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reg\OneDrive - มหาวิทยาลัยเทคโนโลยีราชมงคลศรีวิชัย\Documents\Umaporn\สถิตินักศึกษา\"/>
    </mc:Choice>
  </mc:AlternateContent>
  <bookViews>
    <workbookView xWindow="0" yWindow="0" windowWidth="20490" windowHeight="7755" firstSheet="5" activeTab="16"/>
  </bookViews>
  <sheets>
    <sheet name="2549" sheetId="2" r:id="rId1"/>
    <sheet name="2550" sheetId="3" r:id="rId2"/>
    <sheet name="2551" sheetId="4" r:id="rId3"/>
    <sheet name="2552" sheetId="1" r:id="rId4"/>
    <sheet name="2553" sheetId="5" r:id="rId5"/>
    <sheet name="2554" sheetId="9" r:id="rId6"/>
    <sheet name="2555" sheetId="8" r:id="rId7"/>
    <sheet name="2556" sheetId="10" r:id="rId8"/>
    <sheet name="2557" sheetId="11" r:id="rId9"/>
    <sheet name="2558" sheetId="13" r:id="rId10"/>
    <sheet name="2559" sheetId="14" r:id="rId11"/>
    <sheet name="2560" sheetId="15" r:id="rId12"/>
    <sheet name="2561" sheetId="16" r:id="rId13"/>
    <sheet name="2562" sheetId="17" r:id="rId14"/>
    <sheet name="2563" sheetId="18" r:id="rId15"/>
    <sheet name="2564" sheetId="21" r:id="rId16"/>
    <sheet name="2565" sheetId="22" r:id="rId17"/>
    <sheet name="Sheet1" sheetId="19" r:id="rId18"/>
  </sheets>
  <definedNames>
    <definedName name="_xlnm.Print_Titles" localSheetId="0">'2549'!$1:$5</definedName>
    <definedName name="_xlnm.Print_Titles" localSheetId="1">'2550'!$1:$6</definedName>
    <definedName name="_xlnm.Print_Titles" localSheetId="2">'2551'!$1:$6</definedName>
    <definedName name="_xlnm.Print_Titles" localSheetId="3">'2552'!$1:$6</definedName>
    <definedName name="_xlnm.Print_Titles" localSheetId="4">'2553'!$1:$6</definedName>
    <definedName name="_xlnm.Print_Titles" localSheetId="5">'2554'!$1:$6</definedName>
    <definedName name="_xlnm.Print_Titles" localSheetId="6">'2555'!$1:$6</definedName>
    <definedName name="_xlnm.Print_Titles" localSheetId="7">'2556'!$1:$6</definedName>
    <definedName name="_xlnm.Print_Titles" localSheetId="8">'2557'!$1:$6</definedName>
    <definedName name="_xlnm.Print_Titles" localSheetId="9">'2558'!$1:$6</definedName>
    <definedName name="_xlnm.Print_Titles" localSheetId="10">'2559'!$1:$6</definedName>
    <definedName name="_xlnm.Print_Titles" localSheetId="11">'2560'!$1:$6</definedName>
    <definedName name="_xlnm.Print_Titles" localSheetId="12">'2561'!$1:$6</definedName>
    <definedName name="_xlnm.Print_Titles" localSheetId="13">'2562'!$1:$6</definedName>
    <definedName name="_xlnm.Print_Titles" localSheetId="14">'2563'!$1:$6</definedName>
    <definedName name="_xlnm.Print_Titles" localSheetId="15">'2564'!$1:$6</definedName>
    <definedName name="_xlnm.Print_Titles" localSheetId="16">'2565'!$1:$6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17" i="22" l="1"/>
  <c r="Z217" i="22"/>
  <c r="AA216" i="22"/>
  <c r="Z216" i="22"/>
  <c r="X217" i="22"/>
  <c r="W217" i="22"/>
  <c r="X216" i="22"/>
  <c r="W216" i="22"/>
  <c r="Y216" i="22" s="1"/>
  <c r="X202" i="22"/>
  <c r="W202" i="22"/>
  <c r="AA168" i="22"/>
  <c r="Z168" i="22"/>
  <c r="X158" i="22"/>
  <c r="W158" i="22"/>
  <c r="Z157" i="22"/>
  <c r="AA157" i="22"/>
  <c r="Z158" i="22"/>
  <c r="AA158" i="22"/>
  <c r="Z159" i="22"/>
  <c r="AA159" i="22"/>
  <c r="Z160" i="22"/>
  <c r="AA160" i="22"/>
  <c r="AA156" i="22"/>
  <c r="Z156" i="22"/>
  <c r="AA151" i="22"/>
  <c r="Z151" i="22"/>
  <c r="AA150" i="22"/>
  <c r="Z150" i="22"/>
  <c r="AA149" i="22"/>
  <c r="Z149" i="22"/>
  <c r="AA148" i="22"/>
  <c r="Z148" i="22"/>
  <c r="AA134" i="22"/>
  <c r="Z134" i="22"/>
  <c r="X134" i="22"/>
  <c r="W134" i="22"/>
  <c r="AA99" i="22"/>
  <c r="Z99" i="22"/>
  <c r="X59" i="22"/>
  <c r="W59" i="22"/>
  <c r="X58" i="22"/>
  <c r="W58" i="22"/>
  <c r="X53" i="22"/>
  <c r="W53" i="22"/>
  <c r="AA9" i="22"/>
  <c r="Z9" i="22"/>
  <c r="X9" i="22"/>
  <c r="W9" i="22"/>
  <c r="X118" i="22"/>
  <c r="W118" i="22"/>
  <c r="Z118" i="22"/>
  <c r="AA118" i="22"/>
  <c r="R118" i="22"/>
  <c r="U118" i="22"/>
  <c r="N118" i="22"/>
  <c r="K118" i="22"/>
  <c r="G118" i="22"/>
  <c r="D118" i="22"/>
  <c r="U59" i="22"/>
  <c r="Z58" i="22"/>
  <c r="AA58" i="22"/>
  <c r="Z59" i="22"/>
  <c r="AA59" i="22"/>
  <c r="U58" i="22"/>
  <c r="R58" i="22"/>
  <c r="N58" i="22"/>
  <c r="K58" i="22"/>
  <c r="G58" i="22"/>
  <c r="D58" i="22"/>
  <c r="Z53" i="22"/>
  <c r="AA53" i="22"/>
  <c r="R53" i="22"/>
  <c r="U53" i="22"/>
  <c r="N53" i="22"/>
  <c r="K53" i="22"/>
  <c r="G53" i="22"/>
  <c r="D53" i="22"/>
  <c r="Z202" i="22"/>
  <c r="AA202" i="22"/>
  <c r="R202" i="22"/>
  <c r="U202" i="22"/>
  <c r="K202" i="22"/>
  <c r="O202" i="22" s="1"/>
  <c r="D202" i="22"/>
  <c r="H202" i="22" s="1"/>
  <c r="X99" i="22"/>
  <c r="W99" i="22"/>
  <c r="U99" i="22"/>
  <c r="R99" i="22"/>
  <c r="N99" i="22"/>
  <c r="K99" i="22"/>
  <c r="G99" i="22"/>
  <c r="D99" i="22"/>
  <c r="R158" i="22"/>
  <c r="V158" i="22" s="1"/>
  <c r="K158" i="22"/>
  <c r="O158" i="22" s="1"/>
  <c r="D158" i="22"/>
  <c r="H158" i="22" s="1"/>
  <c r="U9" i="22"/>
  <c r="R9" i="22"/>
  <c r="N9" i="22"/>
  <c r="K9" i="22"/>
  <c r="G9" i="22"/>
  <c r="D9" i="22"/>
  <c r="R216" i="22"/>
  <c r="V216" i="22" s="1"/>
  <c r="R217" i="22"/>
  <c r="V217" i="22" s="1"/>
  <c r="K216" i="22"/>
  <c r="N216" i="22"/>
  <c r="K217" i="22"/>
  <c r="N217" i="22"/>
  <c r="D216" i="22"/>
  <c r="H216" i="22" s="1"/>
  <c r="D217" i="22"/>
  <c r="H217" i="22" s="1"/>
  <c r="U134" i="22"/>
  <c r="R134" i="22"/>
  <c r="N134" i="22"/>
  <c r="K134" i="22"/>
  <c r="G134" i="22"/>
  <c r="D134" i="22"/>
  <c r="N59" i="22"/>
  <c r="R59" i="22"/>
  <c r="K59" i="22"/>
  <c r="D59" i="22"/>
  <c r="H59" i="22" s="1"/>
  <c r="C81" i="22"/>
  <c r="E81" i="22"/>
  <c r="F81" i="22"/>
  <c r="I81" i="22"/>
  <c r="J81" i="22"/>
  <c r="L81" i="22"/>
  <c r="M81" i="22"/>
  <c r="P81" i="22"/>
  <c r="Q81" i="22"/>
  <c r="S81" i="22"/>
  <c r="T81" i="22"/>
  <c r="B81" i="22"/>
  <c r="R80" i="22"/>
  <c r="U80" i="22"/>
  <c r="W80" i="22"/>
  <c r="X80" i="22"/>
  <c r="Z80" i="22"/>
  <c r="AA80" i="22"/>
  <c r="K80" i="22"/>
  <c r="N80" i="22"/>
  <c r="G80" i="22"/>
  <c r="D80" i="22"/>
  <c r="AB118" i="22" l="1"/>
  <c r="Y9" i="22"/>
  <c r="Y53" i="22"/>
  <c r="Y59" i="22"/>
  <c r="Y134" i="22"/>
  <c r="AB156" i="22"/>
  <c r="AB159" i="22"/>
  <c r="AB157" i="22"/>
  <c r="AB216" i="22"/>
  <c r="H80" i="22"/>
  <c r="H53" i="22"/>
  <c r="H118" i="22"/>
  <c r="Y118" i="22"/>
  <c r="AB9" i="22"/>
  <c r="Y58" i="22"/>
  <c r="AB99" i="22"/>
  <c r="AB134" i="22"/>
  <c r="AB149" i="22"/>
  <c r="AB151" i="22"/>
  <c r="AB158" i="22"/>
  <c r="AC158" i="22" s="1"/>
  <c r="Y158" i="22"/>
  <c r="Y202" i="22"/>
  <c r="Y217" i="22"/>
  <c r="AB217" i="22"/>
  <c r="AC217" i="22" s="1"/>
  <c r="AB202" i="22"/>
  <c r="V59" i="22"/>
  <c r="AB148" i="22"/>
  <c r="AB150" i="22"/>
  <c r="AB168" i="22"/>
  <c r="H134" i="22"/>
  <c r="V134" i="22"/>
  <c r="O118" i="22"/>
  <c r="O58" i="22"/>
  <c r="H58" i="22"/>
  <c r="AB58" i="22"/>
  <c r="AB160" i="22"/>
  <c r="AC118" i="22"/>
  <c r="V118" i="22"/>
  <c r="V202" i="22"/>
  <c r="AB53" i="22"/>
  <c r="AC53" i="22" s="1"/>
  <c r="O217" i="22"/>
  <c r="O80" i="22"/>
  <c r="O59" i="22"/>
  <c r="AC134" i="22"/>
  <c r="O53" i="22"/>
  <c r="V58" i="22"/>
  <c r="Y99" i="22"/>
  <c r="AB59" i="22"/>
  <c r="V53" i="22"/>
  <c r="O9" i="22"/>
  <c r="V80" i="22"/>
  <c r="AC202" i="22"/>
  <c r="O216" i="22"/>
  <c r="H9" i="22"/>
  <c r="V9" i="22"/>
  <c r="AB80" i="22"/>
  <c r="O134" i="22"/>
  <c r="O99" i="22"/>
  <c r="H99" i="22"/>
  <c r="V99" i="22"/>
  <c r="AC9" i="22"/>
  <c r="AC216" i="22"/>
  <c r="Y80" i="22"/>
  <c r="AC59" i="22" l="1"/>
  <c r="AC99" i="22"/>
  <c r="AC58" i="22"/>
  <c r="AC80" i="22"/>
  <c r="D116" i="22"/>
  <c r="U222" i="22" l="1"/>
  <c r="T222" i="22"/>
  <c r="S222" i="22"/>
  <c r="Q222" i="22"/>
  <c r="P222" i="22"/>
  <c r="M222" i="22"/>
  <c r="L222" i="22"/>
  <c r="J222" i="22"/>
  <c r="I222" i="22"/>
  <c r="G222" i="22"/>
  <c r="F222" i="22"/>
  <c r="E222" i="22"/>
  <c r="C222" i="22"/>
  <c r="B222" i="22"/>
  <c r="AA221" i="22"/>
  <c r="Z221" i="22"/>
  <c r="AB221" i="22" s="1"/>
  <c r="X221" i="22"/>
  <c r="W221" i="22"/>
  <c r="R221" i="22"/>
  <c r="V221" i="22" s="1"/>
  <c r="N221" i="22"/>
  <c r="K221" i="22"/>
  <c r="D221" i="22"/>
  <c r="H221" i="22" s="1"/>
  <c r="AA220" i="22"/>
  <c r="Z220" i="22"/>
  <c r="AB220" i="22" s="1"/>
  <c r="X220" i="22"/>
  <c r="W220" i="22"/>
  <c r="R220" i="22"/>
  <c r="V220" i="22" s="1"/>
  <c r="N220" i="22"/>
  <c r="K220" i="22"/>
  <c r="D220" i="22"/>
  <c r="H220" i="22" s="1"/>
  <c r="AA219" i="22"/>
  <c r="Z219" i="22"/>
  <c r="X219" i="22"/>
  <c r="W219" i="22"/>
  <c r="R219" i="22"/>
  <c r="V219" i="22" s="1"/>
  <c r="N219" i="22"/>
  <c r="K219" i="22"/>
  <c r="D219" i="22"/>
  <c r="H219" i="22" s="1"/>
  <c r="AA218" i="22"/>
  <c r="Z218" i="22"/>
  <c r="X218" i="22"/>
  <c r="W218" i="22"/>
  <c r="R218" i="22"/>
  <c r="V218" i="22" s="1"/>
  <c r="N218" i="22"/>
  <c r="K218" i="22"/>
  <c r="D218" i="22"/>
  <c r="H218" i="22" s="1"/>
  <c r="AA215" i="22"/>
  <c r="Z215" i="22"/>
  <c r="X215" i="22"/>
  <c r="W215" i="22"/>
  <c r="R215" i="22"/>
  <c r="V215" i="22" s="1"/>
  <c r="N215" i="22"/>
  <c r="K215" i="22"/>
  <c r="D215" i="22"/>
  <c r="H215" i="22" s="1"/>
  <c r="AA214" i="22"/>
  <c r="Z214" i="22"/>
  <c r="X214" i="22"/>
  <c r="W214" i="22"/>
  <c r="R214" i="22"/>
  <c r="V214" i="22" s="1"/>
  <c r="N214" i="22"/>
  <c r="K214" i="22"/>
  <c r="D214" i="22"/>
  <c r="H214" i="22" s="1"/>
  <c r="AA213" i="22"/>
  <c r="Z213" i="22"/>
  <c r="X213" i="22"/>
  <c r="W213" i="22"/>
  <c r="R213" i="22"/>
  <c r="V213" i="22" s="1"/>
  <c r="N213" i="22"/>
  <c r="O213" i="22" s="1"/>
  <c r="K213" i="22"/>
  <c r="D213" i="22"/>
  <c r="H213" i="22" s="1"/>
  <c r="AA212" i="22"/>
  <c r="Z212" i="22"/>
  <c r="X212" i="22"/>
  <c r="W212" i="22"/>
  <c r="R212" i="22"/>
  <c r="V212" i="22" s="1"/>
  <c r="N212" i="22"/>
  <c r="K212" i="22"/>
  <c r="D212" i="22"/>
  <c r="H212" i="22" s="1"/>
  <c r="AA211" i="22"/>
  <c r="Z211" i="22"/>
  <c r="X211" i="22"/>
  <c r="W211" i="22"/>
  <c r="R211" i="22"/>
  <c r="V211" i="22" s="1"/>
  <c r="N211" i="22"/>
  <c r="K211" i="22"/>
  <c r="D211" i="22"/>
  <c r="H211" i="22" s="1"/>
  <c r="AA210" i="22"/>
  <c r="Z210" i="22"/>
  <c r="X210" i="22"/>
  <c r="W210" i="22"/>
  <c r="R210" i="22"/>
  <c r="V210" i="22" s="1"/>
  <c r="N210" i="22"/>
  <c r="K210" i="22"/>
  <c r="D210" i="22"/>
  <c r="H210" i="22" s="1"/>
  <c r="T208" i="22"/>
  <c r="S208" i="22"/>
  <c r="Q208" i="22"/>
  <c r="P208" i="22"/>
  <c r="N208" i="22"/>
  <c r="M208" i="22"/>
  <c r="L208" i="22"/>
  <c r="J208" i="22"/>
  <c r="I208" i="22"/>
  <c r="G208" i="22"/>
  <c r="F208" i="22"/>
  <c r="E208" i="22"/>
  <c r="C208" i="22"/>
  <c r="B208" i="22"/>
  <c r="AA207" i="22"/>
  <c r="Z207" i="22"/>
  <c r="AB207" i="22" s="1"/>
  <c r="X207" i="22"/>
  <c r="W207" i="22"/>
  <c r="U207" i="22"/>
  <c r="R207" i="22"/>
  <c r="K207" i="22"/>
  <c r="O207" i="22" s="1"/>
  <c r="D207" i="22"/>
  <c r="H207" i="22" s="1"/>
  <c r="AA206" i="22"/>
  <c r="Z206" i="22"/>
  <c r="AB206" i="22" s="1"/>
  <c r="X206" i="22"/>
  <c r="W206" i="22"/>
  <c r="U206" i="22"/>
  <c r="R206" i="22"/>
  <c r="V206" i="22" s="1"/>
  <c r="K206" i="22"/>
  <c r="O206" i="22" s="1"/>
  <c r="D206" i="22"/>
  <c r="H206" i="22" s="1"/>
  <c r="AA205" i="22"/>
  <c r="Z205" i="22"/>
  <c r="AB205" i="22" s="1"/>
  <c r="X205" i="22"/>
  <c r="W205" i="22"/>
  <c r="U205" i="22"/>
  <c r="R205" i="22"/>
  <c r="K205" i="22"/>
  <c r="O205" i="22" s="1"/>
  <c r="D205" i="22"/>
  <c r="H205" i="22" s="1"/>
  <c r="AA204" i="22"/>
  <c r="Z204" i="22"/>
  <c r="AB204" i="22" s="1"/>
  <c r="X204" i="22"/>
  <c r="W204" i="22"/>
  <c r="U204" i="22"/>
  <c r="R204" i="22"/>
  <c r="V204" i="22" s="1"/>
  <c r="K204" i="22"/>
  <c r="O204" i="22" s="1"/>
  <c r="D204" i="22"/>
  <c r="H204" i="22" s="1"/>
  <c r="AA203" i="22"/>
  <c r="Z203" i="22"/>
  <c r="X203" i="22"/>
  <c r="W203" i="22"/>
  <c r="U203" i="22"/>
  <c r="R203" i="22"/>
  <c r="K203" i="22"/>
  <c r="O203" i="22" s="1"/>
  <c r="D203" i="22"/>
  <c r="H203" i="22" s="1"/>
  <c r="AA201" i="22"/>
  <c r="Z201" i="22"/>
  <c r="X201" i="22"/>
  <c r="W201" i="22"/>
  <c r="U201" i="22"/>
  <c r="R201" i="22"/>
  <c r="K201" i="22"/>
  <c r="O201" i="22" s="1"/>
  <c r="D201" i="22"/>
  <c r="H201" i="22" s="1"/>
  <c r="AA200" i="22"/>
  <c r="Z200" i="22"/>
  <c r="X200" i="22"/>
  <c r="W200" i="22"/>
  <c r="U200" i="22"/>
  <c r="R200" i="22"/>
  <c r="K200" i="22"/>
  <c r="O200" i="22" s="1"/>
  <c r="D200" i="22"/>
  <c r="U197" i="22"/>
  <c r="T197" i="22"/>
  <c r="S197" i="22"/>
  <c r="Q197" i="22"/>
  <c r="P197" i="22"/>
  <c r="N197" i="22"/>
  <c r="M197" i="22"/>
  <c r="L197" i="22"/>
  <c r="J197" i="22"/>
  <c r="I197" i="22"/>
  <c r="G197" i="22"/>
  <c r="F197" i="22"/>
  <c r="E197" i="22"/>
  <c r="C197" i="22"/>
  <c r="B197" i="22"/>
  <c r="AA196" i="22"/>
  <c r="AA197" i="22" s="1"/>
  <c r="Z196" i="22"/>
  <c r="X196" i="22"/>
  <c r="X197" i="22" s="1"/>
  <c r="W196" i="22"/>
  <c r="R196" i="22"/>
  <c r="R197" i="22" s="1"/>
  <c r="K196" i="22"/>
  <c r="D196" i="22"/>
  <c r="AA195" i="22"/>
  <c r="Z195" i="22"/>
  <c r="X195" i="22"/>
  <c r="W195" i="22"/>
  <c r="R195" i="22"/>
  <c r="V195" i="22" s="1"/>
  <c r="K195" i="22"/>
  <c r="O195" i="22" s="1"/>
  <c r="D195" i="22"/>
  <c r="H195" i="22" s="1"/>
  <c r="U194" i="22"/>
  <c r="T194" i="22"/>
  <c r="S194" i="22"/>
  <c r="Q194" i="22"/>
  <c r="P194" i="22"/>
  <c r="N194" i="22"/>
  <c r="M194" i="22"/>
  <c r="L194" i="22"/>
  <c r="J194" i="22"/>
  <c r="I194" i="22"/>
  <c r="F194" i="22"/>
  <c r="E194" i="22"/>
  <c r="C194" i="22"/>
  <c r="B194" i="22"/>
  <c r="AA193" i="22"/>
  <c r="Z193" i="22"/>
  <c r="X193" i="22"/>
  <c r="W193" i="22"/>
  <c r="R193" i="22"/>
  <c r="V193" i="22" s="1"/>
  <c r="K193" i="22"/>
  <c r="O193" i="22" s="1"/>
  <c r="G193" i="22"/>
  <c r="D193" i="22"/>
  <c r="AA192" i="22"/>
  <c r="Z192" i="22"/>
  <c r="X192" i="22"/>
  <c r="W192" i="22"/>
  <c r="R192" i="22"/>
  <c r="V192" i="22" s="1"/>
  <c r="K192" i="22"/>
  <c r="O192" i="22" s="1"/>
  <c r="G192" i="22"/>
  <c r="D192" i="22"/>
  <c r="AA191" i="22"/>
  <c r="AB191" i="22" s="1"/>
  <c r="Z191" i="22"/>
  <c r="X191" i="22"/>
  <c r="W191" i="22"/>
  <c r="R191" i="22"/>
  <c r="V191" i="22" s="1"/>
  <c r="K191" i="22"/>
  <c r="O191" i="22" s="1"/>
  <c r="G191" i="22"/>
  <c r="D191" i="22"/>
  <c r="AA190" i="22"/>
  <c r="Z190" i="22"/>
  <c r="X190" i="22"/>
  <c r="W190" i="22"/>
  <c r="R190" i="22"/>
  <c r="V190" i="22" s="1"/>
  <c r="K190" i="22"/>
  <c r="O190" i="22" s="1"/>
  <c r="G190" i="22"/>
  <c r="D190" i="22"/>
  <c r="AA189" i="22"/>
  <c r="Z189" i="22"/>
  <c r="X189" i="22"/>
  <c r="W189" i="22"/>
  <c r="R189" i="22"/>
  <c r="V189" i="22" s="1"/>
  <c r="K189" i="22"/>
  <c r="O189" i="22" s="1"/>
  <c r="G189" i="22"/>
  <c r="D189" i="22"/>
  <c r="AA188" i="22"/>
  <c r="Z188" i="22"/>
  <c r="X188" i="22"/>
  <c r="W188" i="22"/>
  <c r="R188" i="22"/>
  <c r="V188" i="22" s="1"/>
  <c r="K188" i="22"/>
  <c r="O188" i="22" s="1"/>
  <c r="G188" i="22"/>
  <c r="D188" i="22"/>
  <c r="AA187" i="22"/>
  <c r="Z187" i="22"/>
  <c r="X187" i="22"/>
  <c r="W187" i="22"/>
  <c r="R187" i="22"/>
  <c r="V187" i="22" s="1"/>
  <c r="K187" i="22"/>
  <c r="O187" i="22" s="1"/>
  <c r="G187" i="22"/>
  <c r="D187" i="22"/>
  <c r="AA186" i="22"/>
  <c r="Z186" i="22"/>
  <c r="X186" i="22"/>
  <c r="W186" i="22"/>
  <c r="R186" i="22"/>
  <c r="V186" i="22" s="1"/>
  <c r="K186" i="22"/>
  <c r="G186" i="22"/>
  <c r="D186" i="22"/>
  <c r="T183" i="22"/>
  <c r="S183" i="22"/>
  <c r="Q183" i="22"/>
  <c r="P183" i="22"/>
  <c r="M183" i="22"/>
  <c r="L183" i="22"/>
  <c r="J183" i="22"/>
  <c r="I183" i="22"/>
  <c r="F183" i="22"/>
  <c r="E183" i="22"/>
  <c r="C183" i="22"/>
  <c r="B183" i="22"/>
  <c r="AA182" i="22"/>
  <c r="Z182" i="22"/>
  <c r="X182" i="22"/>
  <c r="W182" i="22"/>
  <c r="U182" i="22"/>
  <c r="R182" i="22"/>
  <c r="N182" i="22"/>
  <c r="K182" i="22"/>
  <c r="G182" i="22"/>
  <c r="D182" i="22"/>
  <c r="AA181" i="22"/>
  <c r="Z181" i="22"/>
  <c r="X181" i="22"/>
  <c r="W181" i="22"/>
  <c r="U181" i="22"/>
  <c r="R181" i="22"/>
  <c r="N181" i="22"/>
  <c r="K181" i="22"/>
  <c r="G181" i="22"/>
  <c r="D181" i="22"/>
  <c r="AA180" i="22"/>
  <c r="Z180" i="22"/>
  <c r="X180" i="22"/>
  <c r="W180" i="22"/>
  <c r="U180" i="22"/>
  <c r="R180" i="22"/>
  <c r="N180" i="22"/>
  <c r="K180" i="22"/>
  <c r="D180" i="22"/>
  <c r="H180" i="22" s="1"/>
  <c r="AA179" i="22"/>
  <c r="Z179" i="22"/>
  <c r="X179" i="22"/>
  <c r="W179" i="22"/>
  <c r="U179" i="22"/>
  <c r="R179" i="22"/>
  <c r="N179" i="22"/>
  <c r="K179" i="22"/>
  <c r="D179" i="22"/>
  <c r="H179" i="22" s="1"/>
  <c r="AA178" i="22"/>
  <c r="Z178" i="22"/>
  <c r="X178" i="22"/>
  <c r="W178" i="22"/>
  <c r="U178" i="22"/>
  <c r="R178" i="22"/>
  <c r="N178" i="22"/>
  <c r="K178" i="22"/>
  <c r="D178" i="22"/>
  <c r="H178" i="22" s="1"/>
  <c r="AA177" i="22"/>
  <c r="Z177" i="22"/>
  <c r="X177" i="22"/>
  <c r="W177" i="22"/>
  <c r="U177" i="22"/>
  <c r="R177" i="22"/>
  <c r="N177" i="22"/>
  <c r="K177" i="22"/>
  <c r="D177" i="22"/>
  <c r="H177" i="22" s="1"/>
  <c r="AA176" i="22"/>
  <c r="Z176" i="22"/>
  <c r="X176" i="22"/>
  <c r="W176" i="22"/>
  <c r="U176" i="22"/>
  <c r="R176" i="22"/>
  <c r="N176" i="22"/>
  <c r="K176" i="22"/>
  <c r="D176" i="22"/>
  <c r="H176" i="22" s="1"/>
  <c r="AA175" i="22"/>
  <c r="Z175" i="22"/>
  <c r="X175" i="22"/>
  <c r="W175" i="22"/>
  <c r="U175" i="22"/>
  <c r="R175" i="22"/>
  <c r="N175" i="22"/>
  <c r="K175" i="22"/>
  <c r="D175" i="22"/>
  <c r="H175" i="22" s="1"/>
  <c r="AA174" i="22"/>
  <c r="Z174" i="22"/>
  <c r="X174" i="22"/>
  <c r="W174" i="22"/>
  <c r="U174" i="22"/>
  <c r="R174" i="22"/>
  <c r="N174" i="22"/>
  <c r="K174" i="22"/>
  <c r="D174" i="22"/>
  <c r="H174" i="22" s="1"/>
  <c r="AA173" i="22"/>
  <c r="Z173" i="22"/>
  <c r="X173" i="22"/>
  <c r="W173" i="22"/>
  <c r="U173" i="22"/>
  <c r="R173" i="22"/>
  <c r="N173" i="22"/>
  <c r="K173" i="22"/>
  <c r="D173" i="22"/>
  <c r="AB169" i="22"/>
  <c r="AA169" i="22"/>
  <c r="Z169" i="22"/>
  <c r="U169" i="22"/>
  <c r="T169" i="22"/>
  <c r="S169" i="22"/>
  <c r="Q169" i="22"/>
  <c r="P169" i="22"/>
  <c r="N169" i="22"/>
  <c r="M169" i="22"/>
  <c r="L169" i="22"/>
  <c r="J169" i="22"/>
  <c r="I169" i="22"/>
  <c r="G169" i="22"/>
  <c r="F169" i="22"/>
  <c r="E169" i="22"/>
  <c r="C169" i="22"/>
  <c r="B169" i="22"/>
  <c r="X168" i="22"/>
  <c r="X169" i="22" s="1"/>
  <c r="W168" i="22"/>
  <c r="R168" i="22"/>
  <c r="K168" i="22"/>
  <c r="O168" i="22" s="1"/>
  <c r="O169" i="22" s="1"/>
  <c r="D168" i="22"/>
  <c r="H168" i="22" s="1"/>
  <c r="H169" i="22" s="1"/>
  <c r="AB164" i="22"/>
  <c r="AA164" i="22"/>
  <c r="Z164" i="22"/>
  <c r="X164" i="22"/>
  <c r="W164" i="22"/>
  <c r="U164" i="22"/>
  <c r="T164" i="22"/>
  <c r="S164" i="22"/>
  <c r="Q164" i="22"/>
  <c r="P164" i="22"/>
  <c r="N164" i="22"/>
  <c r="M164" i="22"/>
  <c r="L164" i="22"/>
  <c r="J164" i="22"/>
  <c r="I164" i="22"/>
  <c r="G164" i="22"/>
  <c r="F164" i="22"/>
  <c r="E164" i="22"/>
  <c r="C164" i="22"/>
  <c r="B164" i="22"/>
  <c r="Y163" i="22"/>
  <c r="R163" i="22"/>
  <c r="V163" i="22" s="1"/>
  <c r="V164" i="22" s="1"/>
  <c r="K163" i="22"/>
  <c r="K164" i="22" s="1"/>
  <c r="D163" i="22"/>
  <c r="H163" i="22" s="1"/>
  <c r="H164" i="22" s="1"/>
  <c r="AB161" i="22"/>
  <c r="AB165" i="22" s="1"/>
  <c r="AA161" i="22"/>
  <c r="Z161" i="22"/>
  <c r="Z165" i="22" s="1"/>
  <c r="U161" i="22"/>
  <c r="T161" i="22"/>
  <c r="S161" i="22"/>
  <c r="Q161" i="22"/>
  <c r="P161" i="22"/>
  <c r="N161" i="22"/>
  <c r="M161" i="22"/>
  <c r="L161" i="22"/>
  <c r="J161" i="22"/>
  <c r="I161" i="22"/>
  <c r="G161" i="22"/>
  <c r="F161" i="22"/>
  <c r="E161" i="22"/>
  <c r="C161" i="22"/>
  <c r="B161" i="22"/>
  <c r="X160" i="22"/>
  <c r="W160" i="22"/>
  <c r="R160" i="22"/>
  <c r="V160" i="22" s="1"/>
  <c r="K160" i="22"/>
  <c r="O160" i="22" s="1"/>
  <c r="D160" i="22"/>
  <c r="H160" i="22" s="1"/>
  <c r="X159" i="22"/>
  <c r="W159" i="22"/>
  <c r="R159" i="22"/>
  <c r="V159" i="22" s="1"/>
  <c r="K159" i="22"/>
  <c r="O159" i="22" s="1"/>
  <c r="D159" i="22"/>
  <c r="H159" i="22" s="1"/>
  <c r="X157" i="22"/>
  <c r="W157" i="22"/>
  <c r="R157" i="22"/>
  <c r="V157" i="22" s="1"/>
  <c r="K157" i="22"/>
  <c r="O157" i="22" s="1"/>
  <c r="D157" i="22"/>
  <c r="X156" i="22"/>
  <c r="W156" i="22"/>
  <c r="R156" i="22"/>
  <c r="V156" i="22" s="1"/>
  <c r="K156" i="22"/>
  <c r="D156" i="22"/>
  <c r="H156" i="22" s="1"/>
  <c r="AB152" i="22"/>
  <c r="AA152" i="22"/>
  <c r="Z152" i="22"/>
  <c r="T152" i="22"/>
  <c r="S152" i="22"/>
  <c r="Q152" i="22"/>
  <c r="P152" i="22"/>
  <c r="N152" i="22"/>
  <c r="M152" i="22"/>
  <c r="L152" i="22"/>
  <c r="J152" i="22"/>
  <c r="I152" i="22"/>
  <c r="G152" i="22"/>
  <c r="F152" i="22"/>
  <c r="E152" i="22"/>
  <c r="C152" i="22"/>
  <c r="B152" i="22"/>
  <c r="X151" i="22"/>
  <c r="W151" i="22"/>
  <c r="U151" i="22"/>
  <c r="R151" i="22"/>
  <c r="K151" i="22"/>
  <c r="O151" i="22" s="1"/>
  <c r="D151" i="22"/>
  <c r="H151" i="22" s="1"/>
  <c r="X150" i="22"/>
  <c r="W150" i="22"/>
  <c r="U150" i="22"/>
  <c r="R150" i="22"/>
  <c r="K150" i="22"/>
  <c r="O150" i="22" s="1"/>
  <c r="D150" i="22"/>
  <c r="H150" i="22" s="1"/>
  <c r="X149" i="22"/>
  <c r="W149" i="22"/>
  <c r="U149" i="22"/>
  <c r="R149" i="22"/>
  <c r="K149" i="22"/>
  <c r="O149" i="22" s="1"/>
  <c r="D149" i="22"/>
  <c r="H149" i="22" s="1"/>
  <c r="X148" i="22"/>
  <c r="W148" i="22"/>
  <c r="U148" i="22"/>
  <c r="R148" i="22"/>
  <c r="K148" i="22"/>
  <c r="O148" i="22" s="1"/>
  <c r="D148" i="22"/>
  <c r="H148" i="22" s="1"/>
  <c r="T144" i="22"/>
  <c r="S144" i="22"/>
  <c r="Q144" i="22"/>
  <c r="P144" i="22"/>
  <c r="M144" i="22"/>
  <c r="L144" i="22"/>
  <c r="J144" i="22"/>
  <c r="I144" i="22"/>
  <c r="F144" i="22"/>
  <c r="E144" i="22"/>
  <c r="C144" i="22"/>
  <c r="B144" i="22"/>
  <c r="AA143" i="22"/>
  <c r="Z143" i="22"/>
  <c r="X143" i="22"/>
  <c r="W143" i="22"/>
  <c r="U143" i="22"/>
  <c r="R143" i="22"/>
  <c r="N143" i="22"/>
  <c r="K143" i="22"/>
  <c r="G143" i="22"/>
  <c r="D143" i="22"/>
  <c r="AA142" i="22"/>
  <c r="Z142" i="22"/>
  <c r="X142" i="22"/>
  <c r="W142" i="22"/>
  <c r="U142" i="22"/>
  <c r="R142" i="22"/>
  <c r="N142" i="22"/>
  <c r="K142" i="22"/>
  <c r="G142" i="22"/>
  <c r="D142" i="22"/>
  <c r="AA141" i="22"/>
  <c r="Z141" i="22"/>
  <c r="X141" i="22"/>
  <c r="W141" i="22"/>
  <c r="U141" i="22"/>
  <c r="R141" i="22"/>
  <c r="N141" i="22"/>
  <c r="K141" i="22"/>
  <c r="G141" i="22"/>
  <c r="D141" i="22"/>
  <c r="AA140" i="22"/>
  <c r="Z140" i="22"/>
  <c r="X140" i="22"/>
  <c r="W140" i="22"/>
  <c r="U140" i="22"/>
  <c r="R140" i="22"/>
  <c r="N140" i="22"/>
  <c r="K140" i="22"/>
  <c r="G140" i="22"/>
  <c r="D140" i="22"/>
  <c r="AA139" i="22"/>
  <c r="Z139" i="22"/>
  <c r="X139" i="22"/>
  <c r="W139" i="22"/>
  <c r="U139" i="22"/>
  <c r="R139" i="22"/>
  <c r="N139" i="22"/>
  <c r="K139" i="22"/>
  <c r="G139" i="22"/>
  <c r="D139" i="22"/>
  <c r="AA138" i="22"/>
  <c r="Z138" i="22"/>
  <c r="X138" i="22"/>
  <c r="W138" i="22"/>
  <c r="U138" i="22"/>
  <c r="R138" i="22"/>
  <c r="N138" i="22"/>
  <c r="K138" i="22"/>
  <c r="G138" i="22"/>
  <c r="D138" i="22"/>
  <c r="AA137" i="22"/>
  <c r="Z137" i="22"/>
  <c r="X137" i="22"/>
  <c r="W137" i="22"/>
  <c r="U137" i="22"/>
  <c r="R137" i="22"/>
  <c r="N137" i="22"/>
  <c r="K137" i="22"/>
  <c r="G137" i="22"/>
  <c r="D137" i="22"/>
  <c r="AA136" i="22"/>
  <c r="Z136" i="22"/>
  <c r="X136" i="22"/>
  <c r="W136" i="22"/>
  <c r="U136" i="22"/>
  <c r="R136" i="22"/>
  <c r="K136" i="22"/>
  <c r="O136" i="22" s="1"/>
  <c r="D136" i="22"/>
  <c r="H136" i="22" s="1"/>
  <c r="AA135" i="22"/>
  <c r="Z135" i="22"/>
  <c r="X135" i="22"/>
  <c r="W135" i="22"/>
  <c r="U135" i="22"/>
  <c r="R135" i="22"/>
  <c r="N135" i="22"/>
  <c r="K135" i="22"/>
  <c r="G135" i="22"/>
  <c r="D135" i="22"/>
  <c r="AA133" i="22"/>
  <c r="Z133" i="22"/>
  <c r="X133" i="22"/>
  <c r="W133" i="22"/>
  <c r="U133" i="22"/>
  <c r="R133" i="22"/>
  <c r="N133" i="22"/>
  <c r="K133" i="22"/>
  <c r="G133" i="22"/>
  <c r="D133" i="22"/>
  <c r="AA132" i="22"/>
  <c r="Z132" i="22"/>
  <c r="X132" i="22"/>
  <c r="W132" i="22"/>
  <c r="U132" i="22"/>
  <c r="R132" i="22"/>
  <c r="N132" i="22"/>
  <c r="K132" i="22"/>
  <c r="G132" i="22"/>
  <c r="D132" i="22"/>
  <c r="T128" i="22"/>
  <c r="S128" i="22"/>
  <c r="Q128" i="22"/>
  <c r="P128" i="22"/>
  <c r="M128" i="22"/>
  <c r="L128" i="22"/>
  <c r="J128" i="22"/>
  <c r="I128" i="22"/>
  <c r="F128" i="22"/>
  <c r="E128" i="22"/>
  <c r="C128" i="22"/>
  <c r="B128" i="22"/>
  <c r="AA127" i="22"/>
  <c r="Z127" i="22"/>
  <c r="X127" i="22"/>
  <c r="W127" i="22"/>
  <c r="U127" i="22"/>
  <c r="R127" i="22"/>
  <c r="N127" i="22"/>
  <c r="K127" i="22"/>
  <c r="G127" i="22"/>
  <c r="D127" i="22"/>
  <c r="AA126" i="22"/>
  <c r="Z126" i="22"/>
  <c r="X126" i="22"/>
  <c r="W126" i="22"/>
  <c r="U126" i="22"/>
  <c r="N126" i="22"/>
  <c r="K126" i="22"/>
  <c r="G126" i="22"/>
  <c r="D126" i="22"/>
  <c r="AA125" i="22"/>
  <c r="Z125" i="22"/>
  <c r="X125" i="22"/>
  <c r="W125" i="22"/>
  <c r="U125" i="22"/>
  <c r="V125" i="22" s="1"/>
  <c r="N125" i="22"/>
  <c r="K125" i="22"/>
  <c r="G125" i="22"/>
  <c r="D125" i="22"/>
  <c r="T123" i="22"/>
  <c r="T129" i="22" s="1"/>
  <c r="S123" i="22"/>
  <c r="S129" i="22" s="1"/>
  <c r="Q123" i="22"/>
  <c r="P123" i="22"/>
  <c r="M123" i="22"/>
  <c r="L123" i="22"/>
  <c r="J123" i="22"/>
  <c r="I123" i="22"/>
  <c r="F123" i="22"/>
  <c r="E123" i="22"/>
  <c r="C123" i="22"/>
  <c r="B123" i="22"/>
  <c r="AA122" i="22"/>
  <c r="Z122" i="22"/>
  <c r="X122" i="22"/>
  <c r="W122" i="22"/>
  <c r="U122" i="22"/>
  <c r="R122" i="22"/>
  <c r="N122" i="22"/>
  <c r="K122" i="22"/>
  <c r="G122" i="22"/>
  <c r="D122" i="22"/>
  <c r="AA121" i="22"/>
  <c r="Z121" i="22"/>
  <c r="X121" i="22"/>
  <c r="W121" i="22"/>
  <c r="U121" i="22"/>
  <c r="R121" i="22"/>
  <c r="N121" i="22"/>
  <c r="K121" i="22"/>
  <c r="G121" i="22"/>
  <c r="D121" i="22"/>
  <c r="AA120" i="22"/>
  <c r="Z120" i="22"/>
  <c r="X120" i="22"/>
  <c r="W120" i="22"/>
  <c r="U120" i="22"/>
  <c r="R120" i="22"/>
  <c r="N120" i="22"/>
  <c r="K120" i="22"/>
  <c r="G120" i="22"/>
  <c r="D120" i="22"/>
  <c r="AA119" i="22"/>
  <c r="Z119" i="22"/>
  <c r="X119" i="22"/>
  <c r="W119" i="22"/>
  <c r="U119" i="22"/>
  <c r="R119" i="22"/>
  <c r="N119" i="22"/>
  <c r="K119" i="22"/>
  <c r="G119" i="22"/>
  <c r="D119" i="22"/>
  <c r="AA117" i="22"/>
  <c r="Z117" i="22"/>
  <c r="X117" i="22"/>
  <c r="W117" i="22"/>
  <c r="U117" i="22"/>
  <c r="R117" i="22"/>
  <c r="N117" i="22"/>
  <c r="K117" i="22"/>
  <c r="G117" i="22"/>
  <c r="D117" i="22"/>
  <c r="AA116" i="22"/>
  <c r="Z116" i="22"/>
  <c r="X116" i="22"/>
  <c r="W116" i="22"/>
  <c r="U116" i="22"/>
  <c r="R116" i="22"/>
  <c r="N116" i="22"/>
  <c r="K116" i="22"/>
  <c r="G116" i="22"/>
  <c r="AA115" i="22"/>
  <c r="Z115" i="22"/>
  <c r="X115" i="22"/>
  <c r="W115" i="22"/>
  <c r="U115" i="22"/>
  <c r="R115" i="22"/>
  <c r="N115" i="22"/>
  <c r="K115" i="22"/>
  <c r="G115" i="22"/>
  <c r="D115" i="22"/>
  <c r="AA114" i="22"/>
  <c r="Z114" i="22"/>
  <c r="X114" i="22"/>
  <c r="W114" i="22"/>
  <c r="U114" i="22"/>
  <c r="R114" i="22"/>
  <c r="N114" i="22"/>
  <c r="K114" i="22"/>
  <c r="G114" i="22"/>
  <c r="D114" i="22"/>
  <c r="AA113" i="22"/>
  <c r="Z113" i="22"/>
  <c r="X113" i="22"/>
  <c r="W113" i="22"/>
  <c r="U113" i="22"/>
  <c r="R113" i="22"/>
  <c r="N113" i="22"/>
  <c r="K113" i="22"/>
  <c r="G113" i="22"/>
  <c r="D113" i="22"/>
  <c r="AA112" i="22"/>
  <c r="Z112" i="22"/>
  <c r="X112" i="22"/>
  <c r="W112" i="22"/>
  <c r="U112" i="22"/>
  <c r="R112" i="22"/>
  <c r="N112" i="22"/>
  <c r="K112" i="22"/>
  <c r="G112" i="22"/>
  <c r="D112" i="22"/>
  <c r="AA111" i="22"/>
  <c r="Z111" i="22"/>
  <c r="X111" i="22"/>
  <c r="W111" i="22"/>
  <c r="U111" i="22"/>
  <c r="R111" i="22"/>
  <c r="N111" i="22"/>
  <c r="K111" i="22"/>
  <c r="G111" i="22"/>
  <c r="D111" i="22"/>
  <c r="AA110" i="22"/>
  <c r="Z110" i="22"/>
  <c r="X110" i="22"/>
  <c r="W110" i="22"/>
  <c r="U110" i="22"/>
  <c r="R110" i="22"/>
  <c r="N110" i="22"/>
  <c r="K110" i="22"/>
  <c r="G110" i="22"/>
  <c r="D110" i="22"/>
  <c r="T106" i="22"/>
  <c r="S106" i="22"/>
  <c r="Q106" i="22"/>
  <c r="P106" i="22"/>
  <c r="M106" i="22"/>
  <c r="L106" i="22"/>
  <c r="J106" i="22"/>
  <c r="I106" i="22"/>
  <c r="F106" i="22"/>
  <c r="E106" i="22"/>
  <c r="C106" i="22"/>
  <c r="B106" i="22"/>
  <c r="AA105" i="22"/>
  <c r="Z105" i="22"/>
  <c r="X105" i="22"/>
  <c r="W105" i="22"/>
  <c r="U105" i="22"/>
  <c r="R105" i="22"/>
  <c r="N105" i="22"/>
  <c r="K105" i="22"/>
  <c r="G105" i="22"/>
  <c r="D105" i="22"/>
  <c r="AA104" i="22"/>
  <c r="Z104" i="22"/>
  <c r="X104" i="22"/>
  <c r="W104" i="22"/>
  <c r="U104" i="22"/>
  <c r="R104" i="22"/>
  <c r="N104" i="22"/>
  <c r="K104" i="22"/>
  <c r="G104" i="22"/>
  <c r="D104" i="22"/>
  <c r="AA103" i="22"/>
  <c r="Z103" i="22"/>
  <c r="X103" i="22"/>
  <c r="W103" i="22"/>
  <c r="U103" i="22"/>
  <c r="R103" i="22"/>
  <c r="N103" i="22"/>
  <c r="K103" i="22"/>
  <c r="G103" i="22"/>
  <c r="D103" i="22"/>
  <c r="AA102" i="22"/>
  <c r="Z102" i="22"/>
  <c r="X102" i="22"/>
  <c r="W102" i="22"/>
  <c r="U102" i="22"/>
  <c r="R102" i="22"/>
  <c r="N102" i="22"/>
  <c r="K102" i="22"/>
  <c r="G102" i="22"/>
  <c r="D102" i="22"/>
  <c r="AA101" i="22"/>
  <c r="Z101" i="22"/>
  <c r="X101" i="22"/>
  <c r="W101" i="22"/>
  <c r="U101" i="22"/>
  <c r="R101" i="22"/>
  <c r="N101" i="22"/>
  <c r="K101" i="22"/>
  <c r="G101" i="22"/>
  <c r="D101" i="22"/>
  <c r="AA100" i="22"/>
  <c r="Z100" i="22"/>
  <c r="X100" i="22"/>
  <c r="W100" i="22"/>
  <c r="U100" i="22"/>
  <c r="R100" i="22"/>
  <c r="N100" i="22"/>
  <c r="K100" i="22"/>
  <c r="G100" i="22"/>
  <c r="D100" i="22"/>
  <c r="AA98" i="22"/>
  <c r="Z98" i="22"/>
  <c r="X98" i="22"/>
  <c r="W98" i="22"/>
  <c r="U98" i="22"/>
  <c r="R98" i="22"/>
  <c r="N98" i="22"/>
  <c r="K98" i="22"/>
  <c r="G98" i="22"/>
  <c r="D98" i="22"/>
  <c r="AA97" i="22"/>
  <c r="Z97" i="22"/>
  <c r="X97" i="22"/>
  <c r="W97" i="22"/>
  <c r="U97" i="22"/>
  <c r="R97" i="22"/>
  <c r="N97" i="22"/>
  <c r="K97" i="22"/>
  <c r="G97" i="22"/>
  <c r="D97" i="22"/>
  <c r="AA96" i="22"/>
  <c r="Z96" i="22"/>
  <c r="X96" i="22"/>
  <c r="W96" i="22"/>
  <c r="U96" i="22"/>
  <c r="R96" i="22"/>
  <c r="N96" i="22"/>
  <c r="K96" i="22"/>
  <c r="G96" i="22"/>
  <c r="D96" i="22"/>
  <c r="AA95" i="22"/>
  <c r="Z95" i="22"/>
  <c r="X95" i="22"/>
  <c r="W95" i="22"/>
  <c r="U95" i="22"/>
  <c r="R95" i="22"/>
  <c r="N95" i="22"/>
  <c r="K95" i="22"/>
  <c r="G95" i="22"/>
  <c r="D95" i="22"/>
  <c r="AA94" i="22"/>
  <c r="Z94" i="22"/>
  <c r="X94" i="22"/>
  <c r="W94" i="22"/>
  <c r="U94" i="22"/>
  <c r="R94" i="22"/>
  <c r="N94" i="22"/>
  <c r="K94" i="22"/>
  <c r="G94" i="22"/>
  <c r="D94" i="22"/>
  <c r="T90" i="22"/>
  <c r="S90" i="22"/>
  <c r="Q90" i="22"/>
  <c r="P90" i="22"/>
  <c r="M90" i="22"/>
  <c r="L90" i="22"/>
  <c r="J90" i="22"/>
  <c r="I90" i="22"/>
  <c r="F90" i="22"/>
  <c r="E90" i="22"/>
  <c r="C90" i="22"/>
  <c r="B90" i="22"/>
  <c r="AA89" i="22"/>
  <c r="Z89" i="22"/>
  <c r="X89" i="22"/>
  <c r="W89" i="22"/>
  <c r="U89" i="22"/>
  <c r="R89" i="22"/>
  <c r="N89" i="22"/>
  <c r="K89" i="22"/>
  <c r="H89" i="22"/>
  <c r="AA88" i="22"/>
  <c r="Z88" i="22"/>
  <c r="X88" i="22"/>
  <c r="W88" i="22"/>
  <c r="U88" i="22"/>
  <c r="R88" i="22"/>
  <c r="N88" i="22"/>
  <c r="K88" i="22"/>
  <c r="G88" i="22"/>
  <c r="D88" i="22"/>
  <c r="AA87" i="22"/>
  <c r="Z87" i="22"/>
  <c r="X87" i="22"/>
  <c r="W87" i="22"/>
  <c r="U87" i="22"/>
  <c r="R87" i="22"/>
  <c r="N87" i="22"/>
  <c r="K87" i="22"/>
  <c r="G87" i="22"/>
  <c r="D87" i="22"/>
  <c r="AA86" i="22"/>
  <c r="Z86" i="22"/>
  <c r="X86" i="22"/>
  <c r="W86" i="22"/>
  <c r="U86" i="22"/>
  <c r="R86" i="22"/>
  <c r="N86" i="22"/>
  <c r="K86" i="22"/>
  <c r="G86" i="22"/>
  <c r="D86" i="22"/>
  <c r="AA85" i="22"/>
  <c r="Z85" i="22"/>
  <c r="X85" i="22"/>
  <c r="W85" i="22"/>
  <c r="U85" i="22"/>
  <c r="R85" i="22"/>
  <c r="N85" i="22"/>
  <c r="K85" i="22"/>
  <c r="G85" i="22"/>
  <c r="D85" i="22"/>
  <c r="AA84" i="22"/>
  <c r="Z84" i="22"/>
  <c r="X84" i="22"/>
  <c r="W84" i="22"/>
  <c r="U84" i="22"/>
  <c r="R84" i="22"/>
  <c r="N84" i="22"/>
  <c r="K84" i="22"/>
  <c r="G84" i="22"/>
  <c r="D84" i="22"/>
  <c r="AA83" i="22"/>
  <c r="Z83" i="22"/>
  <c r="X83" i="22"/>
  <c r="W83" i="22"/>
  <c r="U83" i="22"/>
  <c r="R83" i="22"/>
  <c r="N83" i="22"/>
  <c r="K83" i="22"/>
  <c r="G83" i="22"/>
  <c r="D83" i="22"/>
  <c r="AA79" i="22"/>
  <c r="Z79" i="22"/>
  <c r="X79" i="22"/>
  <c r="W79" i="22"/>
  <c r="U79" i="22"/>
  <c r="R79" i="22"/>
  <c r="N79" i="22"/>
  <c r="K79" i="22"/>
  <c r="G79" i="22"/>
  <c r="D79" i="22"/>
  <c r="AA78" i="22"/>
  <c r="Z78" i="22"/>
  <c r="X78" i="22"/>
  <c r="W78" i="22"/>
  <c r="U78" i="22"/>
  <c r="R78" i="22"/>
  <c r="N78" i="22"/>
  <c r="K78" i="22"/>
  <c r="G78" i="22"/>
  <c r="D78" i="22"/>
  <c r="AA77" i="22"/>
  <c r="Z77" i="22"/>
  <c r="X77" i="22"/>
  <c r="W77" i="22"/>
  <c r="U77" i="22"/>
  <c r="R77" i="22"/>
  <c r="N77" i="22"/>
  <c r="K77" i="22"/>
  <c r="G77" i="22"/>
  <c r="D77" i="22"/>
  <c r="AA76" i="22"/>
  <c r="Z76" i="22"/>
  <c r="X76" i="22"/>
  <c r="W76" i="22"/>
  <c r="U76" i="22"/>
  <c r="R76" i="22"/>
  <c r="N76" i="22"/>
  <c r="K76" i="22"/>
  <c r="G76" i="22"/>
  <c r="D76" i="22"/>
  <c r="AA75" i="22"/>
  <c r="Z75" i="22"/>
  <c r="X75" i="22"/>
  <c r="W75" i="22"/>
  <c r="U75" i="22"/>
  <c r="R75" i="22"/>
  <c r="N75" i="22"/>
  <c r="K75" i="22"/>
  <c r="G75" i="22"/>
  <c r="D75" i="22"/>
  <c r="T73" i="22"/>
  <c r="S73" i="22"/>
  <c r="Q73" i="22"/>
  <c r="P73" i="22"/>
  <c r="M73" i="22"/>
  <c r="L73" i="22"/>
  <c r="J73" i="22"/>
  <c r="I73" i="22"/>
  <c r="F73" i="22"/>
  <c r="E73" i="22"/>
  <c r="C73" i="22"/>
  <c r="B73" i="22"/>
  <c r="AA72" i="22"/>
  <c r="Z72" i="22"/>
  <c r="X72" i="22"/>
  <c r="W72" i="22"/>
  <c r="U72" i="22"/>
  <c r="R72" i="22"/>
  <c r="N72" i="22"/>
  <c r="K72" i="22"/>
  <c r="G72" i="22"/>
  <c r="D72" i="22"/>
  <c r="AA71" i="22"/>
  <c r="Z71" i="22"/>
  <c r="X71" i="22"/>
  <c r="W71" i="22"/>
  <c r="U71" i="22"/>
  <c r="R71" i="22"/>
  <c r="N71" i="22"/>
  <c r="K71" i="22"/>
  <c r="G71" i="22"/>
  <c r="D71" i="22"/>
  <c r="AA70" i="22"/>
  <c r="Z70" i="22"/>
  <c r="X70" i="22"/>
  <c r="W70" i="22"/>
  <c r="U70" i="22"/>
  <c r="R70" i="22"/>
  <c r="N70" i="22"/>
  <c r="K70" i="22"/>
  <c r="G70" i="22"/>
  <c r="D70" i="22"/>
  <c r="AA69" i="22"/>
  <c r="Z69" i="22"/>
  <c r="X69" i="22"/>
  <c r="W69" i="22"/>
  <c r="U69" i="22"/>
  <c r="R69" i="22"/>
  <c r="N69" i="22"/>
  <c r="K69" i="22"/>
  <c r="G69" i="22"/>
  <c r="D69" i="22"/>
  <c r="T66" i="22"/>
  <c r="S66" i="22"/>
  <c r="Q66" i="22"/>
  <c r="P66" i="22"/>
  <c r="M66" i="22"/>
  <c r="L66" i="22"/>
  <c r="J66" i="22"/>
  <c r="I66" i="22"/>
  <c r="F66" i="22"/>
  <c r="E66" i="22"/>
  <c r="C66" i="22"/>
  <c r="B66" i="22"/>
  <c r="AA65" i="22"/>
  <c r="AA66" i="22" s="1"/>
  <c r="Z65" i="22"/>
  <c r="X65" i="22"/>
  <c r="X66" i="22" s="1"/>
  <c r="W65" i="22"/>
  <c r="W66" i="22" s="1"/>
  <c r="U65" i="22"/>
  <c r="U66" i="22" s="1"/>
  <c r="R65" i="22"/>
  <c r="R66" i="22" s="1"/>
  <c r="N65" i="22"/>
  <c r="N66" i="22" s="1"/>
  <c r="K65" i="22"/>
  <c r="G65" i="22"/>
  <c r="G66" i="22" s="1"/>
  <c r="D65" i="22"/>
  <c r="T63" i="22"/>
  <c r="S63" i="22"/>
  <c r="Q63" i="22"/>
  <c r="P63" i="22"/>
  <c r="M63" i="22"/>
  <c r="L63" i="22"/>
  <c r="J63" i="22"/>
  <c r="I63" i="22"/>
  <c r="F63" i="22"/>
  <c r="E63" i="22"/>
  <c r="C63" i="22"/>
  <c r="B63" i="22"/>
  <c r="AA62" i="22"/>
  <c r="Z62" i="22"/>
  <c r="X62" i="22"/>
  <c r="W62" i="22"/>
  <c r="U62" i="22"/>
  <c r="R62" i="22"/>
  <c r="N62" i="22"/>
  <c r="K62" i="22"/>
  <c r="G62" i="22"/>
  <c r="D62" i="22"/>
  <c r="AA61" i="22"/>
  <c r="Z61" i="22"/>
  <c r="X61" i="22"/>
  <c r="W61" i="22"/>
  <c r="U61" i="22"/>
  <c r="R61" i="22"/>
  <c r="N61" i="22"/>
  <c r="K61" i="22"/>
  <c r="G61" i="22"/>
  <c r="D61" i="22"/>
  <c r="AA60" i="22"/>
  <c r="Z60" i="22"/>
  <c r="X60" i="22"/>
  <c r="W60" i="22"/>
  <c r="U60" i="22"/>
  <c r="R60" i="22"/>
  <c r="N60" i="22"/>
  <c r="K60" i="22"/>
  <c r="G60" i="22"/>
  <c r="D60" i="22"/>
  <c r="AA57" i="22"/>
  <c r="Z57" i="22"/>
  <c r="X57" i="22"/>
  <c r="W57" i="22"/>
  <c r="U57" i="22"/>
  <c r="R57" i="22"/>
  <c r="N57" i="22"/>
  <c r="K57" i="22"/>
  <c r="G57" i="22"/>
  <c r="D57" i="22"/>
  <c r="AA56" i="22"/>
  <c r="Z56" i="22"/>
  <c r="X56" i="22"/>
  <c r="W56" i="22"/>
  <c r="U56" i="22"/>
  <c r="R56" i="22"/>
  <c r="N56" i="22"/>
  <c r="K56" i="22"/>
  <c r="G56" i="22"/>
  <c r="D56" i="22"/>
  <c r="AA55" i="22"/>
  <c r="Z55" i="22"/>
  <c r="X55" i="22"/>
  <c r="W55" i="22"/>
  <c r="U55" i="22"/>
  <c r="R55" i="22"/>
  <c r="N55" i="22"/>
  <c r="K55" i="22"/>
  <c r="G55" i="22"/>
  <c r="D55" i="22"/>
  <c r="AA54" i="22"/>
  <c r="Z54" i="22"/>
  <c r="X54" i="22"/>
  <c r="W54" i="22"/>
  <c r="U54" i="22"/>
  <c r="R54" i="22"/>
  <c r="N54" i="22"/>
  <c r="K54" i="22"/>
  <c r="G54" i="22"/>
  <c r="D54" i="22"/>
  <c r="AA52" i="22"/>
  <c r="Z52" i="22"/>
  <c r="X52" i="22"/>
  <c r="W52" i="22"/>
  <c r="U52" i="22"/>
  <c r="R52" i="22"/>
  <c r="N52" i="22"/>
  <c r="K52" i="22"/>
  <c r="G52" i="22"/>
  <c r="D52" i="22"/>
  <c r="AA51" i="22"/>
  <c r="Z51" i="22"/>
  <c r="X51" i="22"/>
  <c r="W51" i="22"/>
  <c r="U51" i="22"/>
  <c r="R51" i="22"/>
  <c r="N51" i="22"/>
  <c r="K51" i="22"/>
  <c r="G51" i="22"/>
  <c r="D51" i="22"/>
  <c r="AA50" i="22"/>
  <c r="Z50" i="22"/>
  <c r="X50" i="22"/>
  <c r="W50" i="22"/>
  <c r="U50" i="22"/>
  <c r="R50" i="22"/>
  <c r="N50" i="22"/>
  <c r="K50" i="22"/>
  <c r="G50" i="22"/>
  <c r="D50" i="22"/>
  <c r="AA49" i="22"/>
  <c r="Z49" i="22"/>
  <c r="X49" i="22"/>
  <c r="W49" i="22"/>
  <c r="U49" i="22"/>
  <c r="R49" i="22"/>
  <c r="N49" i="22"/>
  <c r="K49" i="22"/>
  <c r="G49" i="22"/>
  <c r="D49" i="22"/>
  <c r="AA48" i="22"/>
  <c r="Z48" i="22"/>
  <c r="X48" i="22"/>
  <c r="W48" i="22"/>
  <c r="U48" i="22"/>
  <c r="R48" i="22"/>
  <c r="N48" i="22"/>
  <c r="K48" i="22"/>
  <c r="G48" i="22"/>
  <c r="D48" i="22"/>
  <c r="AA47" i="22"/>
  <c r="Z47" i="22"/>
  <c r="X47" i="22"/>
  <c r="W47" i="22"/>
  <c r="U47" i="22"/>
  <c r="R47" i="22"/>
  <c r="N47" i="22"/>
  <c r="K47" i="22"/>
  <c r="G47" i="22"/>
  <c r="D47" i="22"/>
  <c r="AA46" i="22"/>
  <c r="Z46" i="22"/>
  <c r="X46" i="22"/>
  <c r="W46" i="22"/>
  <c r="U46" i="22"/>
  <c r="R46" i="22"/>
  <c r="N46" i="22"/>
  <c r="K46" i="22"/>
  <c r="G46" i="22"/>
  <c r="D46" i="22"/>
  <c r="T42" i="22"/>
  <c r="S42" i="22"/>
  <c r="Q42" i="22"/>
  <c r="P42" i="22"/>
  <c r="M42" i="22"/>
  <c r="L42" i="22"/>
  <c r="J42" i="22"/>
  <c r="I42" i="22"/>
  <c r="F42" i="22"/>
  <c r="E42" i="22"/>
  <c r="C42" i="22"/>
  <c r="B42" i="22"/>
  <c r="AA41" i="22"/>
  <c r="AA42" i="22" s="1"/>
  <c r="Z41" i="22"/>
  <c r="X41" i="22"/>
  <c r="X42" i="22" s="1"/>
  <c r="W42" i="22"/>
  <c r="U41" i="22"/>
  <c r="U42" i="22" s="1"/>
  <c r="R41" i="22"/>
  <c r="R42" i="22" s="1"/>
  <c r="N41" i="22"/>
  <c r="N42" i="22" s="1"/>
  <c r="K41" i="22"/>
  <c r="G41" i="22"/>
  <c r="G42" i="22" s="1"/>
  <c r="D41" i="22"/>
  <c r="T39" i="22"/>
  <c r="S39" i="22"/>
  <c r="Q39" i="22"/>
  <c r="P39" i="22"/>
  <c r="M39" i="22"/>
  <c r="L39" i="22"/>
  <c r="J39" i="22"/>
  <c r="I39" i="22"/>
  <c r="F39" i="22"/>
  <c r="E39" i="22"/>
  <c r="C39" i="22"/>
  <c r="B39" i="22"/>
  <c r="AA38" i="22"/>
  <c r="Z38" i="22"/>
  <c r="X38" i="22"/>
  <c r="W38" i="22"/>
  <c r="U38" i="22"/>
  <c r="R38" i="22"/>
  <c r="N38" i="22"/>
  <c r="K38" i="22"/>
  <c r="G38" i="22"/>
  <c r="D38" i="22"/>
  <c r="AA37" i="22"/>
  <c r="Z37" i="22"/>
  <c r="X37" i="22"/>
  <c r="W37" i="22"/>
  <c r="U37" i="22"/>
  <c r="R37" i="22"/>
  <c r="N37" i="22"/>
  <c r="K37" i="22"/>
  <c r="G37" i="22"/>
  <c r="D37" i="22"/>
  <c r="AA36" i="22"/>
  <c r="Z36" i="22"/>
  <c r="X36" i="22"/>
  <c r="W36" i="22"/>
  <c r="U36" i="22"/>
  <c r="R36" i="22"/>
  <c r="N36" i="22"/>
  <c r="K36" i="22"/>
  <c r="G36" i="22"/>
  <c r="D36" i="22"/>
  <c r="AA35" i="22"/>
  <c r="Z35" i="22"/>
  <c r="X35" i="22"/>
  <c r="W35" i="22"/>
  <c r="U35" i="22"/>
  <c r="R35" i="22"/>
  <c r="N35" i="22"/>
  <c r="K35" i="22"/>
  <c r="G35" i="22"/>
  <c r="D35" i="22"/>
  <c r="AA34" i="22"/>
  <c r="Z34" i="22"/>
  <c r="X34" i="22"/>
  <c r="W34" i="22"/>
  <c r="U34" i="22"/>
  <c r="R34" i="22"/>
  <c r="N34" i="22"/>
  <c r="K34" i="22"/>
  <c r="G34" i="22"/>
  <c r="D34" i="22"/>
  <c r="AA33" i="22"/>
  <c r="Z33" i="22"/>
  <c r="X33" i="22"/>
  <c r="W33" i="22"/>
  <c r="U33" i="22"/>
  <c r="R33" i="22"/>
  <c r="N33" i="22"/>
  <c r="K33" i="22"/>
  <c r="G33" i="22"/>
  <c r="D33" i="22"/>
  <c r="AA32" i="22"/>
  <c r="Z32" i="22"/>
  <c r="X32" i="22"/>
  <c r="W32" i="22"/>
  <c r="U32" i="22"/>
  <c r="R32" i="22"/>
  <c r="N32" i="22"/>
  <c r="K32" i="22"/>
  <c r="G32" i="22"/>
  <c r="D32" i="22"/>
  <c r="AA31" i="22"/>
  <c r="Z31" i="22"/>
  <c r="X31" i="22"/>
  <c r="W31" i="22"/>
  <c r="U31" i="22"/>
  <c r="R31" i="22"/>
  <c r="N31" i="22"/>
  <c r="K31" i="22"/>
  <c r="G31" i="22"/>
  <c r="D31" i="22"/>
  <c r="AA30" i="22"/>
  <c r="Z30" i="22"/>
  <c r="X30" i="22"/>
  <c r="W30" i="22"/>
  <c r="U30" i="22"/>
  <c r="R30" i="22"/>
  <c r="N30" i="22"/>
  <c r="K30" i="22"/>
  <c r="G30" i="22"/>
  <c r="D30" i="22"/>
  <c r="AA29" i="22"/>
  <c r="Z29" i="22"/>
  <c r="X29" i="22"/>
  <c r="W29" i="22"/>
  <c r="U29" i="22"/>
  <c r="R29" i="22"/>
  <c r="N29" i="22"/>
  <c r="K29" i="22"/>
  <c r="G29" i="22"/>
  <c r="D29" i="22"/>
  <c r="AA28" i="22"/>
  <c r="Z28" i="22"/>
  <c r="X28" i="22"/>
  <c r="W28" i="22"/>
  <c r="U28" i="22"/>
  <c r="R28" i="22"/>
  <c r="N28" i="22"/>
  <c r="K28" i="22"/>
  <c r="G28" i="22"/>
  <c r="D28" i="22"/>
  <c r="AA27" i="22"/>
  <c r="Z27" i="22"/>
  <c r="X27" i="22"/>
  <c r="W27" i="22"/>
  <c r="U27" i="22"/>
  <c r="R27" i="22"/>
  <c r="N27" i="22"/>
  <c r="K27" i="22"/>
  <c r="G27" i="22"/>
  <c r="D27" i="22"/>
  <c r="AA26" i="22"/>
  <c r="Z26" i="22"/>
  <c r="X26" i="22"/>
  <c r="W26" i="22"/>
  <c r="U26" i="22"/>
  <c r="R26" i="22"/>
  <c r="N26" i="22"/>
  <c r="K26" i="22"/>
  <c r="G26" i="22"/>
  <c r="D26" i="22"/>
  <c r="AA25" i="22"/>
  <c r="Z25" i="22"/>
  <c r="X25" i="22"/>
  <c r="W25" i="22"/>
  <c r="U25" i="22"/>
  <c r="R25" i="22"/>
  <c r="N25" i="22"/>
  <c r="K25" i="22"/>
  <c r="G25" i="22"/>
  <c r="D25" i="22"/>
  <c r="AA24" i="22"/>
  <c r="Z24" i="22"/>
  <c r="X24" i="22"/>
  <c r="W24" i="22"/>
  <c r="U24" i="22"/>
  <c r="R24" i="22"/>
  <c r="N24" i="22"/>
  <c r="K24" i="22"/>
  <c r="G24" i="22"/>
  <c r="D24" i="22"/>
  <c r="AA23" i="22"/>
  <c r="Z23" i="22"/>
  <c r="X23" i="22"/>
  <c r="W23" i="22"/>
  <c r="U23" i="22"/>
  <c r="R23" i="22"/>
  <c r="N23" i="22"/>
  <c r="K23" i="22"/>
  <c r="G23" i="22"/>
  <c r="D23" i="22"/>
  <c r="AA22" i="22"/>
  <c r="Z22" i="22"/>
  <c r="X22" i="22"/>
  <c r="W22" i="22"/>
  <c r="U22" i="22"/>
  <c r="R22" i="22"/>
  <c r="N22" i="22"/>
  <c r="K22" i="22"/>
  <c r="G22" i="22"/>
  <c r="D22" i="22"/>
  <c r="AA21" i="22"/>
  <c r="Z21" i="22"/>
  <c r="X21" i="22"/>
  <c r="W21" i="22"/>
  <c r="U21" i="22"/>
  <c r="R21" i="22"/>
  <c r="N21" i="22"/>
  <c r="K21" i="22"/>
  <c r="G21" i="22"/>
  <c r="D21" i="22"/>
  <c r="T18" i="22"/>
  <c r="S18" i="22"/>
  <c r="Q18" i="22"/>
  <c r="P18" i="22"/>
  <c r="M18" i="22"/>
  <c r="L18" i="22"/>
  <c r="J18" i="22"/>
  <c r="I18" i="22"/>
  <c r="F18" i="22"/>
  <c r="E18" i="22"/>
  <c r="C18" i="22"/>
  <c r="B18" i="22"/>
  <c r="AA17" i="22"/>
  <c r="Z17" i="22"/>
  <c r="X17" i="22"/>
  <c r="W17" i="22"/>
  <c r="U17" i="22"/>
  <c r="R17" i="22"/>
  <c r="N17" i="22"/>
  <c r="K17" i="22"/>
  <c r="G17" i="22"/>
  <c r="D17" i="22"/>
  <c r="AA16" i="22"/>
  <c r="Z16" i="22"/>
  <c r="X16" i="22"/>
  <c r="W16" i="22"/>
  <c r="U16" i="22"/>
  <c r="R16" i="22"/>
  <c r="N16" i="22"/>
  <c r="K16" i="22"/>
  <c r="G16" i="22"/>
  <c r="D16" i="22"/>
  <c r="AA15" i="22"/>
  <c r="Z15" i="22"/>
  <c r="X15" i="22"/>
  <c r="W15" i="22"/>
  <c r="U15" i="22"/>
  <c r="R15" i="22"/>
  <c r="N15" i="22"/>
  <c r="K15" i="22"/>
  <c r="G15" i="22"/>
  <c r="D15" i="22"/>
  <c r="AA14" i="22"/>
  <c r="Z14" i="22"/>
  <c r="X14" i="22"/>
  <c r="W14" i="22"/>
  <c r="U14" i="22"/>
  <c r="R14" i="22"/>
  <c r="N14" i="22"/>
  <c r="K14" i="22"/>
  <c r="G14" i="22"/>
  <c r="D14" i="22"/>
  <c r="AA13" i="22"/>
  <c r="Z13" i="22"/>
  <c r="X13" i="22"/>
  <c r="W13" i="22"/>
  <c r="U13" i="22"/>
  <c r="R13" i="22"/>
  <c r="K13" i="22"/>
  <c r="O13" i="22" s="1"/>
  <c r="G13" i="22"/>
  <c r="D13" i="22"/>
  <c r="AA12" i="22"/>
  <c r="Z12" i="22"/>
  <c r="X12" i="22"/>
  <c r="W12" i="22"/>
  <c r="U12" i="22"/>
  <c r="R12" i="22"/>
  <c r="N12" i="22"/>
  <c r="K12" i="22"/>
  <c r="G12" i="22"/>
  <c r="D12" i="22"/>
  <c r="AA11" i="22"/>
  <c r="Z11" i="22"/>
  <c r="X11" i="22"/>
  <c r="W11" i="22"/>
  <c r="U11" i="22"/>
  <c r="R11" i="22"/>
  <c r="N11" i="22"/>
  <c r="K11" i="22"/>
  <c r="G11" i="22"/>
  <c r="D11" i="22"/>
  <c r="AA10" i="22"/>
  <c r="Z10" i="22"/>
  <c r="X10" i="22"/>
  <c r="W10" i="22"/>
  <c r="U10" i="22"/>
  <c r="R10" i="22"/>
  <c r="N10" i="22"/>
  <c r="K10" i="22"/>
  <c r="G10" i="22"/>
  <c r="D10" i="22"/>
  <c r="AA8" i="22"/>
  <c r="Z8" i="22"/>
  <c r="X8" i="22"/>
  <c r="W8" i="22"/>
  <c r="U8" i="22"/>
  <c r="R8" i="22"/>
  <c r="N8" i="22"/>
  <c r="K8" i="22"/>
  <c r="G8" i="22"/>
  <c r="D8" i="22"/>
  <c r="L224" i="22" l="1"/>
  <c r="F224" i="22"/>
  <c r="M224" i="22"/>
  <c r="T224" i="22"/>
  <c r="B224" i="22"/>
  <c r="I224" i="22"/>
  <c r="P224" i="22"/>
  <c r="C224" i="22"/>
  <c r="J224" i="22"/>
  <c r="Q224" i="22"/>
  <c r="E224" i="22"/>
  <c r="S224" i="22"/>
  <c r="AB170" i="22"/>
  <c r="Z170" i="22"/>
  <c r="Y136" i="22"/>
  <c r="H137" i="22"/>
  <c r="H192" i="22"/>
  <c r="F67" i="22"/>
  <c r="M67" i="22"/>
  <c r="G81" i="22"/>
  <c r="U81" i="22"/>
  <c r="O37" i="22"/>
  <c r="AB72" i="22"/>
  <c r="V78" i="22"/>
  <c r="O79" i="22"/>
  <c r="V85" i="22"/>
  <c r="AB85" i="22"/>
  <c r="H87" i="22"/>
  <c r="V87" i="22"/>
  <c r="O88" i="22"/>
  <c r="V116" i="22"/>
  <c r="AB116" i="22"/>
  <c r="V119" i="22"/>
  <c r="V121" i="22"/>
  <c r="AB121" i="22"/>
  <c r="AB126" i="22"/>
  <c r="H132" i="22"/>
  <c r="AB132" i="22"/>
  <c r="U106" i="22"/>
  <c r="O126" i="22"/>
  <c r="AB195" i="22"/>
  <c r="O10" i="22"/>
  <c r="T67" i="22"/>
  <c r="AB211" i="22"/>
  <c r="V137" i="22"/>
  <c r="Y205" i="22"/>
  <c r="AC205" i="22" s="1"/>
  <c r="V201" i="22"/>
  <c r="V177" i="22"/>
  <c r="AB177" i="22"/>
  <c r="S43" i="22"/>
  <c r="P67" i="22"/>
  <c r="AB137" i="22"/>
  <c r="H139" i="22"/>
  <c r="V139" i="22"/>
  <c r="H141" i="22"/>
  <c r="V141" i="22"/>
  <c r="AB141" i="22"/>
  <c r="H143" i="22"/>
  <c r="V143" i="22"/>
  <c r="AB143" i="22"/>
  <c r="Y149" i="22"/>
  <c r="AC149" i="22" s="1"/>
  <c r="C165" i="22"/>
  <c r="C170" i="22" s="1"/>
  <c r="I165" i="22"/>
  <c r="I170" i="22" s="1"/>
  <c r="N165" i="22"/>
  <c r="N170" i="22" s="1"/>
  <c r="T165" i="22"/>
  <c r="T170" i="22" s="1"/>
  <c r="O180" i="22"/>
  <c r="Y180" i="22"/>
  <c r="H181" i="22"/>
  <c r="AB181" i="22"/>
  <c r="V196" i="22"/>
  <c r="V197" i="22" s="1"/>
  <c r="AB203" i="22"/>
  <c r="F43" i="22"/>
  <c r="M43" i="22"/>
  <c r="T43" i="22"/>
  <c r="C225" i="22"/>
  <c r="J225" i="22"/>
  <c r="N81" i="22"/>
  <c r="U152" i="22"/>
  <c r="E165" i="22"/>
  <c r="E170" i="22" s="1"/>
  <c r="J165" i="22"/>
  <c r="J170" i="22" s="1"/>
  <c r="P165" i="22"/>
  <c r="P170" i="22" s="1"/>
  <c r="U165" i="22"/>
  <c r="P198" i="22"/>
  <c r="P223" i="22" s="1"/>
  <c r="S198" i="22"/>
  <c r="S223" i="22" s="1"/>
  <c r="Y25" i="22"/>
  <c r="H26" i="22"/>
  <c r="AB26" i="22"/>
  <c r="H28" i="22"/>
  <c r="Y29" i="22"/>
  <c r="H30" i="22"/>
  <c r="AB30" i="22"/>
  <c r="O31" i="22"/>
  <c r="H32" i="22"/>
  <c r="H33" i="22"/>
  <c r="AB33" i="22"/>
  <c r="O34" i="22"/>
  <c r="H35" i="22"/>
  <c r="AB35" i="22"/>
  <c r="O38" i="22"/>
  <c r="AB41" i="22"/>
  <c r="AB42" i="22" s="1"/>
  <c r="O48" i="22"/>
  <c r="O50" i="22"/>
  <c r="Y50" i="22"/>
  <c r="O55" i="22"/>
  <c r="H60" i="22"/>
  <c r="D81" i="22"/>
  <c r="R81" i="22"/>
  <c r="V77" i="22"/>
  <c r="V79" i="22"/>
  <c r="H138" i="22"/>
  <c r="H142" i="22"/>
  <c r="V149" i="22"/>
  <c r="V151" i="22"/>
  <c r="V176" i="22"/>
  <c r="O178" i="22"/>
  <c r="AB180" i="22"/>
  <c r="Y181" i="22"/>
  <c r="AB189" i="22"/>
  <c r="AB193" i="22"/>
  <c r="E198" i="22"/>
  <c r="E223" i="22" s="1"/>
  <c r="O87" i="22"/>
  <c r="O116" i="22"/>
  <c r="V120" i="22"/>
  <c r="AB215" i="22"/>
  <c r="AB10" i="22"/>
  <c r="H56" i="22"/>
  <c r="N123" i="22"/>
  <c r="AA128" i="22"/>
  <c r="AA225" i="22" s="1"/>
  <c r="V173" i="22"/>
  <c r="O174" i="22"/>
  <c r="Y100" i="22"/>
  <c r="H101" i="22"/>
  <c r="AB101" i="22"/>
  <c r="O102" i="22"/>
  <c r="Y102" i="22"/>
  <c r="H103" i="22"/>
  <c r="AB103" i="22"/>
  <c r="H105" i="22"/>
  <c r="Y160" i="22"/>
  <c r="AC160" i="22" s="1"/>
  <c r="Y177" i="22"/>
  <c r="AB178" i="22"/>
  <c r="Y38" i="22"/>
  <c r="O36" i="22"/>
  <c r="Y31" i="22"/>
  <c r="AB83" i="22"/>
  <c r="O84" i="22"/>
  <c r="V46" i="22"/>
  <c r="O47" i="22"/>
  <c r="V55" i="22"/>
  <c r="AB55" i="22"/>
  <c r="O56" i="22"/>
  <c r="Y56" i="22"/>
  <c r="H57" i="22"/>
  <c r="V57" i="22"/>
  <c r="H61" i="22"/>
  <c r="V61" i="22"/>
  <c r="Y72" i="22"/>
  <c r="Z81" i="22"/>
  <c r="AB77" i="22"/>
  <c r="O83" i="22"/>
  <c r="V86" i="22"/>
  <c r="X128" i="22"/>
  <c r="X225" i="22" s="1"/>
  <c r="AA81" i="22"/>
  <c r="V89" i="22"/>
  <c r="AB89" i="22"/>
  <c r="H111" i="22"/>
  <c r="AB111" i="22"/>
  <c r="O112" i="22"/>
  <c r="H113" i="22"/>
  <c r="AB113" i="22"/>
  <c r="O114" i="22"/>
  <c r="H115" i="22"/>
  <c r="AB115" i="22"/>
  <c r="Z128" i="22"/>
  <c r="AB127" i="22"/>
  <c r="O132" i="22"/>
  <c r="AB136" i="22"/>
  <c r="Y137" i="22"/>
  <c r="V138" i="22"/>
  <c r="AB138" i="22"/>
  <c r="V140" i="22"/>
  <c r="AB140" i="22"/>
  <c r="Y141" i="22"/>
  <c r="V142" i="22"/>
  <c r="AB142" i="22"/>
  <c r="Y143" i="22"/>
  <c r="AB57" i="22"/>
  <c r="Y60" i="22"/>
  <c r="Y47" i="22"/>
  <c r="Y49" i="22"/>
  <c r="X81" i="22"/>
  <c r="W81" i="22"/>
  <c r="O77" i="22"/>
  <c r="K81" i="22"/>
  <c r="AB8" i="22"/>
  <c r="H13" i="22"/>
  <c r="AB78" i="22"/>
  <c r="V16" i="22"/>
  <c r="Y17" i="22"/>
  <c r="G106" i="22"/>
  <c r="M198" i="22"/>
  <c r="M223" i="22" s="1"/>
  <c r="AB219" i="22"/>
  <c r="N90" i="22"/>
  <c r="O86" i="22"/>
  <c r="Y96" i="22"/>
  <c r="V104" i="22"/>
  <c r="N128" i="22"/>
  <c r="N225" i="22" s="1"/>
  <c r="V136" i="22"/>
  <c r="AB175" i="22"/>
  <c r="V13" i="22"/>
  <c r="V15" i="22"/>
  <c r="C43" i="22"/>
  <c r="J43" i="22"/>
  <c r="F225" i="22"/>
  <c r="M225" i="22"/>
  <c r="S225" i="22"/>
  <c r="R63" i="22"/>
  <c r="R67" i="22" s="1"/>
  <c r="C67" i="22"/>
  <c r="J67" i="22"/>
  <c r="Q67" i="22"/>
  <c r="H78" i="22"/>
  <c r="O120" i="22"/>
  <c r="X161" i="22"/>
  <c r="X165" i="22" s="1"/>
  <c r="L165" i="22"/>
  <c r="L170" i="22" s="1"/>
  <c r="Q165" i="22"/>
  <c r="Q170" i="22" s="1"/>
  <c r="B198" i="22"/>
  <c r="B223" i="22" s="1"/>
  <c r="I198" i="22"/>
  <c r="I223" i="22" s="1"/>
  <c r="T198" i="22"/>
  <c r="T223" i="22" s="1"/>
  <c r="P43" i="22"/>
  <c r="AB76" i="22"/>
  <c r="H85" i="22"/>
  <c r="V95" i="22"/>
  <c r="V97" i="22"/>
  <c r="H10" i="22"/>
  <c r="V25" i="22"/>
  <c r="H27" i="22"/>
  <c r="H29" i="22"/>
  <c r="V29" i="22"/>
  <c r="AB29" i="22"/>
  <c r="O30" i="22"/>
  <c r="Y30" i="22"/>
  <c r="H31" i="22"/>
  <c r="Y33" i="22"/>
  <c r="H34" i="22"/>
  <c r="Y35" i="22"/>
  <c r="L43" i="22"/>
  <c r="N73" i="22"/>
  <c r="H77" i="22"/>
  <c r="O78" i="22"/>
  <c r="AB84" i="22"/>
  <c r="O85" i="22"/>
  <c r="H86" i="22"/>
  <c r="V88" i="22"/>
  <c r="AB117" i="22"/>
  <c r="AB120" i="22"/>
  <c r="V122" i="22"/>
  <c r="AB122" i="22"/>
  <c r="G128" i="22"/>
  <c r="G225" i="22" s="1"/>
  <c r="O127" i="22"/>
  <c r="M129" i="22"/>
  <c r="M145" i="22" s="1"/>
  <c r="G165" i="22"/>
  <c r="G170" i="22" s="1"/>
  <c r="M165" i="22"/>
  <c r="M170" i="22" s="1"/>
  <c r="S165" i="22"/>
  <c r="S170" i="22" s="1"/>
  <c r="AB174" i="22"/>
  <c r="O176" i="22"/>
  <c r="H190" i="22"/>
  <c r="Y190" i="22"/>
  <c r="Y207" i="22"/>
  <c r="AC207" i="22" s="1"/>
  <c r="AB212" i="22"/>
  <c r="AB213" i="22"/>
  <c r="O218" i="22"/>
  <c r="O219" i="22"/>
  <c r="O221" i="22"/>
  <c r="B129" i="22"/>
  <c r="B145" i="22" s="1"/>
  <c r="Y157" i="22"/>
  <c r="AC157" i="22" s="1"/>
  <c r="AA73" i="22"/>
  <c r="W73" i="22"/>
  <c r="U90" i="22"/>
  <c r="V168" i="22"/>
  <c r="V169" i="22" s="1"/>
  <c r="R169" i="22"/>
  <c r="D197" i="22"/>
  <c r="H196" i="22"/>
  <c r="H197" i="22" s="1"/>
  <c r="O8" i="22"/>
  <c r="Y10" i="22"/>
  <c r="H11" i="22"/>
  <c r="V11" i="22"/>
  <c r="AB11" i="22"/>
  <c r="O12" i="22"/>
  <c r="O14" i="22"/>
  <c r="V17" i="22"/>
  <c r="AB17" i="22"/>
  <c r="U18" i="22"/>
  <c r="Y21" i="22"/>
  <c r="H22" i="22"/>
  <c r="AB22" i="22"/>
  <c r="O23" i="22"/>
  <c r="Y23" i="22"/>
  <c r="H24" i="22"/>
  <c r="AB24" i="22"/>
  <c r="O25" i="22"/>
  <c r="V27" i="22"/>
  <c r="Y28" i="22"/>
  <c r="Y32" i="22"/>
  <c r="V36" i="22"/>
  <c r="V38" i="22"/>
  <c r="U63" i="22"/>
  <c r="U67" i="22" s="1"/>
  <c r="V54" i="22"/>
  <c r="V60" i="22"/>
  <c r="Y61" i="22"/>
  <c r="E67" i="22"/>
  <c r="L67" i="22"/>
  <c r="S67" i="22"/>
  <c r="H70" i="22"/>
  <c r="AB70" i="22"/>
  <c r="O71" i="22"/>
  <c r="Y71" i="22"/>
  <c r="H72" i="22"/>
  <c r="H75" i="22"/>
  <c r="O76" i="22"/>
  <c r="H79" i="22"/>
  <c r="V83" i="22"/>
  <c r="H84" i="22"/>
  <c r="V84" i="22"/>
  <c r="AB86" i="22"/>
  <c r="AB87" i="22"/>
  <c r="O89" i="22"/>
  <c r="H95" i="22"/>
  <c r="H97" i="22"/>
  <c r="H100" i="22"/>
  <c r="V100" i="22"/>
  <c r="AB100" i="22"/>
  <c r="O101" i="22"/>
  <c r="Y101" i="22"/>
  <c r="H102" i="22"/>
  <c r="AB102" i="22"/>
  <c r="H104" i="22"/>
  <c r="V117" i="22"/>
  <c r="H127" i="22"/>
  <c r="AB135" i="22"/>
  <c r="AB179" i="22"/>
  <c r="F198" i="22"/>
  <c r="F223" i="22" s="1"/>
  <c r="B43" i="22"/>
  <c r="I43" i="22"/>
  <c r="G73" i="22"/>
  <c r="B165" i="22"/>
  <c r="B170" i="22" s="1"/>
  <c r="AA165" i="22"/>
  <c r="AA170" i="22" s="1"/>
  <c r="D164" i="22"/>
  <c r="AB200" i="22"/>
  <c r="N39" i="22"/>
  <c r="N43" i="22" s="1"/>
  <c r="V8" i="22"/>
  <c r="O11" i="22"/>
  <c r="AB12" i="22"/>
  <c r="Y13" i="22"/>
  <c r="H14" i="22"/>
  <c r="AB14" i="22"/>
  <c r="O15" i="22"/>
  <c r="Y15" i="22"/>
  <c r="H16" i="22"/>
  <c r="AB16" i="22"/>
  <c r="O17" i="22"/>
  <c r="R39" i="22"/>
  <c r="R43" i="22" s="1"/>
  <c r="AB21" i="22"/>
  <c r="O22" i="22"/>
  <c r="Y22" i="22"/>
  <c r="H23" i="22"/>
  <c r="H25" i="22"/>
  <c r="V26" i="22"/>
  <c r="V28" i="22"/>
  <c r="V30" i="22"/>
  <c r="V32" i="22"/>
  <c r="V50" i="22"/>
  <c r="V52" i="22"/>
  <c r="B67" i="22"/>
  <c r="I67" i="22"/>
  <c r="Y65" i="22"/>
  <c r="Y66" i="22" s="1"/>
  <c r="Y70" i="22"/>
  <c r="H71" i="22"/>
  <c r="V71" i="22"/>
  <c r="AB71" i="22"/>
  <c r="O75" i="22"/>
  <c r="Y75" i="22"/>
  <c r="V76" i="22"/>
  <c r="AB79" i="22"/>
  <c r="H88" i="22"/>
  <c r="AB88" i="22"/>
  <c r="H94" i="22"/>
  <c r="O95" i="22"/>
  <c r="Y95" i="22"/>
  <c r="H96" i="22"/>
  <c r="H98" i="22"/>
  <c r="N106" i="22"/>
  <c r="T145" i="22"/>
  <c r="V111" i="22"/>
  <c r="Y112" i="22"/>
  <c r="V113" i="22"/>
  <c r="V115" i="22"/>
  <c r="O125" i="22"/>
  <c r="AB133" i="22"/>
  <c r="U183" i="22"/>
  <c r="AA208" i="22"/>
  <c r="V98" i="22"/>
  <c r="V103" i="22"/>
  <c r="V105" i="22"/>
  <c r="R123" i="22"/>
  <c r="O111" i="22"/>
  <c r="W123" i="22"/>
  <c r="H112" i="22"/>
  <c r="AB112" i="22"/>
  <c r="H114" i="22"/>
  <c r="V114" i="22"/>
  <c r="AB114" i="22"/>
  <c r="O115" i="22"/>
  <c r="Y115" i="22"/>
  <c r="AA123" i="22"/>
  <c r="AB119" i="22"/>
  <c r="O121" i="22"/>
  <c r="F129" i="22"/>
  <c r="F145" i="22" s="1"/>
  <c r="Y126" i="22"/>
  <c r="Y127" i="22"/>
  <c r="H133" i="22"/>
  <c r="V133" i="22"/>
  <c r="H135" i="22"/>
  <c r="V135" i="22"/>
  <c r="O139" i="22"/>
  <c r="Y139" i="22"/>
  <c r="H140" i="22"/>
  <c r="R152" i="22"/>
  <c r="D161" i="22"/>
  <c r="V174" i="22"/>
  <c r="O175" i="22"/>
  <c r="Y176" i="22"/>
  <c r="N183" i="22"/>
  <c r="O182" i="22"/>
  <c r="Y182" i="22"/>
  <c r="Y187" i="22"/>
  <c r="H189" i="22"/>
  <c r="H191" i="22"/>
  <c r="Y191" i="22"/>
  <c r="AC191" i="22" s="1"/>
  <c r="AB192" i="22"/>
  <c r="U198" i="22"/>
  <c r="Y196" i="22"/>
  <c r="Y197" i="22" s="1"/>
  <c r="Y203" i="22"/>
  <c r="U208" i="22"/>
  <c r="O211" i="22"/>
  <c r="O214" i="22"/>
  <c r="O215" i="22"/>
  <c r="L198" i="22"/>
  <c r="L223" i="22" s="1"/>
  <c r="Q198" i="22"/>
  <c r="Q223" i="22" s="1"/>
  <c r="N198" i="22"/>
  <c r="N222" i="22"/>
  <c r="Y119" i="22"/>
  <c r="C129" i="22"/>
  <c r="C145" i="22" s="1"/>
  <c r="H126" i="22"/>
  <c r="E129" i="22"/>
  <c r="E145" i="22" s="1"/>
  <c r="L129" i="22"/>
  <c r="L145" i="22" s="1"/>
  <c r="U144" i="22"/>
  <c r="O133" i="22"/>
  <c r="O135" i="22"/>
  <c r="G144" i="22"/>
  <c r="AB139" i="22"/>
  <c r="O141" i="22"/>
  <c r="O143" i="22"/>
  <c r="V148" i="22"/>
  <c r="V150" i="22"/>
  <c r="F165" i="22"/>
  <c r="F170" i="22" s="1"/>
  <c r="V175" i="22"/>
  <c r="AB176" i="22"/>
  <c r="O177" i="22"/>
  <c r="O179" i="22"/>
  <c r="G183" i="22"/>
  <c r="H182" i="22"/>
  <c r="V182" i="22"/>
  <c r="AB182" i="22"/>
  <c r="H186" i="22"/>
  <c r="H187" i="22"/>
  <c r="AB187" i="22"/>
  <c r="H188" i="22"/>
  <c r="AB188" i="22"/>
  <c r="AB190" i="22"/>
  <c r="Y195" i="22"/>
  <c r="AC195" i="22" s="1"/>
  <c r="J198" i="22"/>
  <c r="J223" i="22" s="1"/>
  <c r="Z208" i="22"/>
  <c r="AB201" i="22"/>
  <c r="H38" i="22"/>
  <c r="E43" i="22"/>
  <c r="Y27" i="22"/>
  <c r="H62" i="22"/>
  <c r="H47" i="22"/>
  <c r="AB65" i="22"/>
  <c r="AB66" i="22" s="1"/>
  <c r="H49" i="22"/>
  <c r="Y55" i="22"/>
  <c r="Y41" i="22"/>
  <c r="Q43" i="22"/>
  <c r="Y213" i="22"/>
  <c r="Y211" i="22"/>
  <c r="Y215" i="22"/>
  <c r="X222" i="22"/>
  <c r="Y214" i="22"/>
  <c r="Y219" i="22"/>
  <c r="Y221" i="22"/>
  <c r="AC221" i="22" s="1"/>
  <c r="Y212" i="22"/>
  <c r="Y218" i="22"/>
  <c r="D222" i="22"/>
  <c r="Y220" i="22"/>
  <c r="AC220" i="22" s="1"/>
  <c r="X208" i="22"/>
  <c r="Y206" i="22"/>
  <c r="AC206" i="22" s="1"/>
  <c r="K208" i="22"/>
  <c r="Y200" i="22"/>
  <c r="Y201" i="22"/>
  <c r="D208" i="22"/>
  <c r="H200" i="22"/>
  <c r="H208" i="22" s="1"/>
  <c r="W208" i="22"/>
  <c r="Y204" i="22"/>
  <c r="AC204" i="22" s="1"/>
  <c r="Y193" i="22"/>
  <c r="Y189" i="22"/>
  <c r="Y192" i="22"/>
  <c r="C198" i="22"/>
  <c r="C223" i="22" s="1"/>
  <c r="Y188" i="22"/>
  <c r="V181" i="22"/>
  <c r="V180" i="22"/>
  <c r="O173" i="22"/>
  <c r="Y175" i="22"/>
  <c r="Y179" i="22"/>
  <c r="Y174" i="22"/>
  <c r="Y178" i="22"/>
  <c r="Y151" i="22"/>
  <c r="AC151" i="22" s="1"/>
  <c r="Y150" i="22"/>
  <c r="AC150" i="22" s="1"/>
  <c r="H152" i="22"/>
  <c r="O140" i="22"/>
  <c r="Y133" i="22"/>
  <c r="Y135" i="22"/>
  <c r="O138" i="22"/>
  <c r="O142" i="22"/>
  <c r="Y140" i="22"/>
  <c r="Y138" i="22"/>
  <c r="Y142" i="22"/>
  <c r="J129" i="22"/>
  <c r="J145" i="22" s="1"/>
  <c r="V110" i="22"/>
  <c r="V112" i="22"/>
  <c r="Y110" i="22"/>
  <c r="Y122" i="22"/>
  <c r="P129" i="22"/>
  <c r="P145" i="22" s="1"/>
  <c r="Q129" i="22"/>
  <c r="Q145" i="22" s="1"/>
  <c r="Y113" i="22"/>
  <c r="O119" i="22"/>
  <c r="O117" i="22"/>
  <c r="O122" i="22"/>
  <c r="I129" i="22"/>
  <c r="I145" i="22" s="1"/>
  <c r="Y114" i="22"/>
  <c r="Y116" i="22"/>
  <c r="Y121" i="22"/>
  <c r="Y117" i="22"/>
  <c r="X123" i="22"/>
  <c r="Y111" i="22"/>
  <c r="Y120" i="22"/>
  <c r="AB94" i="22"/>
  <c r="V94" i="22"/>
  <c r="Y97" i="22"/>
  <c r="V102" i="22"/>
  <c r="Y105" i="22"/>
  <c r="V96" i="22"/>
  <c r="Y98" i="22"/>
  <c r="V101" i="22"/>
  <c r="Y104" i="22"/>
  <c r="AA106" i="22"/>
  <c r="AB96" i="22"/>
  <c r="O97" i="22"/>
  <c r="AB98" i="22"/>
  <c r="O100" i="22"/>
  <c r="AB104" i="22"/>
  <c r="AB95" i="22"/>
  <c r="O96" i="22"/>
  <c r="AB97" i="22"/>
  <c r="O104" i="22"/>
  <c r="AB105" i="22"/>
  <c r="X106" i="22"/>
  <c r="Y103" i="22"/>
  <c r="Y94" i="22"/>
  <c r="W106" i="22"/>
  <c r="Y89" i="22"/>
  <c r="Y84" i="22"/>
  <c r="Y85" i="22"/>
  <c r="AC85" i="22" s="1"/>
  <c r="Y86" i="22"/>
  <c r="D90" i="22"/>
  <c r="Y87" i="22"/>
  <c r="H76" i="22"/>
  <c r="Y77" i="22"/>
  <c r="Y78" i="22"/>
  <c r="Y79" i="22"/>
  <c r="X73" i="22"/>
  <c r="V72" i="22"/>
  <c r="R73" i="22"/>
  <c r="Y69" i="22"/>
  <c r="V70" i="22"/>
  <c r="AB62" i="22"/>
  <c r="AB47" i="22"/>
  <c r="AB49" i="22"/>
  <c r="AB61" i="22"/>
  <c r="V49" i="22"/>
  <c r="Y52" i="22"/>
  <c r="V62" i="22"/>
  <c r="V51" i="22"/>
  <c r="V48" i="22"/>
  <c r="V56" i="22"/>
  <c r="O52" i="22"/>
  <c r="AB56" i="22"/>
  <c r="O57" i="22"/>
  <c r="N63" i="22"/>
  <c r="N67" i="22" s="1"/>
  <c r="AB50" i="22"/>
  <c r="O51" i="22"/>
  <c r="AB60" i="22"/>
  <c r="O61" i="22"/>
  <c r="X63" i="22"/>
  <c r="X67" i="22" s="1"/>
  <c r="Y48" i="22"/>
  <c r="Y51" i="22"/>
  <c r="Y54" i="22"/>
  <c r="Y57" i="22"/>
  <c r="Y62" i="22"/>
  <c r="H52" i="22"/>
  <c r="AB52" i="22"/>
  <c r="AC52" i="22" s="1"/>
  <c r="H55" i="22"/>
  <c r="G63" i="22"/>
  <c r="G67" i="22" s="1"/>
  <c r="AB46" i="22"/>
  <c r="AA63" i="22"/>
  <c r="AA67" i="22" s="1"/>
  <c r="H48" i="22"/>
  <c r="AB48" i="22"/>
  <c r="H50" i="22"/>
  <c r="H51" i="22"/>
  <c r="AB51" i="22"/>
  <c r="H54" i="22"/>
  <c r="AB54" i="22"/>
  <c r="Y46" i="22"/>
  <c r="W63" i="22"/>
  <c r="W67" i="22" s="1"/>
  <c r="U39" i="22"/>
  <c r="U43" i="22" s="1"/>
  <c r="V22" i="22"/>
  <c r="V24" i="22"/>
  <c r="V31" i="22"/>
  <c r="V33" i="22"/>
  <c r="V35" i="22"/>
  <c r="Y36" i="22"/>
  <c r="V37" i="22"/>
  <c r="V21" i="22"/>
  <c r="V23" i="22"/>
  <c r="V34" i="22"/>
  <c r="O27" i="22"/>
  <c r="AB28" i="22"/>
  <c r="O29" i="22"/>
  <c r="AB31" i="22"/>
  <c r="AB23" i="22"/>
  <c r="O33" i="22"/>
  <c r="AB34" i="22"/>
  <c r="AB25" i="22"/>
  <c r="O26" i="22"/>
  <c r="AB27" i="22"/>
  <c r="AB32" i="22"/>
  <c r="AB36" i="22"/>
  <c r="AB38" i="22"/>
  <c r="Y24" i="22"/>
  <c r="Y37" i="22"/>
  <c r="Y26" i="22"/>
  <c r="Y34" i="22"/>
  <c r="G39" i="22"/>
  <c r="G43" i="22" s="1"/>
  <c r="AA39" i="22"/>
  <c r="AA43" i="22" s="1"/>
  <c r="H36" i="22"/>
  <c r="H37" i="22"/>
  <c r="AB37" i="22"/>
  <c r="W39" i="22"/>
  <c r="W43" i="22" s="1"/>
  <c r="X39" i="22"/>
  <c r="X43" i="22" s="1"/>
  <c r="V14" i="22"/>
  <c r="AA18" i="22"/>
  <c r="Y11" i="22"/>
  <c r="X18" i="22"/>
  <c r="Y14" i="22"/>
  <c r="Y16" i="22"/>
  <c r="H8" i="22"/>
  <c r="H12" i="22"/>
  <c r="AB13" i="22"/>
  <c r="H15" i="22"/>
  <c r="AB15" i="22"/>
  <c r="H17" i="22"/>
  <c r="W18" i="22"/>
  <c r="Y12" i="22"/>
  <c r="D42" i="22"/>
  <c r="H41" i="22"/>
  <c r="H42" i="22" s="1"/>
  <c r="K63" i="22"/>
  <c r="O46" i="22"/>
  <c r="AB75" i="22"/>
  <c r="G90" i="22"/>
  <c r="H83" i="22"/>
  <c r="Z90" i="22"/>
  <c r="H125" i="22"/>
  <c r="D128" i="22"/>
  <c r="K161" i="22"/>
  <c r="K165" i="22" s="1"/>
  <c r="O156" i="22"/>
  <c r="O161" i="22" s="1"/>
  <c r="G18" i="22"/>
  <c r="B225" i="22"/>
  <c r="I225" i="22"/>
  <c r="V47" i="22"/>
  <c r="O62" i="22"/>
  <c r="Z63" i="22"/>
  <c r="K66" i="22"/>
  <c r="O65" i="22"/>
  <c r="O66" i="22" s="1"/>
  <c r="V65" i="22"/>
  <c r="V66" i="22" s="1"/>
  <c r="Z66" i="22"/>
  <c r="D73" i="22"/>
  <c r="H69" i="22"/>
  <c r="O70" i="22"/>
  <c r="R106" i="22"/>
  <c r="Z106" i="22"/>
  <c r="O110" i="22"/>
  <c r="K123" i="22"/>
  <c r="AB110" i="22"/>
  <c r="Z123" i="22"/>
  <c r="R144" i="22"/>
  <c r="V132" i="22"/>
  <c r="O137" i="22"/>
  <c r="N144" i="22"/>
  <c r="V178" i="22"/>
  <c r="R183" i="22"/>
  <c r="Z18" i="22"/>
  <c r="R18" i="22"/>
  <c r="Z39" i="22"/>
  <c r="U73" i="22"/>
  <c r="W90" i="22"/>
  <c r="Y83" i="22"/>
  <c r="K39" i="22"/>
  <c r="O21" i="22"/>
  <c r="Y8" i="22"/>
  <c r="D39" i="22"/>
  <c r="H21" i="22"/>
  <c r="K42" i="22"/>
  <c r="O41" i="22"/>
  <c r="O42" i="22" s="1"/>
  <c r="V41" i="22"/>
  <c r="V42" i="22" s="1"/>
  <c r="Z42" i="22"/>
  <c r="D63" i="22"/>
  <c r="H46" i="22"/>
  <c r="V10" i="22"/>
  <c r="V12" i="22"/>
  <c r="O16" i="22"/>
  <c r="D18" i="22"/>
  <c r="K18" i="22"/>
  <c r="N18" i="22"/>
  <c r="O24" i="22"/>
  <c r="O28" i="22"/>
  <c r="O32" i="22"/>
  <c r="O35" i="22"/>
  <c r="E225" i="22"/>
  <c r="Q225" i="22"/>
  <c r="O49" i="22"/>
  <c r="O54" i="22"/>
  <c r="O60" i="22"/>
  <c r="D66" i="22"/>
  <c r="H65" i="22"/>
  <c r="H66" i="22" s="1"/>
  <c r="O69" i="22"/>
  <c r="K73" i="22"/>
  <c r="V69" i="22"/>
  <c r="Z73" i="22"/>
  <c r="AB69" i="22"/>
  <c r="O72" i="22"/>
  <c r="V75" i="22"/>
  <c r="X90" i="22"/>
  <c r="H116" i="22"/>
  <c r="G123" i="22"/>
  <c r="AB196" i="22"/>
  <c r="AB197" i="22" s="1"/>
  <c r="Z197" i="22"/>
  <c r="H110" i="22"/>
  <c r="D123" i="22"/>
  <c r="K128" i="22"/>
  <c r="V126" i="22"/>
  <c r="U128" i="22"/>
  <c r="U225" i="22" s="1"/>
  <c r="Y164" i="22"/>
  <c r="AC163" i="22"/>
  <c r="AC164" i="22" s="1"/>
  <c r="L225" i="22"/>
  <c r="P225" i="22"/>
  <c r="T225" i="22"/>
  <c r="Y76" i="22"/>
  <c r="K90" i="22"/>
  <c r="AA90" i="22"/>
  <c r="Y88" i="22"/>
  <c r="R90" i="22"/>
  <c r="O94" i="22"/>
  <c r="O98" i="22"/>
  <c r="O103" i="22"/>
  <c r="O105" i="22"/>
  <c r="D106" i="22"/>
  <c r="K106" i="22"/>
  <c r="U123" i="22"/>
  <c r="O113" i="22"/>
  <c r="H117" i="22"/>
  <c r="H119" i="22"/>
  <c r="H120" i="22"/>
  <c r="H121" i="22"/>
  <c r="H122" i="22"/>
  <c r="W128" i="22"/>
  <c r="Y125" i="22"/>
  <c r="AB125" i="22"/>
  <c r="R128" i="22"/>
  <c r="V127" i="22"/>
  <c r="D144" i="22"/>
  <c r="X144" i="22"/>
  <c r="Y132" i="22"/>
  <c r="O152" i="22"/>
  <c r="W152" i="22"/>
  <c r="Y148" i="22"/>
  <c r="X152" i="22"/>
  <c r="X170" i="22" s="1"/>
  <c r="Y168" i="22"/>
  <c r="W169" i="22"/>
  <c r="K144" i="22"/>
  <c r="K169" i="22"/>
  <c r="AB173" i="22"/>
  <c r="Z183" i="22"/>
  <c r="AA194" i="22"/>
  <c r="AA198" i="22" s="1"/>
  <c r="AB186" i="22"/>
  <c r="S145" i="22"/>
  <c r="Z144" i="22"/>
  <c r="D152" i="22"/>
  <c r="V161" i="22"/>
  <c r="V165" i="22" s="1"/>
  <c r="H157" i="22"/>
  <c r="H161" i="22" s="1"/>
  <c r="H165" i="22" s="1"/>
  <c r="Y159" i="22"/>
  <c r="AC159" i="22" s="1"/>
  <c r="O163" i="22"/>
  <c r="O164" i="22" s="1"/>
  <c r="K183" i="22"/>
  <c r="AA183" i="22"/>
  <c r="D194" i="22"/>
  <c r="W144" i="22"/>
  <c r="AA144" i="22"/>
  <c r="K152" i="22"/>
  <c r="W161" i="22"/>
  <c r="W165" i="22" s="1"/>
  <c r="Y156" i="22"/>
  <c r="O196" i="22"/>
  <c r="O197" i="22" s="1"/>
  <c r="K197" i="22"/>
  <c r="R161" i="22"/>
  <c r="R164" i="22"/>
  <c r="D169" i="22"/>
  <c r="Y173" i="22"/>
  <c r="W183" i="22"/>
  <c r="K194" i="22"/>
  <c r="W194" i="22"/>
  <c r="Y186" i="22"/>
  <c r="H222" i="22"/>
  <c r="D183" i="22"/>
  <c r="H173" i="22"/>
  <c r="X183" i="22"/>
  <c r="V179" i="22"/>
  <c r="O181" i="22"/>
  <c r="O186" i="22"/>
  <c r="O194" i="22" s="1"/>
  <c r="O198" i="22" s="1"/>
  <c r="X194" i="22"/>
  <c r="X198" i="22" s="1"/>
  <c r="R222" i="22"/>
  <c r="Z222" i="22"/>
  <c r="AB210" i="22"/>
  <c r="G194" i="22"/>
  <c r="G198" i="22" s="1"/>
  <c r="G223" i="22" s="1"/>
  <c r="R194" i="22"/>
  <c r="R198" i="22" s="1"/>
  <c r="W197" i="22"/>
  <c r="O208" i="22"/>
  <c r="V222" i="22"/>
  <c r="AA222" i="22"/>
  <c r="O212" i="22"/>
  <c r="AB218" i="22"/>
  <c r="V194" i="22"/>
  <c r="Z194" i="22"/>
  <c r="H193" i="22"/>
  <c r="R208" i="22"/>
  <c r="V200" i="22"/>
  <c r="V203" i="22"/>
  <c r="V205" i="22"/>
  <c r="V207" i="22"/>
  <c r="K222" i="22"/>
  <c r="O210" i="22"/>
  <c r="W222" i="22"/>
  <c r="Y210" i="22"/>
  <c r="AB214" i="22"/>
  <c r="O220" i="22"/>
  <c r="U238" i="21"/>
  <c r="T238" i="21"/>
  <c r="S238" i="21"/>
  <c r="Q238" i="21"/>
  <c r="P238" i="21"/>
  <c r="M238" i="21"/>
  <c r="L238" i="21"/>
  <c r="J238" i="21"/>
  <c r="I238" i="21"/>
  <c r="G238" i="21"/>
  <c r="F238" i="21"/>
  <c r="E238" i="21"/>
  <c r="C238" i="21"/>
  <c r="B238" i="21"/>
  <c r="AA237" i="21"/>
  <c r="Z237" i="21"/>
  <c r="AB237" i="21" s="1"/>
  <c r="X237" i="21"/>
  <c r="W237" i="21"/>
  <c r="Y237" i="21" s="1"/>
  <c r="R237" i="21"/>
  <c r="V237" i="21" s="1"/>
  <c r="N237" i="21"/>
  <c r="K237" i="21"/>
  <c r="O237" i="21" s="1"/>
  <c r="D237" i="21"/>
  <c r="H237" i="21" s="1"/>
  <c r="AA236" i="21"/>
  <c r="Z236" i="21"/>
  <c r="AB236" i="21" s="1"/>
  <c r="X236" i="21"/>
  <c r="W236" i="21"/>
  <c r="Y236" i="21" s="1"/>
  <c r="AC236" i="21" s="1"/>
  <c r="R236" i="21"/>
  <c r="V236" i="21" s="1"/>
  <c r="N236" i="21"/>
  <c r="K236" i="21"/>
  <c r="O236" i="21" s="1"/>
  <c r="D236" i="21"/>
  <c r="H236" i="21" s="1"/>
  <c r="AA235" i="21"/>
  <c r="Z235" i="21"/>
  <c r="AB235" i="21" s="1"/>
  <c r="X235" i="21"/>
  <c r="W235" i="21"/>
  <c r="Y235" i="21" s="1"/>
  <c r="R235" i="21"/>
  <c r="V235" i="21" s="1"/>
  <c r="N235" i="21"/>
  <c r="K235" i="21"/>
  <c r="O235" i="21" s="1"/>
  <c r="D235" i="21"/>
  <c r="H235" i="21" s="1"/>
  <c r="AA234" i="21"/>
  <c r="Z234" i="21"/>
  <c r="AB234" i="21" s="1"/>
  <c r="X234" i="21"/>
  <c r="W234" i="21"/>
  <c r="Y234" i="21" s="1"/>
  <c r="AC234" i="21" s="1"/>
  <c r="R234" i="21"/>
  <c r="V234" i="21" s="1"/>
  <c r="N234" i="21"/>
  <c r="K234" i="21"/>
  <c r="O234" i="21" s="1"/>
  <c r="D234" i="21"/>
  <c r="H234" i="21" s="1"/>
  <c r="AA233" i="21"/>
  <c r="Z233" i="21"/>
  <c r="AB233" i="21" s="1"/>
  <c r="X233" i="21"/>
  <c r="W233" i="21"/>
  <c r="Y233" i="21" s="1"/>
  <c r="R233" i="21"/>
  <c r="V233" i="21" s="1"/>
  <c r="N233" i="21"/>
  <c r="K233" i="21"/>
  <c r="O233" i="21" s="1"/>
  <c r="D233" i="21"/>
  <c r="H233" i="21" s="1"/>
  <c r="AA232" i="21"/>
  <c r="Z232" i="21"/>
  <c r="AB232" i="21" s="1"/>
  <c r="X232" i="21"/>
  <c r="W232" i="21"/>
  <c r="Y232" i="21" s="1"/>
  <c r="AC232" i="21" s="1"/>
  <c r="R232" i="21"/>
  <c r="V232" i="21" s="1"/>
  <c r="N232" i="21"/>
  <c r="K232" i="21"/>
  <c r="O232" i="21" s="1"/>
  <c r="D232" i="21"/>
  <c r="H232" i="21" s="1"/>
  <c r="AA231" i="21"/>
  <c r="Z231" i="21"/>
  <c r="AB231" i="21" s="1"/>
  <c r="X231" i="21"/>
  <c r="W231" i="21"/>
  <c r="Y231" i="21" s="1"/>
  <c r="R231" i="21"/>
  <c r="V231" i="21" s="1"/>
  <c r="N231" i="21"/>
  <c r="K231" i="21"/>
  <c r="O231" i="21" s="1"/>
  <c r="D231" i="21"/>
  <c r="H231" i="21" s="1"/>
  <c r="AA230" i="21"/>
  <c r="Z230" i="21"/>
  <c r="AB230" i="21" s="1"/>
  <c r="X230" i="21"/>
  <c r="W230" i="21"/>
  <c r="Y230" i="21" s="1"/>
  <c r="AC230" i="21" s="1"/>
  <c r="R230" i="21"/>
  <c r="V230" i="21" s="1"/>
  <c r="N230" i="21"/>
  <c r="K230" i="21"/>
  <c r="O230" i="21" s="1"/>
  <c r="D230" i="21"/>
  <c r="H230" i="21" s="1"/>
  <c r="AA229" i="21"/>
  <c r="Z229" i="21"/>
  <c r="X229" i="21"/>
  <c r="W229" i="21"/>
  <c r="Y229" i="21" s="1"/>
  <c r="R229" i="21"/>
  <c r="V229" i="21" s="1"/>
  <c r="N229" i="21"/>
  <c r="K229" i="21"/>
  <c r="O229" i="21" s="1"/>
  <c r="D229" i="21"/>
  <c r="H229" i="21" s="1"/>
  <c r="AA228" i="21"/>
  <c r="AA238" i="21" s="1"/>
  <c r="Z228" i="21"/>
  <c r="AB228" i="21" s="1"/>
  <c r="X228" i="21"/>
  <c r="X238" i="21" s="1"/>
  <c r="W228" i="21"/>
  <c r="W238" i="21" s="1"/>
  <c r="R228" i="21"/>
  <c r="N228" i="21"/>
  <c r="N238" i="21" s="1"/>
  <c r="K228" i="21"/>
  <c r="O228" i="21" s="1"/>
  <c r="D228" i="21"/>
  <c r="T226" i="21"/>
  <c r="S226" i="21"/>
  <c r="Q226" i="21"/>
  <c r="P226" i="21"/>
  <c r="N226" i="21"/>
  <c r="M226" i="21"/>
  <c r="L226" i="21"/>
  <c r="J226" i="21"/>
  <c r="I226" i="21"/>
  <c r="G226" i="21"/>
  <c r="F226" i="21"/>
  <c r="E226" i="21"/>
  <c r="C226" i="21"/>
  <c r="B226" i="21"/>
  <c r="AA225" i="21"/>
  <c r="Z225" i="21"/>
  <c r="AB225" i="21" s="1"/>
  <c r="X225" i="21"/>
  <c r="W225" i="21"/>
  <c r="Y225" i="21" s="1"/>
  <c r="U225" i="21"/>
  <c r="R225" i="21"/>
  <c r="V225" i="21" s="1"/>
  <c r="K225" i="21"/>
  <c r="O225" i="21" s="1"/>
  <c r="D225" i="21"/>
  <c r="H225" i="21" s="1"/>
  <c r="AA224" i="21"/>
  <c r="Z224" i="21"/>
  <c r="AB224" i="21" s="1"/>
  <c r="X224" i="21"/>
  <c r="W224" i="21"/>
  <c r="U224" i="21"/>
  <c r="R224" i="21"/>
  <c r="V224" i="21" s="1"/>
  <c r="K224" i="21"/>
  <c r="O224" i="21" s="1"/>
  <c r="D224" i="21"/>
  <c r="H224" i="21" s="1"/>
  <c r="AA223" i="21"/>
  <c r="Z223" i="21"/>
  <c r="AB223" i="21" s="1"/>
  <c r="X223" i="21"/>
  <c r="W223" i="21"/>
  <c r="U223" i="21"/>
  <c r="R223" i="21"/>
  <c r="V223" i="21" s="1"/>
  <c r="K223" i="21"/>
  <c r="O223" i="21" s="1"/>
  <c r="D223" i="21"/>
  <c r="H223" i="21" s="1"/>
  <c r="AA222" i="21"/>
  <c r="Z222" i="21"/>
  <c r="AB222" i="21" s="1"/>
  <c r="X222" i="21"/>
  <c r="W222" i="21"/>
  <c r="U222" i="21"/>
  <c r="R222" i="21"/>
  <c r="V222" i="21" s="1"/>
  <c r="K222" i="21"/>
  <c r="O222" i="21" s="1"/>
  <c r="D222" i="21"/>
  <c r="H222" i="21" s="1"/>
  <c r="AA221" i="21"/>
  <c r="Z221" i="21"/>
  <c r="AB221" i="21" s="1"/>
  <c r="X221" i="21"/>
  <c r="W221" i="21"/>
  <c r="U221" i="21"/>
  <c r="R221" i="21"/>
  <c r="V221" i="21" s="1"/>
  <c r="K221" i="21"/>
  <c r="O221" i="21" s="1"/>
  <c r="D221" i="21"/>
  <c r="H221" i="21" s="1"/>
  <c r="AA220" i="21"/>
  <c r="Z220" i="21"/>
  <c r="AB220" i="21" s="1"/>
  <c r="X220" i="21"/>
  <c r="W220" i="21"/>
  <c r="U220" i="21"/>
  <c r="R220" i="21"/>
  <c r="V220" i="21" s="1"/>
  <c r="K220" i="21"/>
  <c r="O220" i="21" s="1"/>
  <c r="D220" i="21"/>
  <c r="H220" i="21" s="1"/>
  <c r="AA219" i="21"/>
  <c r="AA226" i="21" s="1"/>
  <c r="Z219" i="21"/>
  <c r="Z226" i="21" s="1"/>
  <c r="X219" i="21"/>
  <c r="W219" i="21"/>
  <c r="U219" i="21"/>
  <c r="U226" i="21" s="1"/>
  <c r="R219" i="21"/>
  <c r="K219" i="21"/>
  <c r="D219" i="21"/>
  <c r="U216" i="21"/>
  <c r="T216" i="21"/>
  <c r="S216" i="21"/>
  <c r="Q216" i="21"/>
  <c r="P216" i="21"/>
  <c r="N216" i="21"/>
  <c r="M216" i="21"/>
  <c r="L216" i="21"/>
  <c r="J216" i="21"/>
  <c r="I216" i="21"/>
  <c r="G216" i="21"/>
  <c r="F216" i="21"/>
  <c r="E216" i="21"/>
  <c r="C216" i="21"/>
  <c r="B216" i="21"/>
  <c r="AA215" i="21"/>
  <c r="AA216" i="21" s="1"/>
  <c r="Z215" i="21"/>
  <c r="X215" i="21"/>
  <c r="X216" i="21" s="1"/>
  <c r="W215" i="21"/>
  <c r="W216" i="21" s="1"/>
  <c r="R215" i="21"/>
  <c r="K215" i="21"/>
  <c r="D215" i="21"/>
  <c r="AA214" i="21"/>
  <c r="Z214" i="21"/>
  <c r="AB214" i="21" s="1"/>
  <c r="X214" i="21"/>
  <c r="W214" i="21"/>
  <c r="Y214" i="21" s="1"/>
  <c r="AC214" i="21" s="1"/>
  <c r="R214" i="21"/>
  <c r="V214" i="21" s="1"/>
  <c r="K214" i="21"/>
  <c r="O214" i="21" s="1"/>
  <c r="D214" i="21"/>
  <c r="H214" i="21" s="1"/>
  <c r="U213" i="21"/>
  <c r="U217" i="21" s="1"/>
  <c r="U239" i="21" s="1"/>
  <c r="T213" i="21"/>
  <c r="S213" i="21"/>
  <c r="S217" i="21" s="1"/>
  <c r="S239" i="21" s="1"/>
  <c r="Q213" i="21"/>
  <c r="Q217" i="21" s="1"/>
  <c r="Q239" i="21" s="1"/>
  <c r="P213" i="21"/>
  <c r="N213" i="21"/>
  <c r="N217" i="21" s="1"/>
  <c r="N239" i="21" s="1"/>
  <c r="M213" i="21"/>
  <c r="M217" i="21" s="1"/>
  <c r="M239" i="21" s="1"/>
  <c r="L213" i="21"/>
  <c r="L217" i="21" s="1"/>
  <c r="L239" i="21" s="1"/>
  <c r="J213" i="21"/>
  <c r="I213" i="21"/>
  <c r="I217" i="21" s="1"/>
  <c r="I239" i="21" s="1"/>
  <c r="F213" i="21"/>
  <c r="E213" i="21"/>
  <c r="E217" i="21" s="1"/>
  <c r="E239" i="21" s="1"/>
  <c r="C213" i="21"/>
  <c r="C217" i="21" s="1"/>
  <c r="C239" i="21" s="1"/>
  <c r="B213" i="21"/>
  <c r="AA212" i="21"/>
  <c r="Z212" i="21"/>
  <c r="AB212" i="21" s="1"/>
  <c r="X212" i="21"/>
  <c r="W212" i="21"/>
  <c r="Y212" i="21" s="1"/>
  <c r="R212" i="21"/>
  <c r="V212" i="21" s="1"/>
  <c r="K212" i="21"/>
  <c r="O212" i="21" s="1"/>
  <c r="G212" i="21"/>
  <c r="D212" i="21"/>
  <c r="H212" i="21" s="1"/>
  <c r="AA211" i="21"/>
  <c r="Z211" i="21"/>
  <c r="AB211" i="21" s="1"/>
  <c r="X211" i="21"/>
  <c r="W211" i="21"/>
  <c r="Y211" i="21" s="1"/>
  <c r="R211" i="21"/>
  <c r="V211" i="21" s="1"/>
  <c r="K211" i="21"/>
  <c r="O211" i="21" s="1"/>
  <c r="G211" i="21"/>
  <c r="D211" i="21"/>
  <c r="H211" i="21" s="1"/>
  <c r="AA210" i="21"/>
  <c r="Z210" i="21"/>
  <c r="AB210" i="21" s="1"/>
  <c r="X210" i="21"/>
  <c r="W210" i="21"/>
  <c r="Y210" i="21" s="1"/>
  <c r="R210" i="21"/>
  <c r="V210" i="21" s="1"/>
  <c r="K210" i="21"/>
  <c r="O210" i="21" s="1"/>
  <c r="G210" i="21"/>
  <c r="D210" i="21"/>
  <c r="H210" i="21" s="1"/>
  <c r="AA209" i="21"/>
  <c r="Z209" i="21"/>
  <c r="AB209" i="21" s="1"/>
  <c r="X209" i="21"/>
  <c r="W209" i="21"/>
  <c r="R209" i="21"/>
  <c r="V209" i="21" s="1"/>
  <c r="K209" i="21"/>
  <c r="O209" i="21" s="1"/>
  <c r="G209" i="21"/>
  <c r="D209" i="21"/>
  <c r="H209" i="21" s="1"/>
  <c r="AA208" i="21"/>
  <c r="Z208" i="21"/>
  <c r="AB208" i="21" s="1"/>
  <c r="X208" i="21"/>
  <c r="W208" i="21"/>
  <c r="R208" i="21"/>
  <c r="V208" i="21" s="1"/>
  <c r="K208" i="21"/>
  <c r="O208" i="21" s="1"/>
  <c r="G208" i="21"/>
  <c r="D208" i="21"/>
  <c r="H208" i="21" s="1"/>
  <c r="AA207" i="21"/>
  <c r="Z207" i="21"/>
  <c r="AB207" i="21" s="1"/>
  <c r="X207" i="21"/>
  <c r="W207" i="21"/>
  <c r="R207" i="21"/>
  <c r="V207" i="21" s="1"/>
  <c r="K207" i="21"/>
  <c r="O207" i="21" s="1"/>
  <c r="G207" i="21"/>
  <c r="D207" i="21"/>
  <c r="H207" i="21" s="1"/>
  <c r="AA206" i="21"/>
  <c r="Z206" i="21"/>
  <c r="AB206" i="21" s="1"/>
  <c r="X206" i="21"/>
  <c r="W206" i="21"/>
  <c r="R206" i="21"/>
  <c r="V206" i="21" s="1"/>
  <c r="K206" i="21"/>
  <c r="O206" i="21" s="1"/>
  <c r="G206" i="21"/>
  <c r="D206" i="21"/>
  <c r="H206" i="21" s="1"/>
  <c r="AA205" i="21"/>
  <c r="Z205" i="21"/>
  <c r="AB205" i="21" s="1"/>
  <c r="X205" i="21"/>
  <c r="W205" i="21"/>
  <c r="R205" i="21"/>
  <c r="V205" i="21" s="1"/>
  <c r="K205" i="21"/>
  <c r="O205" i="21" s="1"/>
  <c r="G205" i="21"/>
  <c r="D205" i="21"/>
  <c r="H205" i="21" s="1"/>
  <c r="AA204" i="21"/>
  <c r="Z204" i="21"/>
  <c r="AB204" i="21" s="1"/>
  <c r="X204" i="21"/>
  <c r="W204" i="21"/>
  <c r="R204" i="21"/>
  <c r="V204" i="21" s="1"/>
  <c r="K204" i="21"/>
  <c r="O204" i="21" s="1"/>
  <c r="G204" i="21"/>
  <c r="D204" i="21"/>
  <c r="H204" i="21" s="1"/>
  <c r="AA203" i="21"/>
  <c r="Z203" i="21"/>
  <c r="AB203" i="21" s="1"/>
  <c r="X203" i="21"/>
  <c r="W203" i="21"/>
  <c r="R203" i="21"/>
  <c r="V203" i="21" s="1"/>
  <c r="K203" i="21"/>
  <c r="O203" i="21" s="1"/>
  <c r="G203" i="21"/>
  <c r="D203" i="21"/>
  <c r="H203" i="21" s="1"/>
  <c r="AA202" i="21"/>
  <c r="Z202" i="21"/>
  <c r="AB202" i="21" s="1"/>
  <c r="X202" i="21"/>
  <c r="W202" i="21"/>
  <c r="R202" i="21"/>
  <c r="V202" i="21" s="1"/>
  <c r="K202" i="21"/>
  <c r="O202" i="21" s="1"/>
  <c r="G202" i="21"/>
  <c r="D202" i="21"/>
  <c r="H202" i="21" s="1"/>
  <c r="AA201" i="21"/>
  <c r="Z201" i="21"/>
  <c r="AB201" i="21" s="1"/>
  <c r="X201" i="21"/>
  <c r="W201" i="21"/>
  <c r="R201" i="21"/>
  <c r="V201" i="21" s="1"/>
  <c r="K201" i="21"/>
  <c r="O201" i="21" s="1"/>
  <c r="G201" i="21"/>
  <c r="D201" i="21"/>
  <c r="H201" i="21" s="1"/>
  <c r="AA200" i="21"/>
  <c r="AA213" i="21" s="1"/>
  <c r="AA217" i="21" s="1"/>
  <c r="Z200" i="21"/>
  <c r="X200" i="21"/>
  <c r="X213" i="21" s="1"/>
  <c r="X217" i="21" s="1"/>
  <c r="W200" i="21"/>
  <c r="W213" i="21" s="1"/>
  <c r="W217" i="21" s="1"/>
  <c r="R200" i="21"/>
  <c r="K200" i="21"/>
  <c r="G200" i="21"/>
  <c r="D200" i="21"/>
  <c r="T197" i="21"/>
  <c r="S197" i="21"/>
  <c r="Q197" i="21"/>
  <c r="P197" i="21"/>
  <c r="M197" i="21"/>
  <c r="L197" i="21"/>
  <c r="J197" i="21"/>
  <c r="I197" i="21"/>
  <c r="F197" i="21"/>
  <c r="E197" i="21"/>
  <c r="C197" i="21"/>
  <c r="B197" i="21"/>
  <c r="AA196" i="21"/>
  <c r="Z196" i="21"/>
  <c r="AB196" i="21" s="1"/>
  <c r="X196" i="21"/>
  <c r="W196" i="21"/>
  <c r="U196" i="21"/>
  <c r="R196" i="21"/>
  <c r="V196" i="21" s="1"/>
  <c r="N196" i="21"/>
  <c r="K196" i="21"/>
  <c r="O196" i="21" s="1"/>
  <c r="G196" i="21"/>
  <c r="D196" i="21"/>
  <c r="H196" i="21" s="1"/>
  <c r="AA195" i="21"/>
  <c r="Z195" i="21"/>
  <c r="AB195" i="21" s="1"/>
  <c r="X195" i="21"/>
  <c r="W195" i="21"/>
  <c r="U195" i="21"/>
  <c r="R195" i="21"/>
  <c r="V195" i="21" s="1"/>
  <c r="N195" i="21"/>
  <c r="K195" i="21"/>
  <c r="G195" i="21"/>
  <c r="D195" i="21"/>
  <c r="H195" i="21" s="1"/>
  <c r="AA194" i="21"/>
  <c r="Z194" i="21"/>
  <c r="AB194" i="21" s="1"/>
  <c r="X194" i="21"/>
  <c r="W194" i="21"/>
  <c r="U194" i="21"/>
  <c r="R194" i="21"/>
  <c r="V194" i="21" s="1"/>
  <c r="N194" i="21"/>
  <c r="K194" i="21"/>
  <c r="O194" i="21" s="1"/>
  <c r="G194" i="21"/>
  <c r="D194" i="21"/>
  <c r="H194" i="21" s="1"/>
  <c r="AA193" i="21"/>
  <c r="Z193" i="21"/>
  <c r="AB193" i="21" s="1"/>
  <c r="X193" i="21"/>
  <c r="W193" i="21"/>
  <c r="U193" i="21"/>
  <c r="R193" i="21"/>
  <c r="V193" i="21" s="1"/>
  <c r="N193" i="21"/>
  <c r="K193" i="21"/>
  <c r="G193" i="21"/>
  <c r="G197" i="21" s="1"/>
  <c r="D193" i="21"/>
  <c r="H193" i="21" s="1"/>
  <c r="AA192" i="21"/>
  <c r="Z192" i="21"/>
  <c r="AB192" i="21" s="1"/>
  <c r="X192" i="21"/>
  <c r="W192" i="21"/>
  <c r="U192" i="21"/>
  <c r="R192" i="21"/>
  <c r="V192" i="21" s="1"/>
  <c r="N192" i="21"/>
  <c r="K192" i="21"/>
  <c r="O192" i="21" s="1"/>
  <c r="D192" i="21"/>
  <c r="H192" i="21" s="1"/>
  <c r="AA191" i="21"/>
  <c r="Z191" i="21"/>
  <c r="X191" i="21"/>
  <c r="W191" i="21"/>
  <c r="Y191" i="21" s="1"/>
  <c r="U191" i="21"/>
  <c r="R191" i="21"/>
  <c r="V191" i="21" s="1"/>
  <c r="N191" i="21"/>
  <c r="K191" i="21"/>
  <c r="O191" i="21" s="1"/>
  <c r="D191" i="21"/>
  <c r="H191" i="21" s="1"/>
  <c r="AA190" i="21"/>
  <c r="Z190" i="21"/>
  <c r="AB190" i="21" s="1"/>
  <c r="X190" i="21"/>
  <c r="W190" i="21"/>
  <c r="Y190" i="21" s="1"/>
  <c r="AC190" i="21" s="1"/>
  <c r="U190" i="21"/>
  <c r="R190" i="21"/>
  <c r="V190" i="21" s="1"/>
  <c r="N190" i="21"/>
  <c r="K190" i="21"/>
  <c r="D190" i="21"/>
  <c r="H190" i="21" s="1"/>
  <c r="AA189" i="21"/>
  <c r="Z189" i="21"/>
  <c r="AB189" i="21" s="1"/>
  <c r="X189" i="21"/>
  <c r="W189" i="21"/>
  <c r="Y189" i="21" s="1"/>
  <c r="AC189" i="21" s="1"/>
  <c r="U189" i="21"/>
  <c r="R189" i="21"/>
  <c r="N189" i="21"/>
  <c r="K189" i="21"/>
  <c r="O189" i="21" s="1"/>
  <c r="D189" i="21"/>
  <c r="H189" i="21" s="1"/>
  <c r="AA188" i="21"/>
  <c r="Z188" i="21"/>
  <c r="AB188" i="21" s="1"/>
  <c r="X188" i="21"/>
  <c r="W188" i="21"/>
  <c r="U188" i="21"/>
  <c r="R188" i="21"/>
  <c r="V188" i="21" s="1"/>
  <c r="N188" i="21"/>
  <c r="K188" i="21"/>
  <c r="D188" i="21"/>
  <c r="H188" i="21" s="1"/>
  <c r="AA187" i="21"/>
  <c r="Z187" i="21"/>
  <c r="X187" i="21"/>
  <c r="W187" i="21"/>
  <c r="Y187" i="21" s="1"/>
  <c r="U187" i="21"/>
  <c r="R187" i="21"/>
  <c r="N187" i="21"/>
  <c r="K187" i="21"/>
  <c r="O187" i="21" s="1"/>
  <c r="D187" i="21"/>
  <c r="H187" i="21" s="1"/>
  <c r="AA186" i="21"/>
  <c r="Z186" i="21"/>
  <c r="AB186" i="21" s="1"/>
  <c r="X186" i="21"/>
  <c r="W186" i="21"/>
  <c r="U186" i="21"/>
  <c r="R186" i="21"/>
  <c r="V186" i="21" s="1"/>
  <c r="N186" i="21"/>
  <c r="K186" i="21"/>
  <c r="D186" i="21"/>
  <c r="H186" i="21" s="1"/>
  <c r="AA185" i="21"/>
  <c r="AA197" i="21" s="1"/>
  <c r="Z185" i="21"/>
  <c r="Z197" i="21" s="1"/>
  <c r="X185" i="21"/>
  <c r="W185" i="21"/>
  <c r="U185" i="21"/>
  <c r="U197" i="21" s="1"/>
  <c r="R185" i="21"/>
  <c r="N185" i="21"/>
  <c r="K185" i="21"/>
  <c r="D185" i="21"/>
  <c r="AB181" i="21"/>
  <c r="AA181" i="21"/>
  <c r="Z181" i="21"/>
  <c r="U181" i="21"/>
  <c r="T181" i="21"/>
  <c r="S181" i="21"/>
  <c r="Q181" i="21"/>
  <c r="P181" i="21"/>
  <c r="N181" i="21"/>
  <c r="M181" i="21"/>
  <c r="L181" i="21"/>
  <c r="J181" i="21"/>
  <c r="I181" i="21"/>
  <c r="G181" i="21"/>
  <c r="F181" i="21"/>
  <c r="E181" i="21"/>
  <c r="C181" i="21"/>
  <c r="B181" i="21"/>
  <c r="X180" i="21"/>
  <c r="W180" i="21"/>
  <c r="Y180" i="21" s="1"/>
  <c r="AC180" i="21" s="1"/>
  <c r="R180" i="21"/>
  <c r="V180" i="21" s="1"/>
  <c r="K180" i="21"/>
  <c r="O180" i="21" s="1"/>
  <c r="D180" i="21"/>
  <c r="H180" i="21" s="1"/>
  <c r="X179" i="21"/>
  <c r="X181" i="21" s="1"/>
  <c r="W179" i="21"/>
  <c r="R179" i="21"/>
  <c r="K179" i="21"/>
  <c r="O179" i="21" s="1"/>
  <c r="D179" i="21"/>
  <c r="AB176" i="21"/>
  <c r="AA176" i="21"/>
  <c r="Z176" i="21"/>
  <c r="U176" i="21"/>
  <c r="T176" i="21"/>
  <c r="S176" i="21"/>
  <c r="Q176" i="21"/>
  <c r="P176" i="21"/>
  <c r="N176" i="21"/>
  <c r="M176" i="21"/>
  <c r="L176" i="21"/>
  <c r="J176" i="21"/>
  <c r="I176" i="21"/>
  <c r="G176" i="21"/>
  <c r="F176" i="21"/>
  <c r="E176" i="21"/>
  <c r="C176" i="21"/>
  <c r="B176" i="21"/>
  <c r="X175" i="21"/>
  <c r="X176" i="21" s="1"/>
  <c r="W175" i="21"/>
  <c r="R175" i="21"/>
  <c r="K175" i="21"/>
  <c r="D175" i="21"/>
  <c r="H175" i="21" s="1"/>
  <c r="H176" i="21" s="1"/>
  <c r="AB171" i="21"/>
  <c r="AA171" i="21"/>
  <c r="Z171" i="21"/>
  <c r="X171" i="21"/>
  <c r="W171" i="21"/>
  <c r="U171" i="21"/>
  <c r="T171" i="21"/>
  <c r="S171" i="21"/>
  <c r="Q171" i="21"/>
  <c r="P171" i="21"/>
  <c r="N171" i="21"/>
  <c r="M171" i="21"/>
  <c r="L171" i="21"/>
  <c r="J171" i="21"/>
  <c r="I171" i="21"/>
  <c r="G171" i="21"/>
  <c r="F171" i="21"/>
  <c r="E171" i="21"/>
  <c r="C171" i="21"/>
  <c r="B171" i="21"/>
  <c r="Y170" i="21"/>
  <c r="R170" i="21"/>
  <c r="V170" i="21" s="1"/>
  <c r="V171" i="21" s="1"/>
  <c r="K170" i="21"/>
  <c r="D170" i="21"/>
  <c r="AB168" i="21"/>
  <c r="AB172" i="21" s="1"/>
  <c r="AA168" i="21"/>
  <c r="AA172" i="21" s="1"/>
  <c r="Z168" i="21"/>
  <c r="Z172" i="21" s="1"/>
  <c r="U168" i="21"/>
  <c r="U172" i="21" s="1"/>
  <c r="T168" i="21"/>
  <c r="T172" i="21" s="1"/>
  <c r="S168" i="21"/>
  <c r="S172" i="21" s="1"/>
  <c r="Q168" i="21"/>
  <c r="Q172" i="21" s="1"/>
  <c r="P168" i="21"/>
  <c r="P172" i="21" s="1"/>
  <c r="N168" i="21"/>
  <c r="N172" i="21" s="1"/>
  <c r="M168" i="21"/>
  <c r="M172" i="21" s="1"/>
  <c r="L168" i="21"/>
  <c r="L172" i="21" s="1"/>
  <c r="J168" i="21"/>
  <c r="J172" i="21" s="1"/>
  <c r="I168" i="21"/>
  <c r="I172" i="21" s="1"/>
  <c r="G168" i="21"/>
  <c r="G172" i="21" s="1"/>
  <c r="F168" i="21"/>
  <c r="F172" i="21" s="1"/>
  <c r="E168" i="21"/>
  <c r="E172" i="21" s="1"/>
  <c r="C168" i="21"/>
  <c r="C172" i="21" s="1"/>
  <c r="B168" i="21"/>
  <c r="B172" i="21" s="1"/>
  <c r="X167" i="21"/>
  <c r="W167" i="21"/>
  <c r="Y167" i="21" s="1"/>
  <c r="AC167" i="21" s="1"/>
  <c r="R167" i="21"/>
  <c r="V167" i="21" s="1"/>
  <c r="K167" i="21"/>
  <c r="O167" i="21" s="1"/>
  <c r="D167" i="21"/>
  <c r="H167" i="21" s="1"/>
  <c r="X166" i="21"/>
  <c r="W166" i="21"/>
  <c r="Y166" i="21" s="1"/>
  <c r="AC166" i="21" s="1"/>
  <c r="R166" i="21"/>
  <c r="V166" i="21" s="1"/>
  <c r="K166" i="21"/>
  <c r="O166" i="21" s="1"/>
  <c r="D166" i="21"/>
  <c r="H166" i="21" s="1"/>
  <c r="X165" i="21"/>
  <c r="W165" i="21"/>
  <c r="Y165" i="21" s="1"/>
  <c r="AC165" i="21" s="1"/>
  <c r="R165" i="21"/>
  <c r="V165" i="21" s="1"/>
  <c r="K165" i="21"/>
  <c r="O165" i="21" s="1"/>
  <c r="D165" i="21"/>
  <c r="X164" i="21"/>
  <c r="X168" i="21" s="1"/>
  <c r="W164" i="21"/>
  <c r="R164" i="21"/>
  <c r="V164" i="21" s="1"/>
  <c r="V168" i="21" s="1"/>
  <c r="V172" i="21" s="1"/>
  <c r="K164" i="21"/>
  <c r="D164" i="21"/>
  <c r="H164" i="21" s="1"/>
  <c r="AB160" i="21"/>
  <c r="AB182" i="21" s="1"/>
  <c r="AA160" i="21"/>
  <c r="Z160" i="21"/>
  <c r="Z182" i="21" s="1"/>
  <c r="T160" i="21"/>
  <c r="S160" i="21"/>
  <c r="S182" i="21" s="1"/>
  <c r="Q160" i="21"/>
  <c r="P160" i="21"/>
  <c r="N160" i="21"/>
  <c r="N182" i="21" s="1"/>
  <c r="M160" i="21"/>
  <c r="L160" i="21"/>
  <c r="L182" i="21" s="1"/>
  <c r="J160" i="21"/>
  <c r="J182" i="21" s="1"/>
  <c r="I160" i="21"/>
  <c r="G160" i="21"/>
  <c r="F160" i="21"/>
  <c r="F182" i="21" s="1"/>
  <c r="E160" i="21"/>
  <c r="C160" i="21"/>
  <c r="B160" i="21"/>
  <c r="X159" i="21"/>
  <c r="W159" i="21"/>
  <c r="U159" i="21"/>
  <c r="R159" i="21"/>
  <c r="K159" i="21"/>
  <c r="O159" i="21" s="1"/>
  <c r="D159" i="21"/>
  <c r="H159" i="21" s="1"/>
  <c r="X158" i="21"/>
  <c r="W158" i="21"/>
  <c r="Y158" i="21" s="1"/>
  <c r="AC158" i="21" s="1"/>
  <c r="U158" i="21"/>
  <c r="R158" i="21"/>
  <c r="V158" i="21" s="1"/>
  <c r="K158" i="21"/>
  <c r="O158" i="21" s="1"/>
  <c r="D158" i="21"/>
  <c r="H158" i="21" s="1"/>
  <c r="X157" i="21"/>
  <c r="W157" i="21"/>
  <c r="U157" i="21"/>
  <c r="R157" i="21"/>
  <c r="K157" i="21"/>
  <c r="O157" i="21" s="1"/>
  <c r="D157" i="21"/>
  <c r="H157" i="21" s="1"/>
  <c r="X156" i="21"/>
  <c r="X160" i="21" s="1"/>
  <c r="W156" i="21"/>
  <c r="U156" i="21"/>
  <c r="R156" i="21"/>
  <c r="K156" i="21"/>
  <c r="O156" i="21" s="1"/>
  <c r="D156" i="21"/>
  <c r="T152" i="21"/>
  <c r="S152" i="21"/>
  <c r="Q152" i="21"/>
  <c r="P152" i="21"/>
  <c r="M152" i="21"/>
  <c r="L152" i="21"/>
  <c r="J152" i="21"/>
  <c r="I152" i="21"/>
  <c r="F152" i="21"/>
  <c r="E152" i="21"/>
  <c r="C152" i="21"/>
  <c r="B152" i="21"/>
  <c r="AA151" i="21"/>
  <c r="Z151" i="21"/>
  <c r="AB151" i="21" s="1"/>
  <c r="X151" i="21"/>
  <c r="W151" i="21"/>
  <c r="Y151" i="21" s="1"/>
  <c r="AC151" i="21" s="1"/>
  <c r="U151" i="21"/>
  <c r="R151" i="21"/>
  <c r="V151" i="21" s="1"/>
  <c r="N151" i="21"/>
  <c r="K151" i="21"/>
  <c r="O151" i="21" s="1"/>
  <c r="G151" i="21"/>
  <c r="D151" i="21"/>
  <c r="AA150" i="21"/>
  <c r="Z150" i="21"/>
  <c r="AB150" i="21" s="1"/>
  <c r="X150" i="21"/>
  <c r="W150" i="21"/>
  <c r="Y150" i="21" s="1"/>
  <c r="U150" i="21"/>
  <c r="R150" i="21"/>
  <c r="V150" i="21" s="1"/>
  <c r="N150" i="21"/>
  <c r="K150" i="21"/>
  <c r="O150" i="21" s="1"/>
  <c r="G150" i="21"/>
  <c r="D150" i="21"/>
  <c r="H150" i="21" s="1"/>
  <c r="AA149" i="21"/>
  <c r="Z149" i="21"/>
  <c r="AB149" i="21" s="1"/>
  <c r="X149" i="21"/>
  <c r="W149" i="21"/>
  <c r="Y149" i="21" s="1"/>
  <c r="AC149" i="21" s="1"/>
  <c r="U149" i="21"/>
  <c r="R149" i="21"/>
  <c r="V149" i="21" s="1"/>
  <c r="N149" i="21"/>
  <c r="K149" i="21"/>
  <c r="O149" i="21" s="1"/>
  <c r="G149" i="21"/>
  <c r="D149" i="21"/>
  <c r="AA148" i="21"/>
  <c r="Z148" i="21"/>
  <c r="AB148" i="21" s="1"/>
  <c r="X148" i="21"/>
  <c r="W148" i="21"/>
  <c r="Y148" i="21" s="1"/>
  <c r="U148" i="21"/>
  <c r="R148" i="21"/>
  <c r="V148" i="21" s="1"/>
  <c r="N148" i="21"/>
  <c r="K148" i="21"/>
  <c r="O148" i="21" s="1"/>
  <c r="G148" i="21"/>
  <c r="D148" i="21"/>
  <c r="H148" i="21" s="1"/>
  <c r="AA147" i="21"/>
  <c r="Z147" i="21"/>
  <c r="AB147" i="21" s="1"/>
  <c r="X147" i="21"/>
  <c r="W147" i="21"/>
  <c r="Y147" i="21" s="1"/>
  <c r="AC147" i="21" s="1"/>
  <c r="U147" i="21"/>
  <c r="R147" i="21"/>
  <c r="V147" i="21" s="1"/>
  <c r="N147" i="21"/>
  <c r="K147" i="21"/>
  <c r="O147" i="21" s="1"/>
  <c r="G147" i="21"/>
  <c r="D147" i="21"/>
  <c r="AA146" i="21"/>
  <c r="Z146" i="21"/>
  <c r="AB146" i="21" s="1"/>
  <c r="X146" i="21"/>
  <c r="W146" i="21"/>
  <c r="Y146" i="21" s="1"/>
  <c r="U146" i="21"/>
  <c r="R146" i="21"/>
  <c r="V146" i="21" s="1"/>
  <c r="N146" i="21"/>
  <c r="K146" i="21"/>
  <c r="O146" i="21" s="1"/>
  <c r="G146" i="21"/>
  <c r="D146" i="21"/>
  <c r="H146" i="21" s="1"/>
  <c r="AA145" i="21"/>
  <c r="Z145" i="21"/>
  <c r="AB145" i="21" s="1"/>
  <c r="X145" i="21"/>
  <c r="W145" i="21"/>
  <c r="Y145" i="21" s="1"/>
  <c r="AC145" i="21" s="1"/>
  <c r="U145" i="21"/>
  <c r="R145" i="21"/>
  <c r="V145" i="21" s="1"/>
  <c r="N145" i="21"/>
  <c r="K145" i="21"/>
  <c r="O145" i="21" s="1"/>
  <c r="G145" i="21"/>
  <c r="D145" i="21"/>
  <c r="AA144" i="21"/>
  <c r="Z144" i="21"/>
  <c r="AB144" i="21" s="1"/>
  <c r="X144" i="21"/>
  <c r="W144" i="21"/>
  <c r="Y144" i="21" s="1"/>
  <c r="U144" i="21"/>
  <c r="R144" i="21"/>
  <c r="V144" i="21" s="1"/>
  <c r="K144" i="21"/>
  <c r="O144" i="21" s="1"/>
  <c r="D144" i="21"/>
  <c r="H144" i="21" s="1"/>
  <c r="AA143" i="21"/>
  <c r="Z143" i="21"/>
  <c r="AB143" i="21" s="1"/>
  <c r="X143" i="21"/>
  <c r="W143" i="21"/>
  <c r="U143" i="21"/>
  <c r="R143" i="21"/>
  <c r="V143" i="21" s="1"/>
  <c r="N143" i="21"/>
  <c r="K143" i="21"/>
  <c r="O143" i="21" s="1"/>
  <c r="G143" i="21"/>
  <c r="D143" i="21"/>
  <c r="H143" i="21" s="1"/>
  <c r="AA142" i="21"/>
  <c r="Z142" i="21"/>
  <c r="AB142" i="21" s="1"/>
  <c r="X142" i="21"/>
  <c r="W142" i="21"/>
  <c r="Y142" i="21" s="1"/>
  <c r="AC142" i="21" s="1"/>
  <c r="U142" i="21"/>
  <c r="R142" i="21"/>
  <c r="N142" i="21"/>
  <c r="K142" i="21"/>
  <c r="G142" i="21"/>
  <c r="D142" i="21"/>
  <c r="H142" i="21" s="1"/>
  <c r="AA141" i="21"/>
  <c r="Z141" i="21"/>
  <c r="AB141" i="21" s="1"/>
  <c r="X141" i="21"/>
  <c r="W141" i="21"/>
  <c r="U141" i="21"/>
  <c r="R141" i="21"/>
  <c r="V141" i="21" s="1"/>
  <c r="N141" i="21"/>
  <c r="K141" i="21"/>
  <c r="O141" i="21" s="1"/>
  <c r="G141" i="21"/>
  <c r="D141" i="21"/>
  <c r="H141" i="21" s="1"/>
  <c r="AA140" i="21"/>
  <c r="Z140" i="21"/>
  <c r="AB140" i="21" s="1"/>
  <c r="X140" i="21"/>
  <c r="W140" i="21"/>
  <c r="Y140" i="21" s="1"/>
  <c r="AC140" i="21" s="1"/>
  <c r="U140" i="21"/>
  <c r="R140" i="21"/>
  <c r="V140" i="21" s="1"/>
  <c r="N140" i="21"/>
  <c r="K140" i="21"/>
  <c r="G140" i="21"/>
  <c r="D140" i="21"/>
  <c r="H140" i="21" s="1"/>
  <c r="AA139" i="21"/>
  <c r="Z139" i="21"/>
  <c r="AB139" i="21" s="1"/>
  <c r="X139" i="21"/>
  <c r="W139" i="21"/>
  <c r="U139" i="21"/>
  <c r="R139" i="21"/>
  <c r="V139" i="21" s="1"/>
  <c r="N139" i="21"/>
  <c r="K139" i="21"/>
  <c r="O139" i="21" s="1"/>
  <c r="G139" i="21"/>
  <c r="D139" i="21"/>
  <c r="H139" i="21" s="1"/>
  <c r="AA138" i="21"/>
  <c r="AA152" i="21" s="1"/>
  <c r="Z138" i="21"/>
  <c r="X138" i="21"/>
  <c r="W138" i="21"/>
  <c r="Y138" i="21" s="1"/>
  <c r="U138" i="21"/>
  <c r="R138" i="21"/>
  <c r="N138" i="21"/>
  <c r="N152" i="21" s="1"/>
  <c r="K138" i="21"/>
  <c r="G138" i="21"/>
  <c r="D138" i="21"/>
  <c r="D152" i="21" s="1"/>
  <c r="T134" i="21"/>
  <c r="S134" i="21"/>
  <c r="Q134" i="21"/>
  <c r="P134" i="21"/>
  <c r="M134" i="21"/>
  <c r="L134" i="21"/>
  <c r="J134" i="21"/>
  <c r="I134" i="21"/>
  <c r="F134" i="21"/>
  <c r="E134" i="21"/>
  <c r="C134" i="21"/>
  <c r="B134" i="21"/>
  <c r="AA133" i="21"/>
  <c r="Z133" i="21"/>
  <c r="AB133" i="21" s="1"/>
  <c r="X133" i="21"/>
  <c r="W133" i="21"/>
  <c r="U133" i="21"/>
  <c r="R133" i="21"/>
  <c r="R134" i="21" s="1"/>
  <c r="N133" i="21"/>
  <c r="K133" i="21"/>
  <c r="G133" i="21"/>
  <c r="D133" i="21"/>
  <c r="H133" i="21" s="1"/>
  <c r="AA132" i="21"/>
  <c r="Z132" i="21"/>
  <c r="X132" i="21"/>
  <c r="W132" i="21"/>
  <c r="U132" i="21"/>
  <c r="V132" i="21" s="1"/>
  <c r="N132" i="21"/>
  <c r="K132" i="21"/>
  <c r="O132" i="21" s="1"/>
  <c r="G132" i="21"/>
  <c r="D132" i="21"/>
  <c r="AA131" i="21"/>
  <c r="Z131" i="21"/>
  <c r="X131" i="21"/>
  <c r="W131" i="21"/>
  <c r="U131" i="21"/>
  <c r="V131" i="21" s="1"/>
  <c r="N131" i="21"/>
  <c r="K131" i="21"/>
  <c r="G131" i="21"/>
  <c r="D131" i="21"/>
  <c r="T129" i="21"/>
  <c r="T135" i="21" s="1"/>
  <c r="S129" i="21"/>
  <c r="S135" i="21" s="1"/>
  <c r="Q129" i="21"/>
  <c r="P129" i="21"/>
  <c r="P135" i="21" s="1"/>
  <c r="M129" i="21"/>
  <c r="M135" i="21" s="1"/>
  <c r="L129" i="21"/>
  <c r="L135" i="21" s="1"/>
  <c r="J129" i="21"/>
  <c r="J135" i="21" s="1"/>
  <c r="I129" i="21"/>
  <c r="F129" i="21"/>
  <c r="F135" i="21" s="1"/>
  <c r="E129" i="21"/>
  <c r="E135" i="21" s="1"/>
  <c r="C129" i="21"/>
  <c r="C135" i="21" s="1"/>
  <c r="B129" i="21"/>
  <c r="B135" i="21" s="1"/>
  <c r="AA128" i="21"/>
  <c r="Z128" i="21"/>
  <c r="AB128" i="21" s="1"/>
  <c r="X128" i="21"/>
  <c r="W128" i="21"/>
  <c r="U128" i="21"/>
  <c r="R128" i="21"/>
  <c r="V128" i="21" s="1"/>
  <c r="N128" i="21"/>
  <c r="K128" i="21"/>
  <c r="G128" i="21"/>
  <c r="D128" i="21"/>
  <c r="H128" i="21" s="1"/>
  <c r="AA127" i="21"/>
  <c r="Z127" i="21"/>
  <c r="AB127" i="21" s="1"/>
  <c r="X127" i="21"/>
  <c r="W127" i="21"/>
  <c r="Y127" i="21" s="1"/>
  <c r="AC127" i="21" s="1"/>
  <c r="U127" i="21"/>
  <c r="R127" i="21"/>
  <c r="V127" i="21" s="1"/>
  <c r="N127" i="21"/>
  <c r="K127" i="21"/>
  <c r="G127" i="21"/>
  <c r="D127" i="21"/>
  <c r="H127" i="21" s="1"/>
  <c r="AA126" i="21"/>
  <c r="Z126" i="21"/>
  <c r="AB126" i="21" s="1"/>
  <c r="X126" i="21"/>
  <c r="W126" i="21"/>
  <c r="U126" i="21"/>
  <c r="R126" i="21"/>
  <c r="V126" i="21" s="1"/>
  <c r="N126" i="21"/>
  <c r="K126" i="21"/>
  <c r="G126" i="21"/>
  <c r="D126" i="21"/>
  <c r="H126" i="21" s="1"/>
  <c r="AA125" i="21"/>
  <c r="Z125" i="21"/>
  <c r="AB125" i="21" s="1"/>
  <c r="X125" i="21"/>
  <c r="W125" i="21"/>
  <c r="U125" i="21"/>
  <c r="R125" i="21"/>
  <c r="V125" i="21" s="1"/>
  <c r="N125" i="21"/>
  <c r="K125" i="21"/>
  <c r="O125" i="21" s="1"/>
  <c r="G125" i="21"/>
  <c r="D125" i="21"/>
  <c r="H125" i="21" s="1"/>
  <c r="AA124" i="21"/>
  <c r="Z124" i="21"/>
  <c r="AB124" i="21" s="1"/>
  <c r="X124" i="21"/>
  <c r="W124" i="21"/>
  <c r="Y124" i="21" s="1"/>
  <c r="AC124" i="21" s="1"/>
  <c r="U124" i="21"/>
  <c r="R124" i="21"/>
  <c r="V124" i="21" s="1"/>
  <c r="N124" i="21"/>
  <c r="K124" i="21"/>
  <c r="O124" i="21" s="1"/>
  <c r="G124" i="21"/>
  <c r="D124" i="21"/>
  <c r="H124" i="21" s="1"/>
  <c r="AA123" i="21"/>
  <c r="Z123" i="21"/>
  <c r="AB123" i="21" s="1"/>
  <c r="X123" i="21"/>
  <c r="W123" i="21"/>
  <c r="Y123" i="21" s="1"/>
  <c r="U123" i="21"/>
  <c r="R123" i="21"/>
  <c r="V123" i="21" s="1"/>
  <c r="N123" i="21"/>
  <c r="K123" i="21"/>
  <c r="O123" i="21" s="1"/>
  <c r="G123" i="21"/>
  <c r="H123" i="21" s="1"/>
  <c r="AA122" i="21"/>
  <c r="Z122" i="21"/>
  <c r="AB122" i="21" s="1"/>
  <c r="X122" i="21"/>
  <c r="W122" i="21"/>
  <c r="Y122" i="21" s="1"/>
  <c r="AC122" i="21" s="1"/>
  <c r="U122" i="21"/>
  <c r="R122" i="21"/>
  <c r="V122" i="21" s="1"/>
  <c r="N122" i="21"/>
  <c r="K122" i="21"/>
  <c r="O122" i="21" s="1"/>
  <c r="G122" i="21"/>
  <c r="D122" i="21"/>
  <c r="H122" i="21" s="1"/>
  <c r="AA121" i="21"/>
  <c r="Z121" i="21"/>
  <c r="AB121" i="21" s="1"/>
  <c r="X121" i="21"/>
  <c r="W121" i="21"/>
  <c r="Y121" i="21" s="1"/>
  <c r="AC121" i="21" s="1"/>
  <c r="U121" i="21"/>
  <c r="R121" i="21"/>
  <c r="N121" i="21"/>
  <c r="K121" i="21"/>
  <c r="O121" i="21" s="1"/>
  <c r="G121" i="21"/>
  <c r="D121" i="21"/>
  <c r="H121" i="21" s="1"/>
  <c r="AA120" i="21"/>
  <c r="Z120" i="21"/>
  <c r="AB120" i="21" s="1"/>
  <c r="X120" i="21"/>
  <c r="W120" i="21"/>
  <c r="Y120" i="21" s="1"/>
  <c r="AC120" i="21" s="1"/>
  <c r="U120" i="21"/>
  <c r="R120" i="21"/>
  <c r="V120" i="21" s="1"/>
  <c r="N120" i="21"/>
  <c r="K120" i="21"/>
  <c r="O120" i="21" s="1"/>
  <c r="G120" i="21"/>
  <c r="D120" i="21"/>
  <c r="H120" i="21" s="1"/>
  <c r="AA119" i="21"/>
  <c r="Z119" i="21"/>
  <c r="AB119" i="21" s="1"/>
  <c r="X119" i="21"/>
  <c r="W119" i="21"/>
  <c r="Y119" i="21" s="1"/>
  <c r="AC119" i="21" s="1"/>
  <c r="U119" i="21"/>
  <c r="R119" i="21"/>
  <c r="N119" i="21"/>
  <c r="K119" i="21"/>
  <c r="O119" i="21" s="1"/>
  <c r="G119" i="21"/>
  <c r="D119" i="21"/>
  <c r="H119" i="21" s="1"/>
  <c r="AA118" i="21"/>
  <c r="Z118" i="21"/>
  <c r="AB118" i="21" s="1"/>
  <c r="X118" i="21"/>
  <c r="W118" i="21"/>
  <c r="Y118" i="21" s="1"/>
  <c r="AC118" i="21" s="1"/>
  <c r="U118" i="21"/>
  <c r="R118" i="21"/>
  <c r="V118" i="21" s="1"/>
  <c r="N118" i="21"/>
  <c r="K118" i="21"/>
  <c r="O118" i="21" s="1"/>
  <c r="G118" i="21"/>
  <c r="D118" i="21"/>
  <c r="H118" i="21" s="1"/>
  <c r="AA117" i="21"/>
  <c r="AA129" i="21" s="1"/>
  <c r="Z117" i="21"/>
  <c r="AB117" i="21" s="1"/>
  <c r="X117" i="21"/>
  <c r="X129" i="21" s="1"/>
  <c r="W117" i="21"/>
  <c r="Y117" i="21" s="1"/>
  <c r="U117" i="21"/>
  <c r="U129" i="21" s="1"/>
  <c r="R117" i="21"/>
  <c r="R129" i="21" s="1"/>
  <c r="R135" i="21" s="1"/>
  <c r="N117" i="21"/>
  <c r="K117" i="21"/>
  <c r="G117" i="21"/>
  <c r="D117" i="21"/>
  <c r="T113" i="21"/>
  <c r="T153" i="21" s="1"/>
  <c r="S113" i="21"/>
  <c r="Q113" i="21"/>
  <c r="P113" i="21"/>
  <c r="P153" i="21" s="1"/>
  <c r="M113" i="21"/>
  <c r="M153" i="21" s="1"/>
  <c r="L113" i="21"/>
  <c r="N113" i="21" s="1"/>
  <c r="J113" i="21"/>
  <c r="J153" i="21" s="1"/>
  <c r="I113" i="21"/>
  <c r="F113" i="21"/>
  <c r="E113" i="21"/>
  <c r="C113" i="21"/>
  <c r="C153" i="21" s="1"/>
  <c r="B113" i="21"/>
  <c r="AA112" i="21"/>
  <c r="Z112" i="21"/>
  <c r="AB112" i="21" s="1"/>
  <c r="X112" i="21"/>
  <c r="W112" i="21"/>
  <c r="Y112" i="21" s="1"/>
  <c r="AC112" i="21" s="1"/>
  <c r="U112" i="21"/>
  <c r="R112" i="21"/>
  <c r="V112" i="21" s="1"/>
  <c r="N112" i="21"/>
  <c r="K112" i="21"/>
  <c r="O112" i="21" s="1"/>
  <c r="G112" i="21"/>
  <c r="D112" i="21"/>
  <c r="H112" i="21" s="1"/>
  <c r="AA111" i="21"/>
  <c r="Z111" i="21"/>
  <c r="AB111" i="21" s="1"/>
  <c r="X111" i="21"/>
  <c r="W111" i="21"/>
  <c r="Y111" i="21" s="1"/>
  <c r="AC111" i="21" s="1"/>
  <c r="U111" i="21"/>
  <c r="R111" i="21"/>
  <c r="N111" i="21"/>
  <c r="K111" i="21"/>
  <c r="O111" i="21" s="1"/>
  <c r="G111" i="21"/>
  <c r="D111" i="21"/>
  <c r="H111" i="21" s="1"/>
  <c r="AA110" i="21"/>
  <c r="Z110" i="21"/>
  <c r="AB110" i="21" s="1"/>
  <c r="X110" i="21"/>
  <c r="W110" i="21"/>
  <c r="Y110" i="21" s="1"/>
  <c r="AC110" i="21" s="1"/>
  <c r="U110" i="21"/>
  <c r="R110" i="21"/>
  <c r="V110" i="21" s="1"/>
  <c r="N110" i="21"/>
  <c r="K110" i="21"/>
  <c r="O110" i="21" s="1"/>
  <c r="G110" i="21"/>
  <c r="D110" i="21"/>
  <c r="H110" i="21" s="1"/>
  <c r="AA109" i="21"/>
  <c r="Z109" i="21"/>
  <c r="AB109" i="21" s="1"/>
  <c r="X109" i="21"/>
  <c r="W109" i="21"/>
  <c r="Y109" i="21" s="1"/>
  <c r="AC109" i="21" s="1"/>
  <c r="U109" i="21"/>
  <c r="R109" i="21"/>
  <c r="N109" i="21"/>
  <c r="K109" i="21"/>
  <c r="O109" i="21" s="1"/>
  <c r="G109" i="21"/>
  <c r="D109" i="21"/>
  <c r="H109" i="21" s="1"/>
  <c r="AA108" i="21"/>
  <c r="Z108" i="21"/>
  <c r="AB108" i="21" s="1"/>
  <c r="X108" i="21"/>
  <c r="W108" i="21"/>
  <c r="Y108" i="21" s="1"/>
  <c r="AC108" i="21" s="1"/>
  <c r="U108" i="21"/>
  <c r="R108" i="21"/>
  <c r="V108" i="21" s="1"/>
  <c r="N108" i="21"/>
  <c r="K108" i="21"/>
  <c r="O108" i="21" s="1"/>
  <c r="G108" i="21"/>
  <c r="D108" i="21"/>
  <c r="H108" i="21" s="1"/>
  <c r="AA107" i="21"/>
  <c r="Z107" i="21"/>
  <c r="AB107" i="21" s="1"/>
  <c r="X107" i="21"/>
  <c r="W107" i="21"/>
  <c r="Y107" i="21" s="1"/>
  <c r="AC107" i="21" s="1"/>
  <c r="U107" i="21"/>
  <c r="R107" i="21"/>
  <c r="N107" i="21"/>
  <c r="K107" i="21"/>
  <c r="O107" i="21" s="1"/>
  <c r="G107" i="21"/>
  <c r="D107" i="21"/>
  <c r="H107" i="21" s="1"/>
  <c r="AA106" i="21"/>
  <c r="Z106" i="21"/>
  <c r="AB106" i="21" s="1"/>
  <c r="X106" i="21"/>
  <c r="W106" i="21"/>
  <c r="Y106" i="21" s="1"/>
  <c r="AC106" i="21" s="1"/>
  <c r="U106" i="21"/>
  <c r="R106" i="21"/>
  <c r="V106" i="21" s="1"/>
  <c r="N106" i="21"/>
  <c r="K106" i="21"/>
  <c r="O106" i="21" s="1"/>
  <c r="G106" i="21"/>
  <c r="D106" i="21"/>
  <c r="H106" i="21" s="1"/>
  <c r="AA105" i="21"/>
  <c r="Z105" i="21"/>
  <c r="AB105" i="21" s="1"/>
  <c r="X105" i="21"/>
  <c r="W105" i="21"/>
  <c r="Y105" i="21" s="1"/>
  <c r="AC105" i="21" s="1"/>
  <c r="U105" i="21"/>
  <c r="R105" i="21"/>
  <c r="N105" i="21"/>
  <c r="K105" i="21"/>
  <c r="O105" i="21" s="1"/>
  <c r="G105" i="21"/>
  <c r="D105" i="21"/>
  <c r="H105" i="21" s="1"/>
  <c r="AA104" i="21"/>
  <c r="Z104" i="21"/>
  <c r="AB104" i="21" s="1"/>
  <c r="X104" i="21"/>
  <c r="W104" i="21"/>
  <c r="Y104" i="21" s="1"/>
  <c r="AC104" i="21" s="1"/>
  <c r="U104" i="21"/>
  <c r="R104" i="21"/>
  <c r="V104" i="21" s="1"/>
  <c r="N104" i="21"/>
  <c r="K104" i="21"/>
  <c r="O104" i="21" s="1"/>
  <c r="G104" i="21"/>
  <c r="D104" i="21"/>
  <c r="H104" i="21" s="1"/>
  <c r="AA103" i="21"/>
  <c r="Z103" i="21"/>
  <c r="AB103" i="21" s="1"/>
  <c r="X103" i="21"/>
  <c r="W103" i="21"/>
  <c r="Y103" i="21" s="1"/>
  <c r="AC103" i="21" s="1"/>
  <c r="U103" i="21"/>
  <c r="R103" i="21"/>
  <c r="N103" i="21"/>
  <c r="K103" i="21"/>
  <c r="O103" i="21" s="1"/>
  <c r="G103" i="21"/>
  <c r="D103" i="21"/>
  <c r="H103" i="21" s="1"/>
  <c r="AA102" i="21"/>
  <c r="Z102" i="21"/>
  <c r="AB102" i="21" s="1"/>
  <c r="X102" i="21"/>
  <c r="W102" i="21"/>
  <c r="Y102" i="21" s="1"/>
  <c r="AC102" i="21" s="1"/>
  <c r="U102" i="21"/>
  <c r="R102" i="21"/>
  <c r="V102" i="21" s="1"/>
  <c r="N102" i="21"/>
  <c r="K102" i="21"/>
  <c r="O102" i="21" s="1"/>
  <c r="G102" i="21"/>
  <c r="D102" i="21"/>
  <c r="H102" i="21" s="1"/>
  <c r="AA101" i="21"/>
  <c r="Z101" i="21"/>
  <c r="AB101" i="21" s="1"/>
  <c r="X101" i="21"/>
  <c r="W101" i="21"/>
  <c r="Y101" i="21" s="1"/>
  <c r="AC101" i="21" s="1"/>
  <c r="U101" i="21"/>
  <c r="R101" i="21"/>
  <c r="N101" i="21"/>
  <c r="K101" i="21"/>
  <c r="O101" i="21" s="1"/>
  <c r="G101" i="21"/>
  <c r="D101" i="21"/>
  <c r="H101" i="21" s="1"/>
  <c r="AA100" i="21"/>
  <c r="Z100" i="21"/>
  <c r="AB100" i="21" s="1"/>
  <c r="X100" i="21"/>
  <c r="W100" i="21"/>
  <c r="Y100" i="21" s="1"/>
  <c r="AC100" i="21" s="1"/>
  <c r="U100" i="21"/>
  <c r="R100" i="21"/>
  <c r="V100" i="21" s="1"/>
  <c r="N100" i="21"/>
  <c r="K100" i="21"/>
  <c r="O100" i="21" s="1"/>
  <c r="G100" i="21"/>
  <c r="D100" i="21"/>
  <c r="H100" i="21" s="1"/>
  <c r="AA99" i="21"/>
  <c r="Z99" i="21"/>
  <c r="AB99" i="21" s="1"/>
  <c r="X99" i="21"/>
  <c r="W99" i="21"/>
  <c r="Y99" i="21" s="1"/>
  <c r="AC99" i="21" s="1"/>
  <c r="U99" i="21"/>
  <c r="R99" i="21"/>
  <c r="N99" i="21"/>
  <c r="K99" i="21"/>
  <c r="O99" i="21" s="1"/>
  <c r="G99" i="21"/>
  <c r="D99" i="21"/>
  <c r="H99" i="21" s="1"/>
  <c r="AA98" i="21"/>
  <c r="Z98" i="21"/>
  <c r="AB98" i="21" s="1"/>
  <c r="X98" i="21"/>
  <c r="W98" i="21"/>
  <c r="Y98" i="21" s="1"/>
  <c r="AC98" i="21" s="1"/>
  <c r="U98" i="21"/>
  <c r="R98" i="21"/>
  <c r="V98" i="21" s="1"/>
  <c r="N98" i="21"/>
  <c r="K98" i="21"/>
  <c r="O98" i="21" s="1"/>
  <c r="G98" i="21"/>
  <c r="D98" i="21"/>
  <c r="H98" i="21" s="1"/>
  <c r="AA97" i="21"/>
  <c r="Z97" i="21"/>
  <c r="AB97" i="21" s="1"/>
  <c r="X97" i="21"/>
  <c r="W97" i="21"/>
  <c r="Y97" i="21" s="1"/>
  <c r="AC97" i="21" s="1"/>
  <c r="U97" i="21"/>
  <c r="R97" i="21"/>
  <c r="N97" i="21"/>
  <c r="K97" i="21"/>
  <c r="O97" i="21" s="1"/>
  <c r="G97" i="21"/>
  <c r="D97" i="21"/>
  <c r="H97" i="21" s="1"/>
  <c r="AA96" i="21"/>
  <c r="Z96" i="21"/>
  <c r="AB96" i="21" s="1"/>
  <c r="X96" i="21"/>
  <c r="W96" i="21"/>
  <c r="Y96" i="21" s="1"/>
  <c r="AC96" i="21" s="1"/>
  <c r="U96" i="21"/>
  <c r="R96" i="21"/>
  <c r="V96" i="21" s="1"/>
  <c r="N96" i="21"/>
  <c r="K96" i="21"/>
  <c r="O96" i="21" s="1"/>
  <c r="G96" i="21"/>
  <c r="D96" i="21"/>
  <c r="H96" i="21" s="1"/>
  <c r="AA95" i="21"/>
  <c r="AA113" i="21" s="1"/>
  <c r="Z95" i="21"/>
  <c r="X95" i="21"/>
  <c r="X113" i="21" s="1"/>
  <c r="W95" i="21"/>
  <c r="U95" i="21"/>
  <c r="R95" i="21"/>
  <c r="N95" i="21"/>
  <c r="K95" i="21"/>
  <c r="O95" i="21" s="1"/>
  <c r="G95" i="21"/>
  <c r="D95" i="21"/>
  <c r="H95" i="21" s="1"/>
  <c r="T91" i="21"/>
  <c r="S91" i="21"/>
  <c r="Q91" i="21"/>
  <c r="P91" i="21"/>
  <c r="M91" i="21"/>
  <c r="L91" i="21"/>
  <c r="J91" i="21"/>
  <c r="I91" i="21"/>
  <c r="F91" i="21"/>
  <c r="E91" i="21"/>
  <c r="C91" i="21"/>
  <c r="B91" i="21"/>
  <c r="AA90" i="21"/>
  <c r="Z90" i="21"/>
  <c r="X90" i="21"/>
  <c r="W90" i="21"/>
  <c r="Y90" i="21" s="1"/>
  <c r="U90" i="21"/>
  <c r="R90" i="21"/>
  <c r="V90" i="21" s="1"/>
  <c r="N90" i="21"/>
  <c r="K90" i="21"/>
  <c r="O90" i="21" s="1"/>
  <c r="H90" i="21"/>
  <c r="AA89" i="21"/>
  <c r="Z89" i="21"/>
  <c r="X89" i="21"/>
  <c r="W89" i="21"/>
  <c r="Y89" i="21" s="1"/>
  <c r="U89" i="21"/>
  <c r="R89" i="21"/>
  <c r="N89" i="21"/>
  <c r="K89" i="21"/>
  <c r="O89" i="21" s="1"/>
  <c r="G89" i="21"/>
  <c r="D89" i="21"/>
  <c r="AA88" i="21"/>
  <c r="Z88" i="21"/>
  <c r="AB88" i="21" s="1"/>
  <c r="X88" i="21"/>
  <c r="W88" i="21"/>
  <c r="Y88" i="21" s="1"/>
  <c r="U88" i="21"/>
  <c r="R88" i="21"/>
  <c r="N88" i="21"/>
  <c r="K88" i="21"/>
  <c r="O88" i="21" s="1"/>
  <c r="G88" i="21"/>
  <c r="D88" i="21"/>
  <c r="AA87" i="21"/>
  <c r="Z87" i="21"/>
  <c r="AB87" i="21" s="1"/>
  <c r="X87" i="21"/>
  <c r="W87" i="21"/>
  <c r="Y87" i="21" s="1"/>
  <c r="U87" i="21"/>
  <c r="R87" i="21"/>
  <c r="N87" i="21"/>
  <c r="K87" i="21"/>
  <c r="O87" i="21" s="1"/>
  <c r="G87" i="21"/>
  <c r="D87" i="21"/>
  <c r="H87" i="21" s="1"/>
  <c r="AA86" i="21"/>
  <c r="Z86" i="21"/>
  <c r="X86" i="21"/>
  <c r="W86" i="21"/>
  <c r="Y86" i="21" s="1"/>
  <c r="U86" i="21"/>
  <c r="R86" i="21"/>
  <c r="N86" i="21"/>
  <c r="K86" i="21"/>
  <c r="O86" i="21" s="1"/>
  <c r="G86" i="21"/>
  <c r="D86" i="21"/>
  <c r="H86" i="21" s="1"/>
  <c r="AA85" i="21"/>
  <c r="Z85" i="21"/>
  <c r="X85" i="21"/>
  <c r="W85" i="21"/>
  <c r="Y85" i="21" s="1"/>
  <c r="U85" i="21"/>
  <c r="R85" i="21"/>
  <c r="N85" i="21"/>
  <c r="K85" i="21"/>
  <c r="O85" i="21" s="1"/>
  <c r="G85" i="21"/>
  <c r="D85" i="21"/>
  <c r="AA84" i="21"/>
  <c r="Z84" i="21"/>
  <c r="AB84" i="21" s="1"/>
  <c r="X84" i="21"/>
  <c r="W84" i="21"/>
  <c r="Y84" i="21" s="1"/>
  <c r="U84" i="21"/>
  <c r="R84" i="21"/>
  <c r="V84" i="21" s="1"/>
  <c r="N84" i="21"/>
  <c r="K84" i="21"/>
  <c r="O84" i="21" s="1"/>
  <c r="G84" i="21"/>
  <c r="D84" i="21"/>
  <c r="H84" i="21" s="1"/>
  <c r="AA83" i="21"/>
  <c r="Z83" i="21"/>
  <c r="AB83" i="21" s="1"/>
  <c r="X83" i="21"/>
  <c r="W83" i="21"/>
  <c r="Y83" i="21" s="1"/>
  <c r="U83" i="21"/>
  <c r="R83" i="21"/>
  <c r="V83" i="21" s="1"/>
  <c r="N83" i="21"/>
  <c r="K83" i="21"/>
  <c r="O83" i="21" s="1"/>
  <c r="G83" i="21"/>
  <c r="D83" i="21"/>
  <c r="H83" i="21" s="1"/>
  <c r="AA82" i="21"/>
  <c r="Z82" i="21"/>
  <c r="Z91" i="21" s="1"/>
  <c r="X82" i="21"/>
  <c r="X91" i="21" s="1"/>
  <c r="W82" i="21"/>
  <c r="U82" i="21"/>
  <c r="U91" i="21" s="1"/>
  <c r="R82" i="21"/>
  <c r="N82" i="21"/>
  <c r="N91" i="21" s="1"/>
  <c r="K82" i="21"/>
  <c r="G82" i="21"/>
  <c r="D82" i="21"/>
  <c r="D91" i="21" s="1"/>
  <c r="T80" i="21"/>
  <c r="S80" i="21"/>
  <c r="Q80" i="21"/>
  <c r="P80" i="21"/>
  <c r="M80" i="21"/>
  <c r="L80" i="21"/>
  <c r="J80" i="21"/>
  <c r="I80" i="21"/>
  <c r="F80" i="21"/>
  <c r="E80" i="21"/>
  <c r="C80" i="21"/>
  <c r="B80" i="21"/>
  <c r="AA79" i="21"/>
  <c r="Z79" i="21"/>
  <c r="X79" i="21"/>
  <c r="W79" i="21"/>
  <c r="Y79" i="21" s="1"/>
  <c r="U79" i="21"/>
  <c r="R79" i="21"/>
  <c r="V79" i="21" s="1"/>
  <c r="N79" i="21"/>
  <c r="K79" i="21"/>
  <c r="O79" i="21" s="1"/>
  <c r="G79" i="21"/>
  <c r="D79" i="21"/>
  <c r="H79" i="21" s="1"/>
  <c r="AA78" i="21"/>
  <c r="Z78" i="21"/>
  <c r="AB78" i="21" s="1"/>
  <c r="X78" i="21"/>
  <c r="W78" i="21"/>
  <c r="Y78" i="21" s="1"/>
  <c r="U78" i="21"/>
  <c r="R78" i="21"/>
  <c r="V78" i="21" s="1"/>
  <c r="N78" i="21"/>
  <c r="K78" i="21"/>
  <c r="O78" i="21" s="1"/>
  <c r="G78" i="21"/>
  <c r="D78" i="21"/>
  <c r="AA77" i="21"/>
  <c r="Z77" i="21"/>
  <c r="AB77" i="21" s="1"/>
  <c r="X77" i="21"/>
  <c r="W77" i="21"/>
  <c r="Y77" i="21" s="1"/>
  <c r="U77" i="21"/>
  <c r="R77" i="21"/>
  <c r="N77" i="21"/>
  <c r="K77" i="21"/>
  <c r="O77" i="21" s="1"/>
  <c r="G77" i="21"/>
  <c r="D77" i="21"/>
  <c r="H77" i="21" s="1"/>
  <c r="AA76" i="21"/>
  <c r="Z76" i="21"/>
  <c r="AB76" i="21" s="1"/>
  <c r="X76" i="21"/>
  <c r="W76" i="21"/>
  <c r="Y76" i="21" s="1"/>
  <c r="AC76" i="21" s="1"/>
  <c r="U76" i="21"/>
  <c r="R76" i="21"/>
  <c r="N76" i="21"/>
  <c r="K76" i="21"/>
  <c r="O76" i="21" s="1"/>
  <c r="G76" i="21"/>
  <c r="D76" i="21"/>
  <c r="H76" i="21" s="1"/>
  <c r="AA75" i="21"/>
  <c r="AA80" i="21" s="1"/>
  <c r="Z75" i="21"/>
  <c r="Z80" i="21" s="1"/>
  <c r="X75" i="21"/>
  <c r="X80" i="21" s="1"/>
  <c r="W75" i="21"/>
  <c r="Y75" i="21" s="1"/>
  <c r="U75" i="21"/>
  <c r="U80" i="21" s="1"/>
  <c r="R75" i="21"/>
  <c r="R80" i="21" s="1"/>
  <c r="N75" i="21"/>
  <c r="N80" i="21" s="1"/>
  <c r="K75" i="21"/>
  <c r="G75" i="21"/>
  <c r="D75" i="21"/>
  <c r="D80" i="21" s="1"/>
  <c r="T73" i="21"/>
  <c r="S73" i="21"/>
  <c r="Q73" i="21"/>
  <c r="P73" i="21"/>
  <c r="M73" i="21"/>
  <c r="L73" i="21"/>
  <c r="J73" i="21"/>
  <c r="I73" i="21"/>
  <c r="F73" i="21"/>
  <c r="E73" i="21"/>
  <c r="C73" i="21"/>
  <c r="B73" i="21"/>
  <c r="AA72" i="21"/>
  <c r="Z72" i="21"/>
  <c r="X72" i="21"/>
  <c r="W72" i="21"/>
  <c r="Y72" i="21" s="1"/>
  <c r="U72" i="21"/>
  <c r="R72" i="21"/>
  <c r="V72" i="21" s="1"/>
  <c r="N72" i="21"/>
  <c r="K72" i="21"/>
  <c r="O72" i="21" s="1"/>
  <c r="G72" i="21"/>
  <c r="D72" i="21"/>
  <c r="AA71" i="21"/>
  <c r="Z71" i="21"/>
  <c r="X71" i="21"/>
  <c r="W71" i="21"/>
  <c r="Y71" i="21" s="1"/>
  <c r="U71" i="21"/>
  <c r="R71" i="21"/>
  <c r="V71" i="21" s="1"/>
  <c r="N71" i="21"/>
  <c r="K71" i="21"/>
  <c r="O71" i="21" s="1"/>
  <c r="G71" i="21"/>
  <c r="D71" i="21"/>
  <c r="AA70" i="21"/>
  <c r="Z70" i="21"/>
  <c r="X70" i="21"/>
  <c r="W70" i="21"/>
  <c r="Y70" i="21" s="1"/>
  <c r="U70" i="21"/>
  <c r="R70" i="21"/>
  <c r="V70" i="21" s="1"/>
  <c r="N70" i="21"/>
  <c r="K70" i="21"/>
  <c r="O70" i="21" s="1"/>
  <c r="G70" i="21"/>
  <c r="D70" i="21"/>
  <c r="AA69" i="21"/>
  <c r="Z69" i="21"/>
  <c r="X69" i="21"/>
  <c r="W69" i="21"/>
  <c r="Y69" i="21" s="1"/>
  <c r="U69" i="21"/>
  <c r="R69" i="21"/>
  <c r="V69" i="21" s="1"/>
  <c r="N69" i="21"/>
  <c r="K69" i="21"/>
  <c r="O69" i="21" s="1"/>
  <c r="G69" i="21"/>
  <c r="D69" i="21"/>
  <c r="AA68" i="21"/>
  <c r="Z68" i="21"/>
  <c r="Z73" i="21" s="1"/>
  <c r="X68" i="21"/>
  <c r="X73" i="21" s="1"/>
  <c r="W68" i="21"/>
  <c r="Y68" i="21" s="1"/>
  <c r="U68" i="21"/>
  <c r="U73" i="21" s="1"/>
  <c r="R68" i="21"/>
  <c r="R73" i="21" s="1"/>
  <c r="N68" i="21"/>
  <c r="N73" i="21" s="1"/>
  <c r="K68" i="21"/>
  <c r="G68" i="21"/>
  <c r="D68" i="21"/>
  <c r="D73" i="21" s="1"/>
  <c r="T65" i="21"/>
  <c r="S65" i="21"/>
  <c r="Q65" i="21"/>
  <c r="P65" i="21"/>
  <c r="M65" i="21"/>
  <c r="L65" i="21"/>
  <c r="J65" i="21"/>
  <c r="I65" i="21"/>
  <c r="F65" i="21"/>
  <c r="E65" i="21"/>
  <c r="C65" i="21"/>
  <c r="B65" i="21"/>
  <c r="AA64" i="21"/>
  <c r="Z64" i="21"/>
  <c r="Z65" i="21" s="1"/>
  <c r="X64" i="21"/>
  <c r="X65" i="21" s="1"/>
  <c r="W64" i="21"/>
  <c r="Y64" i="21" s="1"/>
  <c r="U64" i="21"/>
  <c r="U65" i="21" s="1"/>
  <c r="R64" i="21"/>
  <c r="R65" i="21" s="1"/>
  <c r="N64" i="21"/>
  <c r="N65" i="21" s="1"/>
  <c r="K64" i="21"/>
  <c r="G64" i="21"/>
  <c r="D64" i="21"/>
  <c r="D65" i="21" s="1"/>
  <c r="T62" i="21"/>
  <c r="T66" i="21" s="1"/>
  <c r="S62" i="21"/>
  <c r="S66" i="21" s="1"/>
  <c r="Q62" i="21"/>
  <c r="Q66" i="21" s="1"/>
  <c r="P62" i="21"/>
  <c r="P66" i="21" s="1"/>
  <c r="M62" i="21"/>
  <c r="M66" i="21" s="1"/>
  <c r="L62" i="21"/>
  <c r="L66" i="21" s="1"/>
  <c r="J62" i="21"/>
  <c r="J66" i="21" s="1"/>
  <c r="I62" i="21"/>
  <c r="I66" i="21" s="1"/>
  <c r="F62" i="21"/>
  <c r="F66" i="21" s="1"/>
  <c r="E62" i="21"/>
  <c r="E66" i="21" s="1"/>
  <c r="C62" i="21"/>
  <c r="C66" i="21" s="1"/>
  <c r="B62" i="21"/>
  <c r="B66" i="21" s="1"/>
  <c r="AA61" i="21"/>
  <c r="Z61" i="21"/>
  <c r="X61" i="21"/>
  <c r="W61" i="21"/>
  <c r="Y61" i="21" s="1"/>
  <c r="U61" i="21"/>
  <c r="R61" i="21"/>
  <c r="V61" i="21" s="1"/>
  <c r="N61" i="21"/>
  <c r="K61" i="21"/>
  <c r="O61" i="21" s="1"/>
  <c r="G61" i="21"/>
  <c r="D61" i="21"/>
  <c r="AA60" i="21"/>
  <c r="Z60" i="21"/>
  <c r="X60" i="21"/>
  <c r="W60" i="21"/>
  <c r="Y60" i="21" s="1"/>
  <c r="U60" i="21"/>
  <c r="R60" i="21"/>
  <c r="V60" i="21" s="1"/>
  <c r="N60" i="21"/>
  <c r="K60" i="21"/>
  <c r="O60" i="21" s="1"/>
  <c r="G60" i="21"/>
  <c r="D60" i="21"/>
  <c r="AA59" i="21"/>
  <c r="Z59" i="21"/>
  <c r="X59" i="21"/>
  <c r="W59" i="21"/>
  <c r="Y59" i="21" s="1"/>
  <c r="U59" i="21"/>
  <c r="R59" i="21"/>
  <c r="V59" i="21" s="1"/>
  <c r="N59" i="21"/>
  <c r="K59" i="21"/>
  <c r="O59" i="21" s="1"/>
  <c r="G59" i="21"/>
  <c r="D59" i="21"/>
  <c r="AA58" i="21"/>
  <c r="Z58" i="21"/>
  <c r="X58" i="21"/>
  <c r="W58" i="21"/>
  <c r="Y58" i="21" s="1"/>
  <c r="U58" i="21"/>
  <c r="R58" i="21"/>
  <c r="V58" i="21" s="1"/>
  <c r="N58" i="21"/>
  <c r="K58" i="21"/>
  <c r="O58" i="21" s="1"/>
  <c r="G58" i="21"/>
  <c r="D58" i="21"/>
  <c r="AA57" i="21"/>
  <c r="Z57" i="21"/>
  <c r="X57" i="21"/>
  <c r="W57" i="21"/>
  <c r="Y57" i="21" s="1"/>
  <c r="U57" i="21"/>
  <c r="R57" i="21"/>
  <c r="V57" i="21" s="1"/>
  <c r="N57" i="21"/>
  <c r="K57" i="21"/>
  <c r="O57" i="21" s="1"/>
  <c r="G57" i="21"/>
  <c r="D57" i="21"/>
  <c r="AA56" i="21"/>
  <c r="Z56" i="21"/>
  <c r="X56" i="21"/>
  <c r="W56" i="21"/>
  <c r="Y56" i="21" s="1"/>
  <c r="U56" i="21"/>
  <c r="R56" i="21"/>
  <c r="V56" i="21" s="1"/>
  <c r="N56" i="21"/>
  <c r="K56" i="21"/>
  <c r="O56" i="21" s="1"/>
  <c r="G56" i="21"/>
  <c r="D56" i="21"/>
  <c r="AA55" i="21"/>
  <c r="Z55" i="21"/>
  <c r="X55" i="21"/>
  <c r="W55" i="21"/>
  <c r="Y55" i="21" s="1"/>
  <c r="U55" i="21"/>
  <c r="R55" i="21"/>
  <c r="V55" i="21" s="1"/>
  <c r="N55" i="21"/>
  <c r="K55" i="21"/>
  <c r="O55" i="21" s="1"/>
  <c r="G55" i="21"/>
  <c r="D55" i="21"/>
  <c r="AA54" i="21"/>
  <c r="Z54" i="21"/>
  <c r="X54" i="21"/>
  <c r="W54" i="21"/>
  <c r="Y54" i="21" s="1"/>
  <c r="U54" i="21"/>
  <c r="R54" i="21"/>
  <c r="V54" i="21" s="1"/>
  <c r="N54" i="21"/>
  <c r="K54" i="21"/>
  <c r="O54" i="21" s="1"/>
  <c r="G54" i="21"/>
  <c r="D54" i="21"/>
  <c r="AA53" i="21"/>
  <c r="Z53" i="21"/>
  <c r="X53" i="21"/>
  <c r="W53" i="21"/>
  <c r="Y53" i="21" s="1"/>
  <c r="U53" i="21"/>
  <c r="R53" i="21"/>
  <c r="V53" i="21" s="1"/>
  <c r="N53" i="21"/>
  <c r="K53" i="21"/>
  <c r="O53" i="21" s="1"/>
  <c r="G53" i="21"/>
  <c r="D53" i="21"/>
  <c r="AA52" i="21"/>
  <c r="Z52" i="21"/>
  <c r="X52" i="21"/>
  <c r="W52" i="21"/>
  <c r="Y52" i="21" s="1"/>
  <c r="U52" i="21"/>
  <c r="R52" i="21"/>
  <c r="V52" i="21" s="1"/>
  <c r="N52" i="21"/>
  <c r="K52" i="21"/>
  <c r="O52" i="21" s="1"/>
  <c r="G52" i="21"/>
  <c r="D52" i="21"/>
  <c r="AA51" i="21"/>
  <c r="Z51" i="21"/>
  <c r="X51" i="21"/>
  <c r="W51" i="21"/>
  <c r="Y51" i="21" s="1"/>
  <c r="U51" i="21"/>
  <c r="R51" i="21"/>
  <c r="V51" i="21" s="1"/>
  <c r="N51" i="21"/>
  <c r="K51" i="21"/>
  <c r="O51" i="21" s="1"/>
  <c r="G51" i="21"/>
  <c r="D51" i="21"/>
  <c r="AA50" i="21"/>
  <c r="Z50" i="21"/>
  <c r="X50" i="21"/>
  <c r="W50" i="21"/>
  <c r="Y50" i="21" s="1"/>
  <c r="U50" i="21"/>
  <c r="R50" i="21"/>
  <c r="V50" i="21" s="1"/>
  <c r="N50" i="21"/>
  <c r="K50" i="21"/>
  <c r="O50" i="21" s="1"/>
  <c r="G50" i="21"/>
  <c r="D50" i="21"/>
  <c r="AA49" i="21"/>
  <c r="Z49" i="21"/>
  <c r="X49" i="21"/>
  <c r="W49" i="21"/>
  <c r="Y49" i="21" s="1"/>
  <c r="U49" i="21"/>
  <c r="R49" i="21"/>
  <c r="V49" i="21" s="1"/>
  <c r="N49" i="21"/>
  <c r="K49" i="21"/>
  <c r="O49" i="21" s="1"/>
  <c r="G49" i="21"/>
  <c r="D49" i="21"/>
  <c r="AA48" i="21"/>
  <c r="Z48" i="21"/>
  <c r="Z62" i="21" s="1"/>
  <c r="Z66" i="21" s="1"/>
  <c r="X48" i="21"/>
  <c r="X62" i="21" s="1"/>
  <c r="X66" i="21" s="1"/>
  <c r="W48" i="21"/>
  <c r="Y48" i="21" s="1"/>
  <c r="U48" i="21"/>
  <c r="U62" i="21" s="1"/>
  <c r="R48" i="21"/>
  <c r="R62" i="21" s="1"/>
  <c r="R66" i="21" s="1"/>
  <c r="N48" i="21"/>
  <c r="N62" i="21" s="1"/>
  <c r="K48" i="21"/>
  <c r="G48" i="21"/>
  <c r="D48" i="21"/>
  <c r="D62" i="21" s="1"/>
  <c r="D66" i="21" s="1"/>
  <c r="T44" i="21"/>
  <c r="T241" i="21" s="1"/>
  <c r="S44" i="21"/>
  <c r="S241" i="21" s="1"/>
  <c r="Q44" i="21"/>
  <c r="Q241" i="21" s="1"/>
  <c r="P44" i="21"/>
  <c r="P241" i="21" s="1"/>
  <c r="M44" i="21"/>
  <c r="M241" i="21" s="1"/>
  <c r="L44" i="21"/>
  <c r="L241" i="21" s="1"/>
  <c r="J44" i="21"/>
  <c r="J241" i="21" s="1"/>
  <c r="I44" i="21"/>
  <c r="F44" i="21"/>
  <c r="F241" i="21" s="1"/>
  <c r="E44" i="21"/>
  <c r="E241" i="21" s="1"/>
  <c r="C44" i="21"/>
  <c r="C241" i="21" s="1"/>
  <c r="B44" i="21"/>
  <c r="B241" i="21" s="1"/>
  <c r="AA43" i="21"/>
  <c r="Z43" i="21"/>
  <c r="Z44" i="21" s="1"/>
  <c r="X43" i="21"/>
  <c r="X44" i="21" s="1"/>
  <c r="W43" i="21"/>
  <c r="Y43" i="21" s="1"/>
  <c r="U43" i="21"/>
  <c r="U44" i="21" s="1"/>
  <c r="R43" i="21"/>
  <c r="N43" i="21"/>
  <c r="N44" i="21" s="1"/>
  <c r="K43" i="21"/>
  <c r="G43" i="21"/>
  <c r="G44" i="21" s="1"/>
  <c r="D43" i="21"/>
  <c r="T41" i="21"/>
  <c r="T45" i="21" s="1"/>
  <c r="S41" i="21"/>
  <c r="S45" i="21" s="1"/>
  <c r="Q41" i="21"/>
  <c r="Q45" i="21" s="1"/>
  <c r="P41" i="21"/>
  <c r="P45" i="21" s="1"/>
  <c r="M41" i="21"/>
  <c r="M45" i="21" s="1"/>
  <c r="L41" i="21"/>
  <c r="L45" i="21" s="1"/>
  <c r="J41" i="21"/>
  <c r="J45" i="21" s="1"/>
  <c r="I41" i="21"/>
  <c r="I45" i="21" s="1"/>
  <c r="F41" i="21"/>
  <c r="F45" i="21" s="1"/>
  <c r="E41" i="21"/>
  <c r="E45" i="21" s="1"/>
  <c r="C41" i="21"/>
  <c r="C45" i="21" s="1"/>
  <c r="B41" i="21"/>
  <c r="B45" i="21" s="1"/>
  <c r="AA40" i="21"/>
  <c r="Z40" i="21"/>
  <c r="AB40" i="21" s="1"/>
  <c r="X40" i="21"/>
  <c r="W40" i="21"/>
  <c r="Y40" i="21" s="1"/>
  <c r="U40" i="21"/>
  <c r="R40" i="21"/>
  <c r="N40" i="21"/>
  <c r="K40" i="21"/>
  <c r="O40" i="21" s="1"/>
  <c r="G40" i="21"/>
  <c r="D40" i="21"/>
  <c r="H40" i="21" s="1"/>
  <c r="AA39" i="21"/>
  <c r="Z39" i="21"/>
  <c r="AB39" i="21" s="1"/>
  <c r="X39" i="21"/>
  <c r="W39" i="21"/>
  <c r="Y39" i="21" s="1"/>
  <c r="AC39" i="21" s="1"/>
  <c r="U39" i="21"/>
  <c r="R39" i="21"/>
  <c r="N39" i="21"/>
  <c r="K39" i="21"/>
  <c r="O39" i="21" s="1"/>
  <c r="G39" i="21"/>
  <c r="D39" i="21"/>
  <c r="H39" i="21" s="1"/>
  <c r="AA38" i="21"/>
  <c r="Z38" i="21"/>
  <c r="AB38" i="21" s="1"/>
  <c r="X38" i="21"/>
  <c r="W38" i="21"/>
  <c r="Y38" i="21" s="1"/>
  <c r="U38" i="21"/>
  <c r="R38" i="21"/>
  <c r="N38" i="21"/>
  <c r="K38" i="21"/>
  <c r="O38" i="21" s="1"/>
  <c r="G38" i="21"/>
  <c r="D38" i="21"/>
  <c r="H38" i="21" s="1"/>
  <c r="AA37" i="21"/>
  <c r="Z37" i="21"/>
  <c r="AB37" i="21" s="1"/>
  <c r="X37" i="21"/>
  <c r="W37" i="21"/>
  <c r="Y37" i="21" s="1"/>
  <c r="AC37" i="21" s="1"/>
  <c r="U37" i="21"/>
  <c r="R37" i="21"/>
  <c r="N37" i="21"/>
  <c r="K37" i="21"/>
  <c r="O37" i="21" s="1"/>
  <c r="G37" i="21"/>
  <c r="D37" i="21"/>
  <c r="H37" i="21" s="1"/>
  <c r="AA36" i="21"/>
  <c r="Z36" i="21"/>
  <c r="AB36" i="21" s="1"/>
  <c r="X36" i="21"/>
  <c r="W36" i="21"/>
  <c r="Y36" i="21" s="1"/>
  <c r="U36" i="21"/>
  <c r="R36" i="21"/>
  <c r="N36" i="21"/>
  <c r="K36" i="21"/>
  <c r="O36" i="21" s="1"/>
  <c r="G36" i="21"/>
  <c r="D36" i="21"/>
  <c r="H36" i="21" s="1"/>
  <c r="AA35" i="21"/>
  <c r="Z35" i="21"/>
  <c r="AB35" i="21" s="1"/>
  <c r="X35" i="21"/>
  <c r="W35" i="21"/>
  <c r="Y35" i="21" s="1"/>
  <c r="AC35" i="21" s="1"/>
  <c r="U35" i="21"/>
  <c r="R35" i="21"/>
  <c r="N35" i="21"/>
  <c r="K35" i="21"/>
  <c r="O35" i="21" s="1"/>
  <c r="G35" i="21"/>
  <c r="D35" i="21"/>
  <c r="H35" i="21" s="1"/>
  <c r="AA34" i="21"/>
  <c r="Z34" i="21"/>
  <c r="AB34" i="21" s="1"/>
  <c r="X34" i="21"/>
  <c r="W34" i="21"/>
  <c r="Y34" i="21" s="1"/>
  <c r="U34" i="21"/>
  <c r="R34" i="21"/>
  <c r="N34" i="21"/>
  <c r="K34" i="21"/>
  <c r="O34" i="21" s="1"/>
  <c r="G34" i="21"/>
  <c r="D34" i="21"/>
  <c r="H34" i="21" s="1"/>
  <c r="AA33" i="21"/>
  <c r="Z33" i="21"/>
  <c r="AB33" i="21" s="1"/>
  <c r="X33" i="21"/>
  <c r="W33" i="21"/>
  <c r="Y33" i="21" s="1"/>
  <c r="AC33" i="21" s="1"/>
  <c r="U33" i="21"/>
  <c r="R33" i="21"/>
  <c r="N33" i="21"/>
  <c r="K33" i="21"/>
  <c r="O33" i="21" s="1"/>
  <c r="G33" i="21"/>
  <c r="D33" i="21"/>
  <c r="H33" i="21" s="1"/>
  <c r="AA32" i="21"/>
  <c r="Z32" i="21"/>
  <c r="AB32" i="21" s="1"/>
  <c r="X32" i="21"/>
  <c r="W32" i="21"/>
  <c r="Y32" i="21" s="1"/>
  <c r="U32" i="21"/>
  <c r="R32" i="21"/>
  <c r="N32" i="21"/>
  <c r="K32" i="21"/>
  <c r="O32" i="21" s="1"/>
  <c r="G32" i="21"/>
  <c r="D32" i="21"/>
  <c r="H32" i="21" s="1"/>
  <c r="AA31" i="21"/>
  <c r="Z31" i="21"/>
  <c r="AB31" i="21" s="1"/>
  <c r="X31" i="21"/>
  <c r="W31" i="21"/>
  <c r="Y31" i="21" s="1"/>
  <c r="AC31" i="21" s="1"/>
  <c r="U31" i="21"/>
  <c r="R31" i="21"/>
  <c r="N31" i="21"/>
  <c r="K31" i="21"/>
  <c r="O31" i="21" s="1"/>
  <c r="G31" i="21"/>
  <c r="D31" i="21"/>
  <c r="H31" i="21" s="1"/>
  <c r="AA30" i="21"/>
  <c r="Z30" i="21"/>
  <c r="AB30" i="21" s="1"/>
  <c r="X30" i="21"/>
  <c r="W30" i="21"/>
  <c r="Y30" i="21" s="1"/>
  <c r="U30" i="21"/>
  <c r="R30" i="21"/>
  <c r="N30" i="21"/>
  <c r="K30" i="21"/>
  <c r="O30" i="21" s="1"/>
  <c r="G30" i="21"/>
  <c r="D30" i="21"/>
  <c r="H30" i="21" s="1"/>
  <c r="AA29" i="21"/>
  <c r="Z29" i="21"/>
  <c r="AB29" i="21" s="1"/>
  <c r="X29" i="21"/>
  <c r="W29" i="21"/>
  <c r="Y29" i="21" s="1"/>
  <c r="AC29" i="21" s="1"/>
  <c r="U29" i="21"/>
  <c r="R29" i="21"/>
  <c r="N29" i="21"/>
  <c r="K29" i="21"/>
  <c r="O29" i="21" s="1"/>
  <c r="G29" i="21"/>
  <c r="D29" i="21"/>
  <c r="H29" i="21" s="1"/>
  <c r="AA28" i="21"/>
  <c r="Z28" i="21"/>
  <c r="AB28" i="21" s="1"/>
  <c r="X28" i="21"/>
  <c r="W28" i="21"/>
  <c r="Y28" i="21" s="1"/>
  <c r="U28" i="21"/>
  <c r="R28" i="21"/>
  <c r="N28" i="21"/>
  <c r="K28" i="21"/>
  <c r="O28" i="21" s="1"/>
  <c r="G28" i="21"/>
  <c r="D28" i="21"/>
  <c r="H28" i="21" s="1"/>
  <c r="AA27" i="21"/>
  <c r="Z27" i="21"/>
  <c r="AB27" i="21" s="1"/>
  <c r="X27" i="21"/>
  <c r="W27" i="21"/>
  <c r="Y27" i="21" s="1"/>
  <c r="AC27" i="21" s="1"/>
  <c r="U27" i="21"/>
  <c r="R27" i="21"/>
  <c r="N27" i="21"/>
  <c r="K27" i="21"/>
  <c r="O27" i="21" s="1"/>
  <c r="G27" i="21"/>
  <c r="D27" i="21"/>
  <c r="H27" i="21" s="1"/>
  <c r="AA26" i="21"/>
  <c r="Z26" i="21"/>
  <c r="AB26" i="21" s="1"/>
  <c r="X26" i="21"/>
  <c r="W26" i="21"/>
  <c r="Y26" i="21" s="1"/>
  <c r="U26" i="21"/>
  <c r="R26" i="21"/>
  <c r="N26" i="21"/>
  <c r="K26" i="21"/>
  <c r="O26" i="21" s="1"/>
  <c r="G26" i="21"/>
  <c r="D26" i="21"/>
  <c r="H26" i="21" s="1"/>
  <c r="AA25" i="21"/>
  <c r="Z25" i="21"/>
  <c r="AB25" i="21" s="1"/>
  <c r="X25" i="21"/>
  <c r="W25" i="21"/>
  <c r="Y25" i="21" s="1"/>
  <c r="AC25" i="21" s="1"/>
  <c r="U25" i="21"/>
  <c r="R25" i="21"/>
  <c r="N25" i="21"/>
  <c r="K25" i="21"/>
  <c r="O25" i="21" s="1"/>
  <c r="G25" i="21"/>
  <c r="D25" i="21"/>
  <c r="H25" i="21" s="1"/>
  <c r="AA24" i="21"/>
  <c r="Z24" i="21"/>
  <c r="AB24" i="21" s="1"/>
  <c r="X24" i="21"/>
  <c r="W24" i="21"/>
  <c r="Y24" i="21" s="1"/>
  <c r="U24" i="21"/>
  <c r="R24" i="21"/>
  <c r="N24" i="21"/>
  <c r="K24" i="21"/>
  <c r="O24" i="21" s="1"/>
  <c r="G24" i="21"/>
  <c r="D24" i="21"/>
  <c r="H24" i="21" s="1"/>
  <c r="AA23" i="21"/>
  <c r="Z23" i="21"/>
  <c r="AB23" i="21" s="1"/>
  <c r="X23" i="21"/>
  <c r="W23" i="21"/>
  <c r="Y23" i="21" s="1"/>
  <c r="AC23" i="21" s="1"/>
  <c r="U23" i="21"/>
  <c r="R23" i="21"/>
  <c r="N23" i="21"/>
  <c r="K23" i="21"/>
  <c r="O23" i="21" s="1"/>
  <c r="G23" i="21"/>
  <c r="D23" i="21"/>
  <c r="H23" i="21" s="1"/>
  <c r="AA22" i="21"/>
  <c r="AA41" i="21" s="1"/>
  <c r="Z22" i="21"/>
  <c r="Z41" i="21" s="1"/>
  <c r="X22" i="21"/>
  <c r="X41" i="21" s="1"/>
  <c r="X45" i="21" s="1"/>
  <c r="W22" i="21"/>
  <c r="U22" i="21"/>
  <c r="U41" i="21" s="1"/>
  <c r="U45" i="21" s="1"/>
  <c r="R22" i="21"/>
  <c r="R41" i="21" s="1"/>
  <c r="N22" i="21"/>
  <c r="N41" i="21" s="1"/>
  <c r="N45" i="21" s="1"/>
  <c r="K22" i="21"/>
  <c r="K41" i="21" s="1"/>
  <c r="G22" i="21"/>
  <c r="G41" i="21" s="1"/>
  <c r="G45" i="21" s="1"/>
  <c r="D22" i="21"/>
  <c r="D41" i="21" s="1"/>
  <c r="T19" i="21"/>
  <c r="S19" i="21"/>
  <c r="U19" i="21" s="1"/>
  <c r="Q19" i="21"/>
  <c r="Q240" i="21" s="1"/>
  <c r="Q242" i="21" s="1"/>
  <c r="P19" i="21"/>
  <c r="M19" i="21"/>
  <c r="M240" i="21" s="1"/>
  <c r="M242" i="21" s="1"/>
  <c r="L19" i="21"/>
  <c r="J19" i="21"/>
  <c r="I19" i="21"/>
  <c r="I240" i="21" s="1"/>
  <c r="F19" i="21"/>
  <c r="E19" i="21"/>
  <c r="E240" i="21" s="1"/>
  <c r="E242" i="21" s="1"/>
  <c r="C19" i="21"/>
  <c r="B19" i="21"/>
  <c r="AA18" i="21"/>
  <c r="Z18" i="21"/>
  <c r="AB18" i="21" s="1"/>
  <c r="X18" i="21"/>
  <c r="W18" i="21"/>
  <c r="Y18" i="21" s="1"/>
  <c r="U18" i="21"/>
  <c r="R18" i="21"/>
  <c r="N18" i="21"/>
  <c r="K18" i="21"/>
  <c r="O18" i="21" s="1"/>
  <c r="G18" i="21"/>
  <c r="D18" i="21"/>
  <c r="H18" i="21" s="1"/>
  <c r="AA17" i="21"/>
  <c r="Z17" i="21"/>
  <c r="AB17" i="21" s="1"/>
  <c r="X17" i="21"/>
  <c r="W17" i="21"/>
  <c r="Y17" i="21" s="1"/>
  <c r="AC17" i="21" s="1"/>
  <c r="U17" i="21"/>
  <c r="R17" i="21"/>
  <c r="N17" i="21"/>
  <c r="K17" i="21"/>
  <c r="O17" i="21" s="1"/>
  <c r="G17" i="21"/>
  <c r="D17" i="21"/>
  <c r="H17" i="21" s="1"/>
  <c r="AA16" i="21"/>
  <c r="Z16" i="21"/>
  <c r="AB16" i="21" s="1"/>
  <c r="X16" i="21"/>
  <c r="W16" i="21"/>
  <c r="Y16" i="21" s="1"/>
  <c r="U16" i="21"/>
  <c r="R16" i="21"/>
  <c r="N16" i="21"/>
  <c r="K16" i="21"/>
  <c r="O16" i="21" s="1"/>
  <c r="G16" i="21"/>
  <c r="D16" i="21"/>
  <c r="H16" i="21" s="1"/>
  <c r="AA15" i="21"/>
  <c r="Z15" i="21"/>
  <c r="AB15" i="21" s="1"/>
  <c r="X15" i="21"/>
  <c r="W15" i="21"/>
  <c r="Y15" i="21" s="1"/>
  <c r="AC15" i="21" s="1"/>
  <c r="U15" i="21"/>
  <c r="R15" i="21"/>
  <c r="N15" i="21"/>
  <c r="K15" i="21"/>
  <c r="O15" i="21" s="1"/>
  <c r="G15" i="21"/>
  <c r="D15" i="21"/>
  <c r="H15" i="21" s="1"/>
  <c r="AA14" i="21"/>
  <c r="Z14" i="21"/>
  <c r="AB14" i="21" s="1"/>
  <c r="X14" i="21"/>
  <c r="W14" i="21"/>
  <c r="Y14" i="21" s="1"/>
  <c r="U14" i="21"/>
  <c r="R14" i="21"/>
  <c r="K14" i="21"/>
  <c r="O14" i="21" s="1"/>
  <c r="G14" i="21"/>
  <c r="D14" i="21"/>
  <c r="H14" i="21" s="1"/>
  <c r="AA13" i="21"/>
  <c r="Z13" i="21"/>
  <c r="AB13" i="21" s="1"/>
  <c r="X13" i="21"/>
  <c r="W13" i="21"/>
  <c r="U13" i="21"/>
  <c r="R13" i="21"/>
  <c r="V13" i="21" s="1"/>
  <c r="N13" i="21"/>
  <c r="K13" i="21"/>
  <c r="O13" i="21" s="1"/>
  <c r="G13" i="21"/>
  <c r="D13" i="21"/>
  <c r="H13" i="21" s="1"/>
  <c r="AA12" i="21"/>
  <c r="Z12" i="21"/>
  <c r="AB12" i="21" s="1"/>
  <c r="X12" i="21"/>
  <c r="W12" i="21"/>
  <c r="U12" i="21"/>
  <c r="R12" i="21"/>
  <c r="V12" i="21" s="1"/>
  <c r="N12" i="21"/>
  <c r="K12" i="21"/>
  <c r="O12" i="21" s="1"/>
  <c r="G12" i="21"/>
  <c r="D12" i="21"/>
  <c r="H12" i="21" s="1"/>
  <c r="AA11" i="21"/>
  <c r="Z11" i="21"/>
  <c r="AB11" i="21" s="1"/>
  <c r="X11" i="21"/>
  <c r="W11" i="21"/>
  <c r="U11" i="21"/>
  <c r="R11" i="21"/>
  <c r="V11" i="21" s="1"/>
  <c r="N11" i="21"/>
  <c r="K11" i="21"/>
  <c r="O11" i="21" s="1"/>
  <c r="G11" i="21"/>
  <c r="D11" i="21"/>
  <c r="H11" i="21" s="1"/>
  <c r="AA10" i="21"/>
  <c r="Z10" i="21"/>
  <c r="AB10" i="21" s="1"/>
  <c r="X10" i="21"/>
  <c r="W10" i="21"/>
  <c r="U10" i="21"/>
  <c r="R10" i="21"/>
  <c r="V10" i="21" s="1"/>
  <c r="N10" i="21"/>
  <c r="K10" i="21"/>
  <c r="O10" i="21" s="1"/>
  <c r="G10" i="21"/>
  <c r="D10" i="21"/>
  <c r="H10" i="21" s="1"/>
  <c r="AA9" i="21"/>
  <c r="AA19" i="21" s="1"/>
  <c r="Z9" i="21"/>
  <c r="X9" i="21"/>
  <c r="X19" i="21" s="1"/>
  <c r="W9" i="21"/>
  <c r="W19" i="21" s="1"/>
  <c r="U9" i="21"/>
  <c r="R9" i="21"/>
  <c r="V9" i="21" s="1"/>
  <c r="N9" i="21"/>
  <c r="K9" i="21"/>
  <c r="O9" i="21" s="1"/>
  <c r="G9" i="21"/>
  <c r="D9" i="21"/>
  <c r="H9" i="21" s="1"/>
  <c r="U145" i="22" l="1"/>
  <c r="V106" i="22"/>
  <c r="AC136" i="22"/>
  <c r="AC72" i="22"/>
  <c r="M91" i="22"/>
  <c r="AC116" i="22"/>
  <c r="AC213" i="22"/>
  <c r="AC126" i="22"/>
  <c r="K224" i="22"/>
  <c r="D224" i="22"/>
  <c r="Z224" i="22"/>
  <c r="R224" i="22"/>
  <c r="G129" i="22"/>
  <c r="W224" i="22"/>
  <c r="N224" i="22"/>
  <c r="G224" i="22"/>
  <c r="G226" i="22" s="1"/>
  <c r="AC219" i="22"/>
  <c r="AC211" i="22"/>
  <c r="X224" i="22"/>
  <c r="AA224" i="22"/>
  <c r="AA226" i="22" s="1"/>
  <c r="U224" i="22"/>
  <c r="U226" i="22" s="1"/>
  <c r="K170" i="22"/>
  <c r="W170" i="22"/>
  <c r="H170" i="22"/>
  <c r="E91" i="22"/>
  <c r="U170" i="22"/>
  <c r="AC193" i="22"/>
  <c r="F91" i="22"/>
  <c r="D165" i="22"/>
  <c r="D170" i="22" s="1"/>
  <c r="AC14" i="22"/>
  <c r="AC79" i="22"/>
  <c r="AC115" i="22"/>
  <c r="AC141" i="22"/>
  <c r="S226" i="22"/>
  <c r="AC101" i="22"/>
  <c r="AC10" i="22"/>
  <c r="D198" i="22"/>
  <c r="D223" i="22" s="1"/>
  <c r="C226" i="22"/>
  <c r="AC203" i="22"/>
  <c r="AC100" i="22"/>
  <c r="AC97" i="22"/>
  <c r="AC120" i="22"/>
  <c r="R129" i="22"/>
  <c r="S91" i="22"/>
  <c r="T91" i="22"/>
  <c r="AC26" i="22"/>
  <c r="Z198" i="22"/>
  <c r="Z223" i="22" s="1"/>
  <c r="F226" i="22"/>
  <c r="J226" i="22"/>
  <c r="AC89" i="22"/>
  <c r="AC103" i="22"/>
  <c r="AC189" i="22"/>
  <c r="V152" i="22"/>
  <c r="V170" i="22" s="1"/>
  <c r="C91" i="22"/>
  <c r="P91" i="22"/>
  <c r="AC138" i="22"/>
  <c r="AC178" i="22"/>
  <c r="AC181" i="22"/>
  <c r="AC60" i="22"/>
  <c r="AC33" i="22"/>
  <c r="AC31" i="22"/>
  <c r="AC57" i="22"/>
  <c r="AC50" i="22"/>
  <c r="AC30" i="22"/>
  <c r="V81" i="22"/>
  <c r="B91" i="22"/>
  <c r="D91" i="22" s="1"/>
  <c r="U129" i="22"/>
  <c r="AC180" i="22"/>
  <c r="AC177" i="22"/>
  <c r="AC21" i="22"/>
  <c r="AC139" i="22"/>
  <c r="AC22" i="22"/>
  <c r="AC176" i="22"/>
  <c r="AC27" i="22"/>
  <c r="AC102" i="22"/>
  <c r="AC76" i="22"/>
  <c r="AB128" i="22"/>
  <c r="AB225" i="22" s="1"/>
  <c r="AB73" i="22"/>
  <c r="N129" i="22"/>
  <c r="AC137" i="22"/>
  <c r="AC28" i="22"/>
  <c r="AC111" i="22"/>
  <c r="AC135" i="22"/>
  <c r="AC55" i="22"/>
  <c r="AC25" i="22"/>
  <c r="AC117" i="22"/>
  <c r="AC142" i="22"/>
  <c r="AC29" i="22"/>
  <c r="AC35" i="22"/>
  <c r="H144" i="22"/>
  <c r="V198" i="22"/>
  <c r="V128" i="22"/>
  <c r="V225" i="22" s="1"/>
  <c r="M226" i="22"/>
  <c r="V144" i="22"/>
  <c r="AC16" i="22"/>
  <c r="AC36" i="22"/>
  <c r="AC95" i="22"/>
  <c r="AC201" i="22"/>
  <c r="AC212" i="22"/>
  <c r="AC119" i="22"/>
  <c r="AB144" i="22"/>
  <c r="H81" i="22"/>
  <c r="AC143" i="22"/>
  <c r="X223" i="22"/>
  <c r="AC215" i="22"/>
  <c r="H194" i="22"/>
  <c r="H198" i="22" s="1"/>
  <c r="H223" i="22" s="1"/>
  <c r="AB183" i="22"/>
  <c r="H106" i="22"/>
  <c r="AC88" i="22"/>
  <c r="Z129" i="22"/>
  <c r="Z145" i="22" s="1"/>
  <c r="AC38" i="22"/>
  <c r="X129" i="22"/>
  <c r="X145" i="22" s="1"/>
  <c r="AC174" i="22"/>
  <c r="AC192" i="22"/>
  <c r="AC182" i="22"/>
  <c r="AB90" i="22"/>
  <c r="AC175" i="22"/>
  <c r="AC17" i="22"/>
  <c r="AC47" i="22"/>
  <c r="AC78" i="22"/>
  <c r="AC113" i="22"/>
  <c r="AC188" i="22"/>
  <c r="AC187" i="22"/>
  <c r="AA129" i="22"/>
  <c r="AA145" i="22" s="1"/>
  <c r="L91" i="22"/>
  <c r="I91" i="22"/>
  <c r="AC190" i="22"/>
  <c r="AC8" i="22"/>
  <c r="AC84" i="22"/>
  <c r="AC75" i="22"/>
  <c r="AC122" i="22"/>
  <c r="AC140" i="22"/>
  <c r="AC70" i="22"/>
  <c r="AC23" i="22"/>
  <c r="AC56" i="22"/>
  <c r="AC61" i="22"/>
  <c r="AC127" i="22"/>
  <c r="AB81" i="22"/>
  <c r="AC87" i="22"/>
  <c r="O90" i="22"/>
  <c r="O144" i="22"/>
  <c r="AC49" i="22"/>
  <c r="J91" i="22"/>
  <c r="O81" i="22"/>
  <c r="AC77" i="22"/>
  <c r="Y81" i="22"/>
  <c r="H183" i="22"/>
  <c r="H90" i="22"/>
  <c r="N145" i="22"/>
  <c r="AC32" i="22"/>
  <c r="O183" i="22"/>
  <c r="H128" i="22"/>
  <c r="H225" i="22" s="1"/>
  <c r="AC12" i="22"/>
  <c r="AC15" i="22"/>
  <c r="AC51" i="22"/>
  <c r="AC86" i="22"/>
  <c r="AC104" i="22"/>
  <c r="O128" i="22"/>
  <c r="O225" i="22" s="1"/>
  <c r="O106" i="22"/>
  <c r="AC13" i="22"/>
  <c r="Y208" i="22"/>
  <c r="V183" i="22"/>
  <c r="AC11" i="22"/>
  <c r="AC24" i="22"/>
  <c r="AC96" i="22"/>
  <c r="AC133" i="22"/>
  <c r="AC200" i="22"/>
  <c r="Q91" i="22"/>
  <c r="V90" i="22"/>
  <c r="W129" i="22"/>
  <c r="W145" i="22" s="1"/>
  <c r="W225" i="22"/>
  <c r="H73" i="22"/>
  <c r="K43" i="22"/>
  <c r="R223" i="22"/>
  <c r="R165" i="22"/>
  <c r="R170" i="22" s="1"/>
  <c r="V73" i="22"/>
  <c r="Z225" i="22"/>
  <c r="U223" i="22"/>
  <c r="U91" i="22"/>
  <c r="AC48" i="22"/>
  <c r="Y73" i="22"/>
  <c r="AC94" i="22"/>
  <c r="AC179" i="22"/>
  <c r="AC71" i="22"/>
  <c r="D129" i="22"/>
  <c r="O73" i="22"/>
  <c r="B226" i="22"/>
  <c r="D43" i="22"/>
  <c r="R225" i="22"/>
  <c r="AC114" i="22"/>
  <c r="N223" i="22"/>
  <c r="AC112" i="22"/>
  <c r="AB208" i="22"/>
  <c r="AC62" i="22"/>
  <c r="AC65" i="22"/>
  <c r="AC66" i="22" s="1"/>
  <c r="Y63" i="22"/>
  <c r="Y67" i="22" s="1"/>
  <c r="Y42" i="22"/>
  <c r="AC41" i="22"/>
  <c r="AC42" i="22" s="1"/>
  <c r="AC214" i="22"/>
  <c r="AC218" i="22"/>
  <c r="I226" i="22"/>
  <c r="K129" i="22"/>
  <c r="K145" i="22"/>
  <c r="R145" i="22"/>
  <c r="V145" i="22" s="1"/>
  <c r="Y123" i="22"/>
  <c r="V123" i="22"/>
  <c r="AC121" i="22"/>
  <c r="AC98" i="22"/>
  <c r="AC105" i="22"/>
  <c r="Y106" i="22"/>
  <c r="X226" i="22"/>
  <c r="V63" i="22"/>
  <c r="V67" i="22" s="1"/>
  <c r="AC46" i="22"/>
  <c r="AC54" i="22"/>
  <c r="H63" i="22"/>
  <c r="H67" i="22" s="1"/>
  <c r="AB63" i="22"/>
  <c r="AB67" i="22" s="1"/>
  <c r="V39" i="22"/>
  <c r="V43" i="22" s="1"/>
  <c r="W91" i="22"/>
  <c r="AC34" i="22"/>
  <c r="AB39" i="22"/>
  <c r="AB43" i="22" s="1"/>
  <c r="Y39" i="22"/>
  <c r="H39" i="22"/>
  <c r="H43" i="22" s="1"/>
  <c r="AC37" i="22"/>
  <c r="Y18" i="22"/>
  <c r="X91" i="22"/>
  <c r="AC125" i="22"/>
  <c r="Y128" i="22"/>
  <c r="O222" i="22"/>
  <c r="O223" i="22" s="1"/>
  <c r="V208" i="22"/>
  <c r="W198" i="22"/>
  <c r="W223" i="22" s="1"/>
  <c r="AC173" i="22"/>
  <c r="Y183" i="22"/>
  <c r="AC156" i="22"/>
  <c r="AC161" i="22" s="1"/>
  <c r="AC165" i="22" s="1"/>
  <c r="Y161" i="22"/>
  <c r="Y165" i="22" s="1"/>
  <c r="AB194" i="22"/>
  <c r="AB198" i="22" s="1"/>
  <c r="P226" i="22"/>
  <c r="O39" i="22"/>
  <c r="O43" i="22" s="1"/>
  <c r="O123" i="22"/>
  <c r="E226" i="22"/>
  <c r="AC186" i="22"/>
  <c r="Y194" i="22"/>
  <c r="Y198" i="22" s="1"/>
  <c r="Y152" i="22"/>
  <c r="AC148" i="22"/>
  <c r="AC152" i="22" s="1"/>
  <c r="O18" i="22"/>
  <c r="Z43" i="22"/>
  <c r="K198" i="22"/>
  <c r="K223" i="22" s="1"/>
  <c r="AA223" i="22"/>
  <c r="AC132" i="22"/>
  <c r="Y144" i="22"/>
  <c r="G145" i="22"/>
  <c r="AA91" i="22"/>
  <c r="AC83" i="22"/>
  <c r="Y90" i="22"/>
  <c r="R91" i="22"/>
  <c r="V18" i="22"/>
  <c r="AB106" i="22"/>
  <c r="Z67" i="22"/>
  <c r="O165" i="22"/>
  <c r="O170" i="22" s="1"/>
  <c r="O63" i="22"/>
  <c r="O67" i="22" s="1"/>
  <c r="D225" i="22"/>
  <c r="AC210" i="22"/>
  <c r="Y222" i="22"/>
  <c r="AC196" i="22"/>
  <c r="AC197" i="22" s="1"/>
  <c r="AB222" i="22"/>
  <c r="Y169" i="22"/>
  <c r="AC168" i="22"/>
  <c r="AC169" i="22" s="1"/>
  <c r="D145" i="22"/>
  <c r="T226" i="22"/>
  <c r="L226" i="22"/>
  <c r="H123" i="22"/>
  <c r="N226" i="22"/>
  <c r="N91" i="22"/>
  <c r="H18" i="22"/>
  <c r="D67" i="22"/>
  <c r="K225" i="22"/>
  <c r="AB18" i="22"/>
  <c r="AB123" i="22"/>
  <c r="AC110" i="22"/>
  <c r="Q226" i="22"/>
  <c r="K67" i="22"/>
  <c r="AC69" i="22"/>
  <c r="Z19" i="21"/>
  <c r="AB9" i="21"/>
  <c r="Y10" i="21"/>
  <c r="AC10" i="21" s="1"/>
  <c r="Y11" i="21"/>
  <c r="AC11" i="21" s="1"/>
  <c r="Y12" i="21"/>
  <c r="AC12" i="21" s="1"/>
  <c r="Y13" i="21"/>
  <c r="AC13" i="21" s="1"/>
  <c r="V14" i="21"/>
  <c r="V15" i="21"/>
  <c r="V16" i="21"/>
  <c r="V17" i="21"/>
  <c r="V18" i="21"/>
  <c r="W41" i="21"/>
  <c r="Y22" i="21"/>
  <c r="Y41" i="21" s="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D44" i="21"/>
  <c r="D45" i="21" s="1"/>
  <c r="H43" i="21"/>
  <c r="H44" i="21" s="1"/>
  <c r="K44" i="21"/>
  <c r="K45" i="21" s="1"/>
  <c r="O43" i="21"/>
  <c r="O44" i="21" s="1"/>
  <c r="AB43" i="21"/>
  <c r="AB44" i="21" s="1"/>
  <c r="H48" i="21"/>
  <c r="K62" i="21"/>
  <c r="O48" i="21"/>
  <c r="O62" i="21" s="1"/>
  <c r="AB48" i="21"/>
  <c r="H49" i="21"/>
  <c r="AB49" i="21"/>
  <c r="H50" i="21"/>
  <c r="AB50" i="21"/>
  <c r="AC50" i="21" s="1"/>
  <c r="H51" i="21"/>
  <c r="AB51" i="21"/>
  <c r="H52" i="21"/>
  <c r="AB52" i="21"/>
  <c r="H53" i="21"/>
  <c r="AB53" i="21"/>
  <c r="H54" i="21"/>
  <c r="AB54" i="21"/>
  <c r="AC54" i="21" s="1"/>
  <c r="H55" i="21"/>
  <c r="AB55" i="21"/>
  <c r="H56" i="21"/>
  <c r="AB56" i="21"/>
  <c r="H57" i="21"/>
  <c r="AB57" i="21"/>
  <c r="H58" i="21"/>
  <c r="AB58" i="21"/>
  <c r="AC58" i="21" s="1"/>
  <c r="H59" i="21"/>
  <c r="AB59" i="21"/>
  <c r="H60" i="21"/>
  <c r="AB60" i="21"/>
  <c r="H61" i="21"/>
  <c r="AB61" i="21"/>
  <c r="H64" i="21"/>
  <c r="H65" i="21" s="1"/>
  <c r="G65" i="21"/>
  <c r="K65" i="21"/>
  <c r="O64" i="21"/>
  <c r="O65" i="21" s="1"/>
  <c r="AB64" i="21"/>
  <c r="AB65" i="21" s="1"/>
  <c r="H68" i="21"/>
  <c r="K73" i="21"/>
  <c r="O68" i="21"/>
  <c r="O73" i="21" s="1"/>
  <c r="AB68" i="21"/>
  <c r="H69" i="21"/>
  <c r="AB69" i="21"/>
  <c r="AC69" i="21" s="1"/>
  <c r="H70" i="21"/>
  <c r="AB70" i="21"/>
  <c r="H71" i="21"/>
  <c r="AB71" i="21"/>
  <c r="H72" i="21"/>
  <c r="AB72" i="21"/>
  <c r="K80" i="21"/>
  <c r="O75" i="21"/>
  <c r="O80" i="21" s="1"/>
  <c r="V76" i="21"/>
  <c r="G80" i="21"/>
  <c r="V77" i="21"/>
  <c r="K91" i="21"/>
  <c r="O82" i="21"/>
  <c r="R91" i="21"/>
  <c r="V82" i="21"/>
  <c r="V85" i="21"/>
  <c r="V86" i="21"/>
  <c r="V87" i="21"/>
  <c r="V88" i="21"/>
  <c r="V89" i="21"/>
  <c r="AB90" i="21"/>
  <c r="AC90" i="21" s="1"/>
  <c r="W113" i="21"/>
  <c r="Y113" i="21" s="1"/>
  <c r="Y95" i="21"/>
  <c r="Z113" i="21"/>
  <c r="AB95" i="21"/>
  <c r="B153" i="21"/>
  <c r="D153" i="21" s="1"/>
  <c r="D113" i="21"/>
  <c r="S153" i="21"/>
  <c r="U113" i="21"/>
  <c r="D129" i="21"/>
  <c r="H117" i="21"/>
  <c r="H129" i="21" s="1"/>
  <c r="N129" i="21"/>
  <c r="O126" i="21"/>
  <c r="O127" i="21"/>
  <c r="O128" i="21"/>
  <c r="D134" i="21"/>
  <c r="H131" i="21"/>
  <c r="O131" i="21"/>
  <c r="N134" i="21"/>
  <c r="H132" i="21"/>
  <c r="Y132" i="21"/>
  <c r="Y133" i="21"/>
  <c r="I135" i="21"/>
  <c r="Q135" i="21"/>
  <c r="Q153" i="21" s="1"/>
  <c r="Y141" i="21"/>
  <c r="AC141" i="21" s="1"/>
  <c r="V142" i="21"/>
  <c r="Y143" i="21"/>
  <c r="AC143" i="21" s="1"/>
  <c r="H147" i="21"/>
  <c r="H149" i="21"/>
  <c r="H151" i="21"/>
  <c r="D160" i="21"/>
  <c r="H156" i="21"/>
  <c r="H160" i="21" s="1"/>
  <c r="R160" i="21"/>
  <c r="V156" i="21"/>
  <c r="V157" i="21"/>
  <c r="Y159" i="21"/>
  <c r="AC159" i="21" s="1"/>
  <c r="O164" i="21"/>
  <c r="K168" i="21"/>
  <c r="H170" i="21"/>
  <c r="H171" i="21" s="1"/>
  <c r="D171" i="21"/>
  <c r="V175" i="21"/>
  <c r="V176" i="21" s="1"/>
  <c r="R176" i="21"/>
  <c r="V179" i="21"/>
  <c r="V181" i="21" s="1"/>
  <c r="R181" i="21"/>
  <c r="W181" i="21"/>
  <c r="Y179" i="21"/>
  <c r="B182" i="21"/>
  <c r="M182" i="21"/>
  <c r="K197" i="21"/>
  <c r="O185" i="21"/>
  <c r="O186" i="21"/>
  <c r="X197" i="21"/>
  <c r="AB187" i="21"/>
  <c r="AC187" i="21" s="1"/>
  <c r="Y188" i="21"/>
  <c r="V189" i="21"/>
  <c r="O190" i="21"/>
  <c r="AB191" i="21"/>
  <c r="Y192" i="21"/>
  <c r="AC192" i="21" s="1"/>
  <c r="Y193" i="21"/>
  <c r="Y194" i="21"/>
  <c r="AC194" i="21" s="1"/>
  <c r="Y195" i="21"/>
  <c r="Y196" i="21"/>
  <c r="AC196" i="21" s="1"/>
  <c r="K213" i="21"/>
  <c r="O200" i="21"/>
  <c r="O213" i="21" s="1"/>
  <c r="R213" i="21"/>
  <c r="V200" i="21"/>
  <c r="Z213" i="21"/>
  <c r="AB200" i="21"/>
  <c r="Y201" i="21"/>
  <c r="AC201" i="21" s="1"/>
  <c r="Y203" i="21"/>
  <c r="AC203" i="21" s="1"/>
  <c r="Y205" i="21"/>
  <c r="AC205" i="21" s="1"/>
  <c r="Y207" i="21"/>
  <c r="AC207" i="21" s="1"/>
  <c r="Y209" i="21"/>
  <c r="AC209" i="21" s="1"/>
  <c r="D216" i="21"/>
  <c r="H215" i="21"/>
  <c r="H216" i="21" s="1"/>
  <c r="K216" i="21"/>
  <c r="O215" i="21"/>
  <c r="O216" i="21" s="1"/>
  <c r="R216" i="21"/>
  <c r="V215" i="21"/>
  <c r="V216" i="21" s="1"/>
  <c r="Z216" i="21"/>
  <c r="AB215" i="21"/>
  <c r="AB216" i="21" s="1"/>
  <c r="B217" i="21"/>
  <c r="B239" i="21" s="1"/>
  <c r="F217" i="21"/>
  <c r="F239" i="21" s="1"/>
  <c r="R226" i="21"/>
  <c r="V219" i="21"/>
  <c r="R238" i="21"/>
  <c r="V228" i="21"/>
  <c r="V238" i="21" s="1"/>
  <c r="D135" i="21"/>
  <c r="H134" i="21"/>
  <c r="AC16" i="21"/>
  <c r="AC24" i="21"/>
  <c r="AC28" i="21"/>
  <c r="AC32" i="21"/>
  <c r="AC36" i="21"/>
  <c r="AC40" i="21"/>
  <c r="AB19" i="21"/>
  <c r="Y19" i="21"/>
  <c r="X92" i="21"/>
  <c r="AC14" i="21"/>
  <c r="AC18" i="21"/>
  <c r="AC26" i="21"/>
  <c r="AC30" i="21"/>
  <c r="AC34" i="21"/>
  <c r="AC38" i="21"/>
  <c r="R44" i="21"/>
  <c r="V43" i="21"/>
  <c r="V44" i="21" s="1"/>
  <c r="W62" i="21"/>
  <c r="W80" i="21"/>
  <c r="I92" i="21"/>
  <c r="Z129" i="21"/>
  <c r="Y9" i="21"/>
  <c r="AC9" i="21" s="1"/>
  <c r="B240" i="21"/>
  <c r="B242" i="21" s="1"/>
  <c r="B92" i="21"/>
  <c r="F240" i="21"/>
  <c r="F242" i="21" s="1"/>
  <c r="F92" i="21"/>
  <c r="J240" i="21"/>
  <c r="J242" i="21" s="1"/>
  <c r="J92" i="21"/>
  <c r="N19" i="21"/>
  <c r="R19" i="21"/>
  <c r="V22" i="21"/>
  <c r="V41" i="21" s="1"/>
  <c r="V45" i="21" s="1"/>
  <c r="Z45" i="21"/>
  <c r="Z92" i="21" s="1"/>
  <c r="U66" i="21"/>
  <c r="AB62" i="21"/>
  <c r="AB66" i="21" s="1"/>
  <c r="AC49" i="21"/>
  <c r="AC53" i="21"/>
  <c r="AC57" i="21"/>
  <c r="AC61" i="21"/>
  <c r="G62" i="21"/>
  <c r="G66" i="21" s="1"/>
  <c r="AA62" i="21"/>
  <c r="Y65" i="21"/>
  <c r="AC64" i="21"/>
  <c r="AC65" i="21" s="1"/>
  <c r="W65" i="21"/>
  <c r="Y73" i="21"/>
  <c r="AC68" i="21"/>
  <c r="AC72" i="21"/>
  <c r="G73" i="21"/>
  <c r="AA73" i="21"/>
  <c r="Y80" i="21"/>
  <c r="V91" i="21"/>
  <c r="AA91" i="21"/>
  <c r="M92" i="21"/>
  <c r="E153" i="21"/>
  <c r="G113" i="21"/>
  <c r="K129" i="21"/>
  <c r="O117" i="21"/>
  <c r="O129" i="21" s="1"/>
  <c r="R152" i="21"/>
  <c r="C240" i="21"/>
  <c r="C242" i="21" s="1"/>
  <c r="C92" i="21"/>
  <c r="G19" i="21"/>
  <c r="K19" i="21"/>
  <c r="S240" i="21"/>
  <c r="S242" i="21" s="1"/>
  <c r="S92" i="21"/>
  <c r="O22" i="21"/>
  <c r="O41" i="21" s="1"/>
  <c r="O45" i="21" s="1"/>
  <c r="N241" i="21"/>
  <c r="Y44" i="21"/>
  <c r="Y45" i="21" s="1"/>
  <c r="AC43" i="21"/>
  <c r="AC44" i="21" s="1"/>
  <c r="W44" i="21"/>
  <c r="N66" i="21"/>
  <c r="Y62" i="21"/>
  <c r="AC48" i="21"/>
  <c r="AC52" i="21"/>
  <c r="AC56" i="21"/>
  <c r="AC60" i="21"/>
  <c r="AA65" i="21"/>
  <c r="AC71" i="21"/>
  <c r="AC78" i="21"/>
  <c r="O91" i="21"/>
  <c r="W91" i="21"/>
  <c r="Y82" i="21"/>
  <c r="AC83" i="21"/>
  <c r="AC84" i="21"/>
  <c r="H85" i="21"/>
  <c r="AB86" i="21"/>
  <c r="AC86" i="21" s="1"/>
  <c r="AC88" i="21"/>
  <c r="H89" i="21"/>
  <c r="Q92" i="21"/>
  <c r="AB129" i="21"/>
  <c r="AA134" i="21"/>
  <c r="AB131" i="21"/>
  <c r="W73" i="21"/>
  <c r="AB113" i="21"/>
  <c r="AC113" i="21" s="1"/>
  <c r="H113" i="21"/>
  <c r="D19" i="21"/>
  <c r="L240" i="21"/>
  <c r="L242" i="21" s="1"/>
  <c r="L92" i="21"/>
  <c r="P240" i="21"/>
  <c r="P242" i="21" s="1"/>
  <c r="P92" i="21"/>
  <c r="T240" i="21"/>
  <c r="T242" i="21" s="1"/>
  <c r="T92" i="21"/>
  <c r="H22" i="21"/>
  <c r="H41" i="21" s="1"/>
  <c r="H45" i="21" s="1"/>
  <c r="AB22" i="21"/>
  <c r="AB41" i="21" s="1"/>
  <c r="AB45" i="21" s="1"/>
  <c r="AA44" i="21"/>
  <c r="AC51" i="21"/>
  <c r="AC55" i="21"/>
  <c r="AC59" i="21"/>
  <c r="H73" i="21"/>
  <c r="AC70" i="21"/>
  <c r="AC77" i="21"/>
  <c r="H78" i="21"/>
  <c r="AB79" i="21"/>
  <c r="AC79" i="21" s="1"/>
  <c r="G91" i="21"/>
  <c r="AB85" i="21"/>
  <c r="AC85" i="21" s="1"/>
  <c r="AC87" i="21"/>
  <c r="H88" i="21"/>
  <c r="AB89" i="21"/>
  <c r="AC89" i="21" s="1"/>
  <c r="E92" i="21"/>
  <c r="G92" i="21" s="1"/>
  <c r="U92" i="21"/>
  <c r="V95" i="21"/>
  <c r="V97" i="21"/>
  <c r="V99" i="21"/>
  <c r="V101" i="21"/>
  <c r="V103" i="21"/>
  <c r="V105" i="21"/>
  <c r="V107" i="21"/>
  <c r="V109" i="21"/>
  <c r="V111" i="21"/>
  <c r="I153" i="21"/>
  <c r="K153" i="21" s="1"/>
  <c r="K113" i="21"/>
  <c r="O113" i="21" s="1"/>
  <c r="AC117" i="21"/>
  <c r="V119" i="21"/>
  <c r="V121" i="21"/>
  <c r="W134" i="21"/>
  <c r="Y131" i="21"/>
  <c r="Z134" i="21"/>
  <c r="Z241" i="21" s="1"/>
  <c r="Y139" i="21"/>
  <c r="AC139" i="21" s="1"/>
  <c r="X152" i="21"/>
  <c r="K176" i="21"/>
  <c r="O175" i="21"/>
  <c r="O176" i="21" s="1"/>
  <c r="D241" i="21"/>
  <c r="H75" i="21"/>
  <c r="H80" i="21" s="1"/>
  <c r="AB75" i="21"/>
  <c r="AB80" i="21" s="1"/>
  <c r="H82" i="21"/>
  <c r="AB82" i="21"/>
  <c r="AB91" i="21" s="1"/>
  <c r="F153" i="21"/>
  <c r="R113" i="21"/>
  <c r="V113" i="21" s="1"/>
  <c r="V117" i="21"/>
  <c r="V129" i="21" s="1"/>
  <c r="Y128" i="21"/>
  <c r="AC128" i="21" s="1"/>
  <c r="AB132" i="21"/>
  <c r="O133" i="21"/>
  <c r="V133" i="21"/>
  <c r="U134" i="21"/>
  <c r="U241" i="21" s="1"/>
  <c r="H138" i="21"/>
  <c r="U152" i="21"/>
  <c r="V138" i="21"/>
  <c r="V152" i="21" s="1"/>
  <c r="Z152" i="21"/>
  <c r="T182" i="21"/>
  <c r="W168" i="21"/>
  <c r="W172" i="21" s="1"/>
  <c r="Y164" i="21"/>
  <c r="X172" i="21"/>
  <c r="X182" i="21" s="1"/>
  <c r="N197" i="21"/>
  <c r="AC191" i="21"/>
  <c r="R197" i="21"/>
  <c r="V226" i="21"/>
  <c r="I241" i="21"/>
  <c r="I242" i="21" s="1"/>
  <c r="U153" i="21"/>
  <c r="G129" i="21"/>
  <c r="W129" i="21"/>
  <c r="W135" i="21" s="1"/>
  <c r="AA135" i="21"/>
  <c r="AA153" i="21" s="1"/>
  <c r="Y125" i="21"/>
  <c r="O134" i="21"/>
  <c r="AC132" i="21"/>
  <c r="X134" i="21"/>
  <c r="G152" i="21"/>
  <c r="H145" i="21"/>
  <c r="O160" i="21"/>
  <c r="P182" i="21"/>
  <c r="V213" i="21"/>
  <c r="V217" i="21" s="1"/>
  <c r="V48" i="21"/>
  <c r="V62" i="21" s="1"/>
  <c r="V64" i="21"/>
  <c r="V65" i="21" s="1"/>
  <c r="V68" i="21"/>
  <c r="V73" i="21" s="1"/>
  <c r="V75" i="21"/>
  <c r="V80" i="21" s="1"/>
  <c r="L153" i="21"/>
  <c r="N153" i="21" s="1"/>
  <c r="R153" i="21"/>
  <c r="AC123" i="21"/>
  <c r="Y126" i="21"/>
  <c r="AC126" i="21" s="1"/>
  <c r="V134" i="21"/>
  <c r="AC133" i="21"/>
  <c r="W160" i="21"/>
  <c r="Y157" i="21"/>
  <c r="AC157" i="21" s="1"/>
  <c r="H165" i="21"/>
  <c r="H168" i="21" s="1"/>
  <c r="H172" i="21" s="1"/>
  <c r="D168" i="21"/>
  <c r="D172" i="21" s="1"/>
  <c r="G134" i="21"/>
  <c r="G241" i="21" s="1"/>
  <c r="O138" i="21"/>
  <c r="O142" i="21"/>
  <c r="W152" i="21"/>
  <c r="V159" i="21"/>
  <c r="V160" i="21" s="1"/>
  <c r="V182" i="21" s="1"/>
  <c r="AA182" i="21"/>
  <c r="O168" i="21"/>
  <c r="Y171" i="21"/>
  <c r="AC170" i="21"/>
  <c r="AC171" i="21" s="1"/>
  <c r="D181" i="21"/>
  <c r="H179" i="21"/>
  <c r="H181" i="21" s="1"/>
  <c r="H182" i="21" s="1"/>
  <c r="I182" i="21"/>
  <c r="Y185" i="21"/>
  <c r="W197" i="21"/>
  <c r="O188" i="21"/>
  <c r="AC193" i="21"/>
  <c r="O195" i="21"/>
  <c r="H200" i="21"/>
  <c r="H213" i="21" s="1"/>
  <c r="H217" i="21" s="1"/>
  <c r="D213" i="21"/>
  <c r="D217" i="21" s="1"/>
  <c r="Z217" i="21"/>
  <c r="Y202" i="21"/>
  <c r="AC202" i="21" s="1"/>
  <c r="Y206" i="21"/>
  <c r="AC206" i="21" s="1"/>
  <c r="AC144" i="21"/>
  <c r="AC146" i="21"/>
  <c r="AC148" i="21"/>
  <c r="AC150" i="21"/>
  <c r="K152" i="21"/>
  <c r="R168" i="21"/>
  <c r="Y175" i="21"/>
  <c r="W176" i="21"/>
  <c r="O181" i="21"/>
  <c r="Y181" i="21"/>
  <c r="AC179" i="21"/>
  <c r="AC181" i="21" s="1"/>
  <c r="E182" i="21"/>
  <c r="H219" i="21"/>
  <c r="H226" i="21" s="1"/>
  <c r="D226" i="21"/>
  <c r="AB229" i="21"/>
  <c r="AB238" i="21" s="1"/>
  <c r="Z238" i="21"/>
  <c r="K134" i="21"/>
  <c r="AB138" i="21"/>
  <c r="AB152" i="21" s="1"/>
  <c r="O140" i="21"/>
  <c r="U160" i="21"/>
  <c r="U182" i="21" s="1"/>
  <c r="Y156" i="21"/>
  <c r="C182" i="21"/>
  <c r="G182" i="21"/>
  <c r="K160" i="21"/>
  <c r="K171" i="21"/>
  <c r="K172" i="21" s="1"/>
  <c r="O170" i="21"/>
  <c r="O171" i="21" s="1"/>
  <c r="Q182" i="21"/>
  <c r="D197" i="21"/>
  <c r="H185" i="21"/>
  <c r="H197" i="21" s="1"/>
  <c r="AB185" i="21"/>
  <c r="AB197" i="21" s="1"/>
  <c r="Y186" i="21"/>
  <c r="AC186" i="21" s="1"/>
  <c r="V187" i="21"/>
  <c r="AC188" i="21"/>
  <c r="O193" i="21"/>
  <c r="O197" i="21" s="1"/>
  <c r="AC195" i="21"/>
  <c r="AB213" i="21"/>
  <c r="AB217" i="21" s="1"/>
  <c r="Y204" i="21"/>
  <c r="AC204" i="21" s="1"/>
  <c r="Y208" i="21"/>
  <c r="AC208" i="21" s="1"/>
  <c r="J217" i="21"/>
  <c r="J239" i="21" s="1"/>
  <c r="P217" i="21"/>
  <c r="P239" i="21" s="1"/>
  <c r="T217" i="21"/>
  <c r="T239" i="21" s="1"/>
  <c r="K181" i="21"/>
  <c r="G213" i="21"/>
  <c r="G217" i="21" s="1"/>
  <c r="G239" i="21" s="1"/>
  <c r="Y200" i="21"/>
  <c r="K226" i="21"/>
  <c r="O219" i="21"/>
  <c r="O226" i="21" s="1"/>
  <c r="Y219" i="21"/>
  <c r="AB219" i="21"/>
  <c r="AB226" i="21" s="1"/>
  <c r="Y221" i="21"/>
  <c r="AC221" i="21" s="1"/>
  <c r="Y223" i="21"/>
  <c r="AC223" i="21" s="1"/>
  <c r="AC225" i="21"/>
  <c r="O238" i="21"/>
  <c r="R171" i="21"/>
  <c r="D176" i="21"/>
  <c r="AC210" i="21"/>
  <c r="AC211" i="21"/>
  <c r="AC212" i="21"/>
  <c r="X226" i="21"/>
  <c r="X239" i="21" s="1"/>
  <c r="D238" i="21"/>
  <c r="H228" i="21"/>
  <c r="H238" i="21" s="1"/>
  <c r="AC229" i="21"/>
  <c r="AC231" i="21"/>
  <c r="AC233" i="21"/>
  <c r="AC235" i="21"/>
  <c r="AC237" i="21"/>
  <c r="V185" i="21"/>
  <c r="V197" i="21" s="1"/>
  <c r="AA239" i="21"/>
  <c r="Y220" i="21"/>
  <c r="AC220" i="21" s="1"/>
  <c r="Y222" i="21"/>
  <c r="AC222" i="21" s="1"/>
  <c r="Y224" i="21"/>
  <c r="AC224" i="21" s="1"/>
  <c r="K238" i="21"/>
  <c r="Y215" i="21"/>
  <c r="W226" i="21"/>
  <c r="W239" i="21" s="1"/>
  <c r="Y228" i="21"/>
  <c r="AJ139" i="18"/>
  <c r="O224" i="22" l="1"/>
  <c r="V223" i="22"/>
  <c r="Y224" i="22"/>
  <c r="AB224" i="22"/>
  <c r="AB226" i="22" s="1"/>
  <c r="V129" i="22"/>
  <c r="V224" i="22"/>
  <c r="V226" i="22" s="1"/>
  <c r="H224" i="22"/>
  <c r="G91" i="22"/>
  <c r="AC170" i="22"/>
  <c r="Y43" i="22"/>
  <c r="Y91" i="22" s="1"/>
  <c r="Y170" i="22"/>
  <c r="H129" i="22"/>
  <c r="AB129" i="22"/>
  <c r="O145" i="22"/>
  <c r="AC81" i="22"/>
  <c r="O129" i="22"/>
  <c r="AC144" i="22"/>
  <c r="Y225" i="22"/>
  <c r="AC208" i="22"/>
  <c r="AC90" i="22"/>
  <c r="AC128" i="22"/>
  <c r="AC225" i="22" s="1"/>
  <c r="AC73" i="22"/>
  <c r="AC183" i="22"/>
  <c r="AB145" i="22"/>
  <c r="K91" i="22"/>
  <c r="AC18" i="22"/>
  <c r="Z226" i="22"/>
  <c r="H91" i="22"/>
  <c r="AC106" i="22"/>
  <c r="R226" i="22"/>
  <c r="W226" i="22"/>
  <c r="AC123" i="22"/>
  <c r="AC194" i="22"/>
  <c r="AC198" i="22" s="1"/>
  <c r="D226" i="22"/>
  <c r="AC222" i="22"/>
  <c r="AC39" i="22"/>
  <c r="AC43" i="22" s="1"/>
  <c r="K226" i="22"/>
  <c r="Y145" i="22"/>
  <c r="AC63" i="22"/>
  <c r="AC67" i="22" s="1"/>
  <c r="Z91" i="22"/>
  <c r="H226" i="22"/>
  <c r="AB91" i="22"/>
  <c r="H145" i="22"/>
  <c r="V91" i="22"/>
  <c r="Y129" i="22"/>
  <c r="O226" i="22"/>
  <c r="O91" i="22"/>
  <c r="AB223" i="22"/>
  <c r="Y223" i="22"/>
  <c r="K241" i="21"/>
  <c r="H239" i="21"/>
  <c r="D182" i="21"/>
  <c r="O152" i="21"/>
  <c r="V66" i="21"/>
  <c r="X135" i="21"/>
  <c r="X153" i="21" s="1"/>
  <c r="X241" i="21"/>
  <c r="O241" i="21"/>
  <c r="AC125" i="21"/>
  <c r="Y129" i="21"/>
  <c r="W153" i="21"/>
  <c r="U240" i="21"/>
  <c r="H152" i="21"/>
  <c r="X240" i="21"/>
  <c r="X242" i="21" s="1"/>
  <c r="G240" i="21"/>
  <c r="K135" i="21"/>
  <c r="AC73" i="21"/>
  <c r="D92" i="21"/>
  <c r="H92" i="21" s="1"/>
  <c r="Z240" i="21"/>
  <c r="W240" i="21"/>
  <c r="R241" i="21"/>
  <c r="H135" i="21"/>
  <c r="H241" i="21"/>
  <c r="R217" i="21"/>
  <c r="R239" i="21" s="1"/>
  <c r="O217" i="21"/>
  <c r="O239" i="21" s="1"/>
  <c r="K217" i="21"/>
  <c r="K239" i="21" s="1"/>
  <c r="N135" i="21"/>
  <c r="AC95" i="21"/>
  <c r="AB73" i="21"/>
  <c r="O66" i="21"/>
  <c r="K66" i="21"/>
  <c r="H62" i="21"/>
  <c r="H66" i="21" s="1"/>
  <c r="Y153" i="21"/>
  <c r="Y216" i="21"/>
  <c r="AC215" i="21"/>
  <c r="AC216" i="21" s="1"/>
  <c r="AC62" i="21"/>
  <c r="AC66" i="21" s="1"/>
  <c r="AC138" i="21"/>
  <c r="AC152" i="21" s="1"/>
  <c r="Y160" i="21"/>
  <c r="AC156" i="21"/>
  <c r="AC160" i="21" s="1"/>
  <c r="Y176" i="21"/>
  <c r="AC175" i="21"/>
  <c r="AC176" i="21" s="1"/>
  <c r="Y197" i="21"/>
  <c r="AC185" i="21"/>
  <c r="AC197" i="21" s="1"/>
  <c r="W182" i="21"/>
  <c r="V239" i="21"/>
  <c r="G135" i="21"/>
  <c r="Y168" i="21"/>
  <c r="Y172" i="21" s="1"/>
  <c r="AC164" i="21"/>
  <c r="AC168" i="21" s="1"/>
  <c r="AC172" i="21" s="1"/>
  <c r="Y66" i="21"/>
  <c r="Y152" i="21"/>
  <c r="AA66" i="21"/>
  <c r="Z242" i="21"/>
  <c r="Y213" i="21"/>
  <c r="Y217" i="21" s="1"/>
  <c r="AC200" i="21"/>
  <c r="AC213" i="21" s="1"/>
  <c r="AC217" i="21" s="1"/>
  <c r="K182" i="21"/>
  <c r="R172" i="21"/>
  <c r="R182" i="21" s="1"/>
  <c r="Z239" i="21"/>
  <c r="V135" i="21"/>
  <c r="H91" i="21"/>
  <c r="O153" i="21"/>
  <c r="R45" i="21"/>
  <c r="D240" i="21"/>
  <c r="D242" i="21" s="1"/>
  <c r="H19" i="21"/>
  <c r="H240" i="21" s="1"/>
  <c r="H242" i="21" s="1"/>
  <c r="AB134" i="21"/>
  <c r="AB241" i="21" s="1"/>
  <c r="AC22" i="21"/>
  <c r="AC41" i="21" s="1"/>
  <c r="AC45" i="21" s="1"/>
  <c r="G153" i="21"/>
  <c r="H153" i="21" s="1"/>
  <c r="R240" i="21"/>
  <c r="R242" i="21" s="1"/>
  <c r="R92" i="21"/>
  <c r="V19" i="21"/>
  <c r="W66" i="21"/>
  <c r="AB240" i="21"/>
  <c r="AB242" i="21" s="1"/>
  <c r="AB92" i="21"/>
  <c r="AA240" i="21"/>
  <c r="U242" i="21"/>
  <c r="G242" i="21"/>
  <c r="Y238" i="21"/>
  <c r="AC228" i="21"/>
  <c r="AC238" i="21" s="1"/>
  <c r="AB239" i="21"/>
  <c r="Y226" i="21"/>
  <c r="AC219" i="21"/>
  <c r="AC226" i="21" s="1"/>
  <c r="D239" i="21"/>
  <c r="O172" i="21"/>
  <c r="O182" i="21" s="1"/>
  <c r="V153" i="21"/>
  <c r="Y134" i="21"/>
  <c r="Y241" i="21" s="1"/>
  <c r="AC131" i="21"/>
  <c r="AC134" i="21" s="1"/>
  <c r="AC241" i="21" s="1"/>
  <c r="AC129" i="21"/>
  <c r="AC135" i="21" s="1"/>
  <c r="AA241" i="21"/>
  <c r="AC82" i="21"/>
  <c r="AC91" i="21" s="1"/>
  <c r="Y91" i="21"/>
  <c r="W241" i="21"/>
  <c r="W242" i="21" s="1"/>
  <c r="K240" i="21"/>
  <c r="K242" i="21" s="1"/>
  <c r="K92" i="21"/>
  <c r="O19" i="21"/>
  <c r="U135" i="21"/>
  <c r="O135" i="21"/>
  <c r="AC75" i="21"/>
  <c r="AC80" i="21" s="1"/>
  <c r="N240" i="21"/>
  <c r="N242" i="21" s="1"/>
  <c r="N92" i="21"/>
  <c r="Z135" i="21"/>
  <c r="Z153" i="21" s="1"/>
  <c r="AB153" i="21" s="1"/>
  <c r="V241" i="21"/>
  <c r="Y92" i="21"/>
  <c r="AC19" i="21"/>
  <c r="W45" i="21"/>
  <c r="W92" i="21" s="1"/>
  <c r="AA45" i="21"/>
  <c r="X116" i="18"/>
  <c r="X117" i="18"/>
  <c r="X118" i="18"/>
  <c r="X119" i="18"/>
  <c r="X120" i="18"/>
  <c r="X121" i="18"/>
  <c r="X122" i="18"/>
  <c r="X123" i="18"/>
  <c r="X124" i="18"/>
  <c r="X125" i="18"/>
  <c r="X126" i="18"/>
  <c r="X115" i="18"/>
  <c r="W116" i="18"/>
  <c r="W115" i="18"/>
  <c r="Y115" i="18"/>
  <c r="Y226" i="22" l="1"/>
  <c r="AC224" i="22"/>
  <c r="AC226" i="22" s="1"/>
  <c r="AC129" i="22"/>
  <c r="AC145" i="22"/>
  <c r="AC223" i="22"/>
  <c r="AC91" i="22"/>
  <c r="AA242" i="21"/>
  <c r="Y182" i="21"/>
  <c r="AA92" i="21"/>
  <c r="Y240" i="21"/>
  <c r="Y242" i="21" s="1"/>
  <c r="O240" i="21"/>
  <c r="O242" i="21" s="1"/>
  <c r="O92" i="21"/>
  <c r="Y135" i="21"/>
  <c r="V240" i="21"/>
  <c r="V242" i="21" s="1"/>
  <c r="V92" i="21"/>
  <c r="AC239" i="21"/>
  <c r="AC240" i="21"/>
  <c r="AC242" i="21" s="1"/>
  <c r="AC92" i="21"/>
  <c r="Y239" i="21"/>
  <c r="AC182" i="21"/>
  <c r="AB135" i="21"/>
  <c r="AC153" i="21"/>
  <c r="B11" i="19"/>
  <c r="C6" i="19"/>
  <c r="B6" i="19"/>
  <c r="A6" i="19"/>
  <c r="W47" i="18" l="1"/>
  <c r="X47" i="18"/>
  <c r="Y47" i="18"/>
  <c r="Z47" i="18"/>
  <c r="AA47" i="18"/>
  <c r="W48" i="18"/>
  <c r="X48" i="18"/>
  <c r="Z48" i="18"/>
  <c r="AA48" i="18"/>
  <c r="AB48" i="18"/>
  <c r="W49" i="18"/>
  <c r="X49" i="18"/>
  <c r="Y49" i="18"/>
  <c r="Z49" i="18"/>
  <c r="AA49" i="18"/>
  <c r="W50" i="18"/>
  <c r="X50" i="18"/>
  <c r="Z50" i="18"/>
  <c r="AA50" i="18"/>
  <c r="AB50" i="18"/>
  <c r="W51" i="18"/>
  <c r="X51" i="18"/>
  <c r="Y51" i="18"/>
  <c r="Z51" i="18"/>
  <c r="AA51" i="18"/>
  <c r="W52" i="18"/>
  <c r="X52" i="18"/>
  <c r="Z52" i="18"/>
  <c r="AA52" i="18"/>
  <c r="AB52" i="18"/>
  <c r="W53" i="18"/>
  <c r="X53" i="18"/>
  <c r="Y53" i="18"/>
  <c r="Z53" i="18"/>
  <c r="AA53" i="18"/>
  <c r="W54" i="18"/>
  <c r="X54" i="18"/>
  <c r="Z54" i="18"/>
  <c r="AA54" i="18"/>
  <c r="AB54" i="18"/>
  <c r="W55" i="18"/>
  <c r="X55" i="18"/>
  <c r="Y55" i="18"/>
  <c r="Z55" i="18"/>
  <c r="AA55" i="18"/>
  <c r="W56" i="18"/>
  <c r="X56" i="18"/>
  <c r="Z56" i="18"/>
  <c r="AA56" i="18"/>
  <c r="AB56" i="18"/>
  <c r="W57" i="18"/>
  <c r="X57" i="18"/>
  <c r="Y57" i="18"/>
  <c r="Z57" i="18"/>
  <c r="AA57" i="18"/>
  <c r="W58" i="18"/>
  <c r="X58" i="18"/>
  <c r="Z58" i="18"/>
  <c r="AA58" i="18"/>
  <c r="AB58" i="18"/>
  <c r="W59" i="18"/>
  <c r="X59" i="18"/>
  <c r="Y59" i="18"/>
  <c r="Z59" i="18"/>
  <c r="AA59" i="18"/>
  <c r="W105" i="18"/>
  <c r="X105" i="18"/>
  <c r="Y105" i="18" s="1"/>
  <c r="Z105" i="18"/>
  <c r="AA105" i="18"/>
  <c r="U105" i="18"/>
  <c r="R105" i="18"/>
  <c r="V105" i="18" s="1"/>
  <c r="N105" i="18"/>
  <c r="K105" i="18"/>
  <c r="O105" i="18" s="1"/>
  <c r="D105" i="18"/>
  <c r="G105" i="18"/>
  <c r="H105" i="18"/>
  <c r="AB105" i="18" l="1"/>
  <c r="AB59" i="18"/>
  <c r="Y58" i="18"/>
  <c r="AB57" i="18"/>
  <c r="Y56" i="18"/>
  <c r="AB55" i="18"/>
  <c r="Y54" i="18"/>
  <c r="AB53" i="18"/>
  <c r="Y52" i="18"/>
  <c r="AB51" i="18"/>
  <c r="Y50" i="18"/>
  <c r="AB49" i="18"/>
  <c r="Y48" i="18"/>
  <c r="AB47" i="18"/>
  <c r="AC105" i="18"/>
  <c r="R141" i="18"/>
  <c r="U141" i="18"/>
  <c r="W141" i="18"/>
  <c r="X141" i="18"/>
  <c r="Z141" i="18"/>
  <c r="AA141" i="18"/>
  <c r="AB141" i="18"/>
  <c r="K141" i="18"/>
  <c r="N141" i="18"/>
  <c r="O141" i="18" s="1"/>
  <c r="D141" i="18"/>
  <c r="G141" i="18"/>
  <c r="H141" i="18" s="1"/>
  <c r="Q211" i="18"/>
  <c r="S211" i="18"/>
  <c r="T211" i="18"/>
  <c r="U211" i="18"/>
  <c r="P211" i="18"/>
  <c r="Z209" i="18"/>
  <c r="AA209" i="18"/>
  <c r="W209" i="18"/>
  <c r="X209" i="18"/>
  <c r="Y209" i="18"/>
  <c r="R209" i="18"/>
  <c r="V209" i="18" s="1"/>
  <c r="K209" i="18"/>
  <c r="O209" i="18" s="1"/>
  <c r="G209" i="18"/>
  <c r="D209" i="18"/>
  <c r="H209" i="18" s="1"/>
  <c r="AB209" i="18" l="1"/>
  <c r="V141" i="18"/>
  <c r="Y141" i="18"/>
  <c r="AC141" i="18" s="1"/>
  <c r="AC209" i="18"/>
  <c r="J89" i="18"/>
  <c r="L89" i="18"/>
  <c r="M89" i="18"/>
  <c r="P89" i="18"/>
  <c r="Q89" i="18"/>
  <c r="S89" i="18"/>
  <c r="T89" i="18"/>
  <c r="I89" i="18"/>
  <c r="D87" i="18"/>
  <c r="G87" i="18"/>
  <c r="H87" i="18" s="1"/>
  <c r="K87" i="18"/>
  <c r="N87" i="18"/>
  <c r="O87" i="18"/>
  <c r="R87" i="18"/>
  <c r="U87" i="18"/>
  <c r="W87" i="18"/>
  <c r="X87" i="18"/>
  <c r="Z87" i="18"/>
  <c r="AA87" i="18"/>
  <c r="D88" i="18"/>
  <c r="G88" i="18"/>
  <c r="K88" i="18"/>
  <c r="N88" i="18"/>
  <c r="R88" i="18"/>
  <c r="U88" i="18"/>
  <c r="W88" i="18"/>
  <c r="X88" i="18"/>
  <c r="Z88" i="18"/>
  <c r="AA88" i="18"/>
  <c r="Y88" i="18" l="1"/>
  <c r="H88" i="18"/>
  <c r="AB87" i="18"/>
  <c r="V87" i="18"/>
  <c r="O88" i="18"/>
  <c r="Y87" i="18"/>
  <c r="AC87" i="18" s="1"/>
  <c r="AB88" i="18"/>
  <c r="AC88" i="18" s="1"/>
  <c r="V88" i="18"/>
  <c r="D53" i="18"/>
  <c r="G53" i="18"/>
  <c r="H53" i="18"/>
  <c r="K53" i="18"/>
  <c r="N53" i="18"/>
  <c r="R53" i="18"/>
  <c r="U53" i="18"/>
  <c r="K191" i="18"/>
  <c r="V53" i="18" l="1"/>
  <c r="O53" i="18"/>
  <c r="AC53" i="18"/>
  <c r="K100" i="18"/>
  <c r="N100" i="18"/>
  <c r="O100" i="18"/>
  <c r="R100" i="18"/>
  <c r="U100" i="18"/>
  <c r="W100" i="18"/>
  <c r="X100" i="18"/>
  <c r="Z100" i="18"/>
  <c r="AA100" i="18"/>
  <c r="AB100" i="18"/>
  <c r="G100" i="18"/>
  <c r="D100" i="18"/>
  <c r="H100" i="18" s="1"/>
  <c r="W97" i="18"/>
  <c r="X97" i="18"/>
  <c r="Z97" i="18"/>
  <c r="AA97" i="18"/>
  <c r="R97" i="18"/>
  <c r="U97" i="18"/>
  <c r="V97" i="18"/>
  <c r="N97" i="18"/>
  <c r="K97" i="18"/>
  <c r="O97" i="18" s="1"/>
  <c r="G97" i="18"/>
  <c r="D97" i="18"/>
  <c r="H97" i="18" s="1"/>
  <c r="D104" i="18"/>
  <c r="G104" i="18"/>
  <c r="K104" i="18"/>
  <c r="N104" i="18"/>
  <c r="R104" i="18"/>
  <c r="U104" i="18"/>
  <c r="W104" i="18"/>
  <c r="X104" i="18"/>
  <c r="Y104" i="18" s="1"/>
  <c r="Z104" i="18"/>
  <c r="AA104" i="18"/>
  <c r="AB104" i="18" s="1"/>
  <c r="W219" i="18"/>
  <c r="X219" i="18"/>
  <c r="Y219" i="18" s="1"/>
  <c r="Z219" i="18"/>
  <c r="AA219" i="18"/>
  <c r="K219" i="18"/>
  <c r="O219" i="18" s="1"/>
  <c r="R219" i="18"/>
  <c r="U219" i="18"/>
  <c r="V219" i="18" s="1"/>
  <c r="D219" i="18"/>
  <c r="H219" i="18" s="1"/>
  <c r="U235" i="18"/>
  <c r="T235" i="18"/>
  <c r="S235" i="18"/>
  <c r="Q235" i="18"/>
  <c r="P235" i="18"/>
  <c r="K234" i="18"/>
  <c r="I235" i="18"/>
  <c r="R234" i="18"/>
  <c r="V234" i="18"/>
  <c r="W234" i="18"/>
  <c r="X234" i="18"/>
  <c r="Z234" i="18"/>
  <c r="AA234" i="18"/>
  <c r="AB234" i="18"/>
  <c r="N234" i="18"/>
  <c r="O234" i="18" s="1"/>
  <c r="D234" i="18"/>
  <c r="H234" i="18"/>
  <c r="AA229" i="18"/>
  <c r="Z229" i="18"/>
  <c r="X229" i="18"/>
  <c r="W229" i="18"/>
  <c r="R229" i="18"/>
  <c r="V229" i="18" s="1"/>
  <c r="N229" i="18"/>
  <c r="K229" i="18"/>
  <c r="D229" i="18"/>
  <c r="H229" i="18" s="1"/>
  <c r="R203" i="18"/>
  <c r="V203" i="18" s="1"/>
  <c r="W203" i="18"/>
  <c r="X203" i="18"/>
  <c r="Y203" i="18" s="1"/>
  <c r="Z203" i="18"/>
  <c r="AA203" i="18"/>
  <c r="AB203" i="18" s="1"/>
  <c r="K203" i="18"/>
  <c r="O203" i="18" s="1"/>
  <c r="D203" i="18"/>
  <c r="G203" i="18"/>
  <c r="H203" i="18" l="1"/>
  <c r="V104" i="18"/>
  <c r="O104" i="18"/>
  <c r="H104" i="18"/>
  <c r="AB97" i="18"/>
  <c r="V100" i="18"/>
  <c r="Y100" i="18"/>
  <c r="AC100" i="18" s="1"/>
  <c r="Y97" i="18"/>
  <c r="AC97" i="18" s="1"/>
  <c r="AC104" i="18"/>
  <c r="Y234" i="18"/>
  <c r="AC234" i="18" s="1"/>
  <c r="AB219" i="18"/>
  <c r="AB229" i="18"/>
  <c r="AC203" i="18"/>
  <c r="O229" i="18"/>
  <c r="AC219" i="18"/>
  <c r="Y229" i="18"/>
  <c r="AC229" i="18" s="1"/>
  <c r="X163" i="18"/>
  <c r="W163" i="18"/>
  <c r="R163" i="18"/>
  <c r="V163" i="18" s="1"/>
  <c r="K163" i="18"/>
  <c r="O163" i="18" s="1"/>
  <c r="D163" i="18"/>
  <c r="H163" i="18" s="1"/>
  <c r="M235" i="18"/>
  <c r="L235" i="18"/>
  <c r="J235" i="18"/>
  <c r="G235" i="18"/>
  <c r="F235" i="18"/>
  <c r="E235" i="18"/>
  <c r="C235" i="18"/>
  <c r="B235" i="18"/>
  <c r="AA233" i="18"/>
  <c r="Z233" i="18"/>
  <c r="X233" i="18"/>
  <c r="W233" i="18"/>
  <c r="R233" i="18"/>
  <c r="V233" i="18" s="1"/>
  <c r="N233" i="18"/>
  <c r="K233" i="18"/>
  <c r="O233" i="18" s="1"/>
  <c r="D233" i="18"/>
  <c r="H233" i="18" s="1"/>
  <c r="AA232" i="18"/>
  <c r="Z232" i="18"/>
  <c r="X232" i="18"/>
  <c r="W232" i="18"/>
  <c r="R232" i="18"/>
  <c r="V232" i="18" s="1"/>
  <c r="N232" i="18"/>
  <c r="K232" i="18"/>
  <c r="D232" i="18"/>
  <c r="H232" i="18" s="1"/>
  <c r="AA231" i="18"/>
  <c r="Z231" i="18"/>
  <c r="X231" i="18"/>
  <c r="W231" i="18"/>
  <c r="R231" i="18"/>
  <c r="V231" i="18" s="1"/>
  <c r="N231" i="18"/>
  <c r="K231" i="18"/>
  <c r="D231" i="18"/>
  <c r="H231" i="18" s="1"/>
  <c r="AA230" i="18"/>
  <c r="Z230" i="18"/>
  <c r="X230" i="18"/>
  <c r="W230" i="18"/>
  <c r="R230" i="18"/>
  <c r="V230" i="18" s="1"/>
  <c r="N230" i="18"/>
  <c r="K230" i="18"/>
  <c r="D230" i="18"/>
  <c r="H230" i="18" s="1"/>
  <c r="AA228" i="18"/>
  <c r="Z228" i="18"/>
  <c r="X228" i="18"/>
  <c r="W228" i="18"/>
  <c r="R228" i="18"/>
  <c r="V228" i="18" s="1"/>
  <c r="N228" i="18"/>
  <c r="K228" i="18"/>
  <c r="D228" i="18"/>
  <c r="H228" i="18" s="1"/>
  <c r="AA227" i="18"/>
  <c r="Z227" i="18"/>
  <c r="X227" i="18"/>
  <c r="W227" i="18"/>
  <c r="R227" i="18"/>
  <c r="V227" i="18" s="1"/>
  <c r="N227" i="18"/>
  <c r="K227" i="18"/>
  <c r="D227" i="18"/>
  <c r="H227" i="18" s="1"/>
  <c r="AA226" i="18"/>
  <c r="Z226" i="18"/>
  <c r="X226" i="18"/>
  <c r="W226" i="18"/>
  <c r="R226" i="18"/>
  <c r="V226" i="18" s="1"/>
  <c r="N226" i="18"/>
  <c r="K226" i="18"/>
  <c r="D226" i="18"/>
  <c r="H226" i="18" s="1"/>
  <c r="AA225" i="18"/>
  <c r="AA235" i="18" s="1"/>
  <c r="Z225" i="18"/>
  <c r="Z235" i="18" s="1"/>
  <c r="X225" i="18"/>
  <c r="X235" i="18" s="1"/>
  <c r="W225" i="18"/>
  <c r="R225" i="18"/>
  <c r="N225" i="18"/>
  <c r="K225" i="18"/>
  <c r="K235" i="18" s="1"/>
  <c r="D225" i="18"/>
  <c r="T223" i="18"/>
  <c r="S223" i="18"/>
  <c r="Q223" i="18"/>
  <c r="P223" i="18"/>
  <c r="N223" i="18"/>
  <c r="M223" i="18"/>
  <c r="L223" i="18"/>
  <c r="J223" i="18"/>
  <c r="I223" i="18"/>
  <c r="G223" i="18"/>
  <c r="F223" i="18"/>
  <c r="E223" i="18"/>
  <c r="C223" i="18"/>
  <c r="B223" i="18"/>
  <c r="AA222" i="18"/>
  <c r="Z222" i="18"/>
  <c r="AB222" i="18" s="1"/>
  <c r="X222" i="18"/>
  <c r="W222" i="18"/>
  <c r="U222" i="18"/>
  <c r="R222" i="18"/>
  <c r="V222" i="18" s="1"/>
  <c r="K222" i="18"/>
  <c r="O222" i="18" s="1"/>
  <c r="D222" i="18"/>
  <c r="H222" i="18" s="1"/>
  <c r="AA221" i="18"/>
  <c r="Z221" i="18"/>
  <c r="X221" i="18"/>
  <c r="W221" i="18"/>
  <c r="U221" i="18"/>
  <c r="R221" i="18"/>
  <c r="K221" i="18"/>
  <c r="O221" i="18" s="1"/>
  <c r="D221" i="18"/>
  <c r="H221" i="18" s="1"/>
  <c r="AA220" i="18"/>
  <c r="Z220" i="18"/>
  <c r="AB220" i="18" s="1"/>
  <c r="X220" i="18"/>
  <c r="W220" i="18"/>
  <c r="U220" i="18"/>
  <c r="R220" i="18"/>
  <c r="V220" i="18" s="1"/>
  <c r="K220" i="18"/>
  <c r="O220" i="18" s="1"/>
  <c r="D220" i="18"/>
  <c r="H220" i="18" s="1"/>
  <c r="AA218" i="18"/>
  <c r="Z218" i="18"/>
  <c r="AB218" i="18" s="1"/>
  <c r="X218" i="18"/>
  <c r="W218" i="18"/>
  <c r="U218" i="18"/>
  <c r="R218" i="18"/>
  <c r="K218" i="18"/>
  <c r="O218" i="18" s="1"/>
  <c r="D218" i="18"/>
  <c r="H218" i="18" s="1"/>
  <c r="AA217" i="18"/>
  <c r="AA223" i="18" s="1"/>
  <c r="Z217" i="18"/>
  <c r="Z223" i="18" s="1"/>
  <c r="X217" i="18"/>
  <c r="W217" i="18"/>
  <c r="U217" i="18"/>
  <c r="R217" i="18"/>
  <c r="V217" i="18" s="1"/>
  <c r="K217" i="18"/>
  <c r="D217" i="18"/>
  <c r="H217" i="18" s="1"/>
  <c r="U214" i="18"/>
  <c r="T214" i="18"/>
  <c r="S214" i="18"/>
  <c r="Q214" i="18"/>
  <c r="P214" i="18"/>
  <c r="N214" i="18"/>
  <c r="M214" i="18"/>
  <c r="L214" i="18"/>
  <c r="J214" i="18"/>
  <c r="I214" i="18"/>
  <c r="G214" i="18"/>
  <c r="F214" i="18"/>
  <c r="E214" i="18"/>
  <c r="C214" i="18"/>
  <c r="B214" i="18"/>
  <c r="AA213" i="18"/>
  <c r="AA214" i="18" s="1"/>
  <c r="Z213" i="18"/>
  <c r="X213" i="18"/>
  <c r="W213" i="18"/>
  <c r="W214" i="18" s="1"/>
  <c r="R213" i="18"/>
  <c r="R214" i="18" s="1"/>
  <c r="K213" i="18"/>
  <c r="K214" i="18" s="1"/>
  <c r="D213" i="18"/>
  <c r="D214" i="18" s="1"/>
  <c r="AA212" i="18"/>
  <c r="Z212" i="18"/>
  <c r="AB212" i="18" s="1"/>
  <c r="X212" i="18"/>
  <c r="W212" i="18"/>
  <c r="R212" i="18"/>
  <c r="V212" i="18" s="1"/>
  <c r="K212" i="18"/>
  <c r="O212" i="18" s="1"/>
  <c r="D212" i="18"/>
  <c r="H212" i="18" s="1"/>
  <c r="S215" i="18"/>
  <c r="S236" i="18" s="1"/>
  <c r="Q215" i="18"/>
  <c r="Q236" i="18" s="1"/>
  <c r="N211" i="18"/>
  <c r="N215" i="18" s="1"/>
  <c r="M211" i="18"/>
  <c r="M215" i="18" s="1"/>
  <c r="L211" i="18"/>
  <c r="L215" i="18" s="1"/>
  <c r="L236" i="18" s="1"/>
  <c r="J211" i="18"/>
  <c r="I211" i="18"/>
  <c r="F211" i="18"/>
  <c r="E211" i="18"/>
  <c r="C211" i="18"/>
  <c r="C215" i="18" s="1"/>
  <c r="C236" i="18" s="1"/>
  <c r="B211" i="18"/>
  <c r="B215" i="18" s="1"/>
  <c r="AA210" i="18"/>
  <c r="Z210" i="18"/>
  <c r="AB210" i="18" s="1"/>
  <c r="X210" i="18"/>
  <c r="W210" i="18"/>
  <c r="R210" i="18"/>
  <c r="V210" i="18" s="1"/>
  <c r="K210" i="18"/>
  <c r="O210" i="18" s="1"/>
  <c r="G210" i="18"/>
  <c r="D210" i="18"/>
  <c r="AA208" i="18"/>
  <c r="Z208" i="18"/>
  <c r="AB208" i="18" s="1"/>
  <c r="X208" i="18"/>
  <c r="W208" i="18"/>
  <c r="R208" i="18"/>
  <c r="V208" i="18" s="1"/>
  <c r="K208" i="18"/>
  <c r="O208" i="18" s="1"/>
  <c r="G208" i="18"/>
  <c r="D208" i="18"/>
  <c r="AA207" i="18"/>
  <c r="Z207" i="18"/>
  <c r="AB207" i="18" s="1"/>
  <c r="X207" i="18"/>
  <c r="W207" i="18"/>
  <c r="R207" i="18"/>
  <c r="V207" i="18" s="1"/>
  <c r="K207" i="18"/>
  <c r="O207" i="18" s="1"/>
  <c r="G207" i="18"/>
  <c r="D207" i="18"/>
  <c r="AA206" i="18"/>
  <c r="Z206" i="18"/>
  <c r="X206" i="18"/>
  <c r="W206" i="18"/>
  <c r="R206" i="18"/>
  <c r="V206" i="18" s="1"/>
  <c r="K206" i="18"/>
  <c r="O206" i="18" s="1"/>
  <c r="G206" i="18"/>
  <c r="D206" i="18"/>
  <c r="AA205" i="18"/>
  <c r="Z205" i="18"/>
  <c r="X205" i="18"/>
  <c r="W205" i="18"/>
  <c r="R205" i="18"/>
  <c r="V205" i="18" s="1"/>
  <c r="K205" i="18"/>
  <c r="O205" i="18" s="1"/>
  <c r="G205" i="18"/>
  <c r="D205" i="18"/>
  <c r="AA204" i="18"/>
  <c r="Z204" i="18"/>
  <c r="AB204" i="18" s="1"/>
  <c r="X204" i="18"/>
  <c r="W204" i="18"/>
  <c r="R204" i="18"/>
  <c r="V204" i="18" s="1"/>
  <c r="K204" i="18"/>
  <c r="O204" i="18" s="1"/>
  <c r="G204" i="18"/>
  <c r="D204" i="18"/>
  <c r="AA202" i="18"/>
  <c r="Z202" i="18"/>
  <c r="X202" i="18"/>
  <c r="W202" i="18"/>
  <c r="R202" i="18"/>
  <c r="V202" i="18" s="1"/>
  <c r="K202" i="18"/>
  <c r="O202" i="18" s="1"/>
  <c r="G202" i="18"/>
  <c r="D202" i="18"/>
  <c r="AA201" i="18"/>
  <c r="Z201" i="18"/>
  <c r="X201" i="18"/>
  <c r="W201" i="18"/>
  <c r="R201" i="18"/>
  <c r="V201" i="18" s="1"/>
  <c r="K201" i="18"/>
  <c r="O201" i="18" s="1"/>
  <c r="G201" i="18"/>
  <c r="D201" i="18"/>
  <c r="AA200" i="18"/>
  <c r="Z200" i="18"/>
  <c r="X200" i="18"/>
  <c r="W200" i="18"/>
  <c r="R200" i="18"/>
  <c r="V200" i="18" s="1"/>
  <c r="K200" i="18"/>
  <c r="O200" i="18" s="1"/>
  <c r="G200" i="18"/>
  <c r="D200" i="18"/>
  <c r="AA199" i="18"/>
  <c r="Z199" i="18"/>
  <c r="X199" i="18"/>
  <c r="W199" i="18"/>
  <c r="R199" i="18"/>
  <c r="V199" i="18" s="1"/>
  <c r="K199" i="18"/>
  <c r="O199" i="18" s="1"/>
  <c r="G199" i="18"/>
  <c r="D199" i="18"/>
  <c r="AA198" i="18"/>
  <c r="Z198" i="18"/>
  <c r="X198" i="18"/>
  <c r="W198" i="18"/>
  <c r="R198" i="18"/>
  <c r="K198" i="18"/>
  <c r="O198" i="18" s="1"/>
  <c r="G198" i="18"/>
  <c r="D198" i="18"/>
  <c r="T195" i="18"/>
  <c r="S195" i="18"/>
  <c r="Q195" i="18"/>
  <c r="P195" i="18"/>
  <c r="M195" i="18"/>
  <c r="L195" i="18"/>
  <c r="J195" i="18"/>
  <c r="I195" i="18"/>
  <c r="F195" i="18"/>
  <c r="E195" i="18"/>
  <c r="C195" i="18"/>
  <c r="B195" i="18"/>
  <c r="AA194" i="18"/>
  <c r="Z194" i="18"/>
  <c r="AB194" i="18" s="1"/>
  <c r="X194" i="18"/>
  <c r="W194" i="18"/>
  <c r="U194" i="18"/>
  <c r="R194" i="18"/>
  <c r="V194" i="18" s="1"/>
  <c r="N194" i="18"/>
  <c r="K194" i="18"/>
  <c r="G194" i="18"/>
  <c r="D194" i="18"/>
  <c r="H194" i="18" s="1"/>
  <c r="AA193" i="18"/>
  <c r="Z193" i="18"/>
  <c r="X193" i="18"/>
  <c r="W193" i="18"/>
  <c r="Y193" i="18" s="1"/>
  <c r="U193" i="18"/>
  <c r="R193" i="18"/>
  <c r="N193" i="18"/>
  <c r="K193" i="18"/>
  <c r="G193" i="18"/>
  <c r="D193" i="18"/>
  <c r="AA192" i="18"/>
  <c r="Z192" i="18"/>
  <c r="AB192" i="18" s="1"/>
  <c r="X192" i="18"/>
  <c r="W192" i="18"/>
  <c r="U192" i="18"/>
  <c r="R192" i="18"/>
  <c r="N192" i="18"/>
  <c r="K192" i="18"/>
  <c r="G192" i="18"/>
  <c r="D192" i="18"/>
  <c r="H192" i="18" s="1"/>
  <c r="AA191" i="18"/>
  <c r="Z191" i="18"/>
  <c r="X191" i="18"/>
  <c r="W191" i="18"/>
  <c r="U191" i="18"/>
  <c r="R191" i="18"/>
  <c r="N191" i="18"/>
  <c r="O191" i="18"/>
  <c r="G191" i="18"/>
  <c r="G195" i="18" s="1"/>
  <c r="D191" i="18"/>
  <c r="AA190" i="18"/>
  <c r="Z190" i="18"/>
  <c r="AB190" i="18" s="1"/>
  <c r="X190" i="18"/>
  <c r="W190" i="18"/>
  <c r="U190" i="18"/>
  <c r="R190" i="18"/>
  <c r="V190" i="18" s="1"/>
  <c r="N190" i="18"/>
  <c r="K190" i="18"/>
  <c r="D190" i="18"/>
  <c r="H190" i="18" s="1"/>
  <c r="AA189" i="18"/>
  <c r="Z189" i="18"/>
  <c r="X189" i="18"/>
  <c r="W189" i="18"/>
  <c r="U189" i="18"/>
  <c r="R189" i="18"/>
  <c r="N189" i="18"/>
  <c r="K189" i="18"/>
  <c r="D189" i="18"/>
  <c r="H189" i="18" s="1"/>
  <c r="AA188" i="18"/>
  <c r="Z188" i="18"/>
  <c r="X188" i="18"/>
  <c r="W188" i="18"/>
  <c r="U188" i="18"/>
  <c r="R188" i="18"/>
  <c r="N188" i="18"/>
  <c r="K188" i="18"/>
  <c r="D188" i="18"/>
  <c r="H188" i="18" s="1"/>
  <c r="AA187" i="18"/>
  <c r="Z187" i="18"/>
  <c r="X187" i="18"/>
  <c r="W187" i="18"/>
  <c r="U187" i="18"/>
  <c r="R187" i="18"/>
  <c r="N187" i="18"/>
  <c r="K187" i="18"/>
  <c r="D187" i="18"/>
  <c r="H187" i="18" s="1"/>
  <c r="AA186" i="18"/>
  <c r="Z186" i="18"/>
  <c r="X186" i="18"/>
  <c r="W186" i="18"/>
  <c r="U186" i="18"/>
  <c r="R186" i="18"/>
  <c r="N186" i="18"/>
  <c r="K186" i="18"/>
  <c r="D186" i="18"/>
  <c r="H186" i="18" s="1"/>
  <c r="AA185" i="18"/>
  <c r="Z185" i="18"/>
  <c r="X185" i="18"/>
  <c r="W185" i="18"/>
  <c r="U185" i="18"/>
  <c r="R185" i="18"/>
  <c r="N185" i="18"/>
  <c r="K185" i="18"/>
  <c r="D185" i="18"/>
  <c r="H185" i="18" s="1"/>
  <c r="AA184" i="18"/>
  <c r="Z184" i="18"/>
  <c r="X184" i="18"/>
  <c r="W184" i="18"/>
  <c r="U184" i="18"/>
  <c r="R184" i="18"/>
  <c r="N184" i="18"/>
  <c r="K184" i="18"/>
  <c r="O184" i="18" s="1"/>
  <c r="D184" i="18"/>
  <c r="H184" i="18" s="1"/>
  <c r="AA183" i="18"/>
  <c r="Z183" i="18"/>
  <c r="X183" i="18"/>
  <c r="W183" i="18"/>
  <c r="U183" i="18"/>
  <c r="R183" i="18"/>
  <c r="N183" i="18"/>
  <c r="K183" i="18"/>
  <c r="D183" i="18"/>
  <c r="AB179" i="18"/>
  <c r="AA179" i="18"/>
  <c r="Z179" i="18"/>
  <c r="U179" i="18"/>
  <c r="T179" i="18"/>
  <c r="S179" i="18"/>
  <c r="Q179" i="18"/>
  <c r="P179" i="18"/>
  <c r="N179" i="18"/>
  <c r="M179" i="18"/>
  <c r="L179" i="18"/>
  <c r="J179" i="18"/>
  <c r="I179" i="18"/>
  <c r="G179" i="18"/>
  <c r="F179" i="18"/>
  <c r="E179" i="18"/>
  <c r="C179" i="18"/>
  <c r="B179" i="18"/>
  <c r="X178" i="18"/>
  <c r="W178" i="18"/>
  <c r="R178" i="18"/>
  <c r="V178" i="18" s="1"/>
  <c r="K178" i="18"/>
  <c r="O178" i="18" s="1"/>
  <c r="D178" i="18"/>
  <c r="H178" i="18" s="1"/>
  <c r="X177" i="18"/>
  <c r="W177" i="18"/>
  <c r="W179" i="18" s="1"/>
  <c r="R177" i="18"/>
  <c r="V177" i="18" s="1"/>
  <c r="K177" i="18"/>
  <c r="K179" i="18" s="1"/>
  <c r="D177" i="18"/>
  <c r="AB174" i="18"/>
  <c r="AA174" i="18"/>
  <c r="Z174" i="18"/>
  <c r="U174" i="18"/>
  <c r="T174" i="18"/>
  <c r="S174" i="18"/>
  <c r="Q174" i="18"/>
  <c r="P174" i="18"/>
  <c r="N174" i="18"/>
  <c r="M174" i="18"/>
  <c r="L174" i="18"/>
  <c r="J174" i="18"/>
  <c r="I174" i="18"/>
  <c r="G174" i="18"/>
  <c r="F174" i="18"/>
  <c r="E174" i="18"/>
  <c r="C174" i="18"/>
  <c r="B174" i="18"/>
  <c r="X173" i="18"/>
  <c r="X174" i="18" s="1"/>
  <c r="W173" i="18"/>
  <c r="R173" i="18"/>
  <c r="K173" i="18"/>
  <c r="D173" i="18"/>
  <c r="D174" i="18" s="1"/>
  <c r="AB169" i="18"/>
  <c r="AA169" i="18"/>
  <c r="Z169" i="18"/>
  <c r="X169" i="18"/>
  <c r="W169" i="18"/>
  <c r="U169" i="18"/>
  <c r="T169" i="18"/>
  <c r="S169" i="18"/>
  <c r="Q169" i="18"/>
  <c r="P169" i="18"/>
  <c r="N169" i="18"/>
  <c r="M169" i="18"/>
  <c r="L169" i="18"/>
  <c r="J169" i="18"/>
  <c r="I169" i="18"/>
  <c r="G169" i="18"/>
  <c r="F169" i="18"/>
  <c r="E169" i="18"/>
  <c r="C169" i="18"/>
  <c r="B169" i="18"/>
  <c r="Y168" i="18"/>
  <c r="AC168" i="18" s="1"/>
  <c r="AC169" i="18" s="1"/>
  <c r="R168" i="18"/>
  <c r="V168" i="18" s="1"/>
  <c r="V169" i="18" s="1"/>
  <c r="K168" i="18"/>
  <c r="O168" i="18" s="1"/>
  <c r="O169" i="18" s="1"/>
  <c r="D168" i="18"/>
  <c r="AB166" i="18"/>
  <c r="AB170" i="18" s="1"/>
  <c r="AA166" i="18"/>
  <c r="Z166" i="18"/>
  <c r="U166" i="18"/>
  <c r="U170" i="18" s="1"/>
  <c r="T166" i="18"/>
  <c r="S166" i="18"/>
  <c r="S170" i="18" s="1"/>
  <c r="Q166" i="18"/>
  <c r="P166" i="18"/>
  <c r="P170" i="18" s="1"/>
  <c r="N166" i="18"/>
  <c r="M166" i="18"/>
  <c r="M170" i="18" s="1"/>
  <c r="L166" i="18"/>
  <c r="J166" i="18"/>
  <c r="I166" i="18"/>
  <c r="I170" i="18" s="1"/>
  <c r="G166" i="18"/>
  <c r="F166" i="18"/>
  <c r="E166" i="18"/>
  <c r="C166" i="18"/>
  <c r="C170" i="18" s="1"/>
  <c r="B166" i="18"/>
  <c r="X165" i="18"/>
  <c r="W165" i="18"/>
  <c r="R165" i="18"/>
  <c r="V165" i="18" s="1"/>
  <c r="K165" i="18"/>
  <c r="O165" i="18" s="1"/>
  <c r="D165" i="18"/>
  <c r="H165" i="18" s="1"/>
  <c r="X164" i="18"/>
  <c r="W164" i="18"/>
  <c r="R164" i="18"/>
  <c r="V164" i="18" s="1"/>
  <c r="K164" i="18"/>
  <c r="O164" i="18" s="1"/>
  <c r="D164" i="18"/>
  <c r="H164" i="18" s="1"/>
  <c r="X162" i="18"/>
  <c r="W162" i="18"/>
  <c r="R162" i="18"/>
  <c r="V162" i="18" s="1"/>
  <c r="K162" i="18"/>
  <c r="O162" i="18" s="1"/>
  <c r="D162" i="18"/>
  <c r="H162" i="18" s="1"/>
  <c r="AB158" i="18"/>
  <c r="AA158" i="18"/>
  <c r="Z158" i="18"/>
  <c r="T158" i="18"/>
  <c r="S158" i="18"/>
  <c r="Q158" i="18"/>
  <c r="P158" i="18"/>
  <c r="N158" i="18"/>
  <c r="M158" i="18"/>
  <c r="L158" i="18"/>
  <c r="J158" i="18"/>
  <c r="I158" i="18"/>
  <c r="G158" i="18"/>
  <c r="F158" i="18"/>
  <c r="E158" i="18"/>
  <c r="C158" i="18"/>
  <c r="B158" i="18"/>
  <c r="X157" i="18"/>
  <c r="W157" i="18"/>
  <c r="U157" i="18"/>
  <c r="R157" i="18"/>
  <c r="V157" i="18" s="1"/>
  <c r="K157" i="18"/>
  <c r="O157" i="18" s="1"/>
  <c r="D157" i="18"/>
  <c r="H157" i="18" s="1"/>
  <c r="X156" i="18"/>
  <c r="W156" i="18"/>
  <c r="U156" i="18"/>
  <c r="R156" i="18"/>
  <c r="V156" i="18" s="1"/>
  <c r="K156" i="18"/>
  <c r="O156" i="18" s="1"/>
  <c r="D156" i="18"/>
  <c r="H156" i="18" s="1"/>
  <c r="X155" i="18"/>
  <c r="W155" i="18"/>
  <c r="U155" i="18"/>
  <c r="R155" i="18"/>
  <c r="K155" i="18"/>
  <c r="O155" i="18" s="1"/>
  <c r="D155" i="18"/>
  <c r="H155" i="18" s="1"/>
  <c r="X154" i="18"/>
  <c r="W154" i="18"/>
  <c r="U154" i="18"/>
  <c r="R154" i="18"/>
  <c r="V154" i="18" s="1"/>
  <c r="K154" i="18"/>
  <c r="O154" i="18" s="1"/>
  <c r="D154" i="18"/>
  <c r="T150" i="18"/>
  <c r="S150" i="18"/>
  <c r="Q150" i="18"/>
  <c r="P150" i="18"/>
  <c r="M150" i="18"/>
  <c r="L150" i="18"/>
  <c r="J150" i="18"/>
  <c r="I150" i="18"/>
  <c r="F150" i="18"/>
  <c r="E150" i="18"/>
  <c r="C150" i="18"/>
  <c r="B150" i="18"/>
  <c r="AA149" i="18"/>
  <c r="Z149" i="18"/>
  <c r="X149" i="18"/>
  <c r="W149" i="18"/>
  <c r="U149" i="18"/>
  <c r="R149" i="18"/>
  <c r="N149" i="18"/>
  <c r="K149" i="18"/>
  <c r="G149" i="18"/>
  <c r="D149" i="18"/>
  <c r="AA148" i="18"/>
  <c r="Z148" i="18"/>
  <c r="X148" i="18"/>
  <c r="W148" i="18"/>
  <c r="U148" i="18"/>
  <c r="R148" i="18"/>
  <c r="N148" i="18"/>
  <c r="K148" i="18"/>
  <c r="G148" i="18"/>
  <c r="D148" i="18"/>
  <c r="AA147" i="18"/>
  <c r="Z147" i="18"/>
  <c r="X147" i="18"/>
  <c r="W147" i="18"/>
  <c r="U147" i="18"/>
  <c r="R147" i="18"/>
  <c r="N147" i="18"/>
  <c r="K147" i="18"/>
  <c r="G147" i="18"/>
  <c r="D147" i="18"/>
  <c r="AA146" i="18"/>
  <c r="Z146" i="18"/>
  <c r="X146" i="18"/>
  <c r="W146" i="18"/>
  <c r="U146" i="18"/>
  <c r="R146" i="18"/>
  <c r="N146" i="18"/>
  <c r="K146" i="18"/>
  <c r="G146" i="18"/>
  <c r="D146" i="18"/>
  <c r="AA145" i="18"/>
  <c r="Z145" i="18"/>
  <c r="X145" i="18"/>
  <c r="W145" i="18"/>
  <c r="U145" i="18"/>
  <c r="R145" i="18"/>
  <c r="N145" i="18"/>
  <c r="K145" i="18"/>
  <c r="G145" i="18"/>
  <c r="D145" i="18"/>
  <c r="AA144" i="18"/>
  <c r="Z144" i="18"/>
  <c r="X144" i="18"/>
  <c r="W144" i="18"/>
  <c r="U144" i="18"/>
  <c r="R144" i="18"/>
  <c r="N144" i="18"/>
  <c r="K144" i="18"/>
  <c r="G144" i="18"/>
  <c r="D144" i="18"/>
  <c r="AA143" i="18"/>
  <c r="Z143" i="18"/>
  <c r="X143" i="18"/>
  <c r="W143" i="18"/>
  <c r="U143" i="18"/>
  <c r="R143" i="18"/>
  <c r="N143" i="18"/>
  <c r="K143" i="18"/>
  <c r="G143" i="18"/>
  <c r="D143" i="18"/>
  <c r="AA142" i="18"/>
  <c r="Z142" i="18"/>
  <c r="X142" i="18"/>
  <c r="W142" i="18"/>
  <c r="U142" i="18"/>
  <c r="R142" i="18"/>
  <c r="K142" i="18"/>
  <c r="O142" i="18" s="1"/>
  <c r="D142" i="18"/>
  <c r="H142" i="18" s="1"/>
  <c r="AA140" i="18"/>
  <c r="Z140" i="18"/>
  <c r="X140" i="18"/>
  <c r="W140" i="18"/>
  <c r="U140" i="18"/>
  <c r="R140" i="18"/>
  <c r="N140" i="18"/>
  <c r="K140" i="18"/>
  <c r="G140" i="18"/>
  <c r="D140" i="18"/>
  <c r="AA139" i="18"/>
  <c r="Z139" i="18"/>
  <c r="X139" i="18"/>
  <c r="W139" i="18"/>
  <c r="U139" i="18"/>
  <c r="R139" i="18"/>
  <c r="N139" i="18"/>
  <c r="K139" i="18"/>
  <c r="G139" i="18"/>
  <c r="D139" i="18"/>
  <c r="AA138" i="18"/>
  <c r="Z138" i="18"/>
  <c r="X138" i="18"/>
  <c r="W138" i="18"/>
  <c r="U138" i="18"/>
  <c r="R138" i="18"/>
  <c r="N138" i="18"/>
  <c r="K138" i="18"/>
  <c r="G138" i="18"/>
  <c r="D138" i="18"/>
  <c r="AA137" i="18"/>
  <c r="Z137" i="18"/>
  <c r="X137" i="18"/>
  <c r="W137" i="18"/>
  <c r="U137" i="18"/>
  <c r="R137" i="18"/>
  <c r="N137" i="18"/>
  <c r="K137" i="18"/>
  <c r="G137" i="18"/>
  <c r="D137" i="18"/>
  <c r="AA136" i="18"/>
  <c r="Z136" i="18"/>
  <c r="X136" i="18"/>
  <c r="W136" i="18"/>
  <c r="U136" i="18"/>
  <c r="R136" i="18"/>
  <c r="N136" i="18"/>
  <c r="K136" i="18"/>
  <c r="G136" i="18"/>
  <c r="D136" i="18"/>
  <c r="T132" i="18"/>
  <c r="S132" i="18"/>
  <c r="Q132" i="18"/>
  <c r="P132" i="18"/>
  <c r="M132" i="18"/>
  <c r="L132" i="18"/>
  <c r="J132" i="18"/>
  <c r="I132" i="18"/>
  <c r="F132" i="18"/>
  <c r="E132" i="18"/>
  <c r="C132" i="18"/>
  <c r="B132" i="18"/>
  <c r="AA131" i="18"/>
  <c r="Z131" i="18"/>
  <c r="X131" i="18"/>
  <c r="W131" i="18"/>
  <c r="U131" i="18"/>
  <c r="R131" i="18"/>
  <c r="N131" i="18"/>
  <c r="K131" i="18"/>
  <c r="O131" i="18" s="1"/>
  <c r="G131" i="18"/>
  <c r="D131" i="18"/>
  <c r="H131" i="18" s="1"/>
  <c r="AA130" i="18"/>
  <c r="Z130" i="18"/>
  <c r="AB130" i="18" s="1"/>
  <c r="X130" i="18"/>
  <c r="W130" i="18"/>
  <c r="U130" i="18"/>
  <c r="V130" i="18" s="1"/>
  <c r="N130" i="18"/>
  <c r="K130" i="18"/>
  <c r="O130" i="18" s="1"/>
  <c r="G130" i="18"/>
  <c r="D130" i="18"/>
  <c r="AA129" i="18"/>
  <c r="Z129" i="18"/>
  <c r="X129" i="18"/>
  <c r="W129" i="18"/>
  <c r="U129" i="18"/>
  <c r="V129" i="18" s="1"/>
  <c r="N129" i="18"/>
  <c r="N132" i="18" s="1"/>
  <c r="K129" i="18"/>
  <c r="O129" i="18" s="1"/>
  <c r="G129" i="18"/>
  <c r="D129" i="18"/>
  <c r="T127" i="18"/>
  <c r="S127" i="18"/>
  <c r="S133" i="18" s="1"/>
  <c r="Q127" i="18"/>
  <c r="P127" i="18"/>
  <c r="P133" i="18" s="1"/>
  <c r="M127" i="18"/>
  <c r="M133" i="18" s="1"/>
  <c r="L127" i="18"/>
  <c r="J127" i="18"/>
  <c r="J133" i="18" s="1"/>
  <c r="I127" i="18"/>
  <c r="F127" i="18"/>
  <c r="F133" i="18" s="1"/>
  <c r="E127" i="18"/>
  <c r="E133" i="18" s="1"/>
  <c r="C127" i="18"/>
  <c r="C133" i="18" s="1"/>
  <c r="B127" i="18"/>
  <c r="B133" i="18" s="1"/>
  <c r="AA126" i="18"/>
  <c r="Z126" i="18"/>
  <c r="W126" i="18"/>
  <c r="U126" i="18"/>
  <c r="R126" i="18"/>
  <c r="N126" i="18"/>
  <c r="K126" i="18"/>
  <c r="G126" i="18"/>
  <c r="D126" i="18"/>
  <c r="AA125" i="18"/>
  <c r="Z125" i="18"/>
  <c r="W125" i="18"/>
  <c r="U125" i="18"/>
  <c r="R125" i="18"/>
  <c r="N125" i="18"/>
  <c r="K125" i="18"/>
  <c r="G125" i="18"/>
  <c r="D125" i="18"/>
  <c r="AA124" i="18"/>
  <c r="Z124" i="18"/>
  <c r="W124" i="18"/>
  <c r="U124" i="18"/>
  <c r="R124" i="18"/>
  <c r="N124" i="18"/>
  <c r="K124" i="18"/>
  <c r="G124" i="18"/>
  <c r="D124" i="18"/>
  <c r="AA123" i="18"/>
  <c r="Z123" i="18"/>
  <c r="W123" i="18"/>
  <c r="U123" i="18"/>
  <c r="R123" i="18"/>
  <c r="N123" i="18"/>
  <c r="K123" i="18"/>
  <c r="G123" i="18"/>
  <c r="D123" i="18"/>
  <c r="AA122" i="18"/>
  <c r="Z122" i="18"/>
  <c r="W122" i="18"/>
  <c r="U122" i="18"/>
  <c r="R122" i="18"/>
  <c r="N122" i="18"/>
  <c r="K122" i="18"/>
  <c r="G122" i="18"/>
  <c r="D122" i="18"/>
  <c r="AA121" i="18"/>
  <c r="Z121" i="18"/>
  <c r="W121" i="18"/>
  <c r="U121" i="18"/>
  <c r="R121" i="18"/>
  <c r="N121" i="18"/>
  <c r="K121" i="18"/>
  <c r="G121" i="18"/>
  <c r="H121" i="18" s="1"/>
  <c r="AA120" i="18"/>
  <c r="Z120" i="18"/>
  <c r="W120" i="18"/>
  <c r="U120" i="18"/>
  <c r="R120" i="18"/>
  <c r="N120" i="18"/>
  <c r="K120" i="18"/>
  <c r="G120" i="18"/>
  <c r="D120" i="18"/>
  <c r="AA119" i="18"/>
  <c r="Z119" i="18"/>
  <c r="W119" i="18"/>
  <c r="U119" i="18"/>
  <c r="R119" i="18"/>
  <c r="N119" i="18"/>
  <c r="K119" i="18"/>
  <c r="G119" i="18"/>
  <c r="D119" i="18"/>
  <c r="AA118" i="18"/>
  <c r="Z118" i="18"/>
  <c r="W118" i="18"/>
  <c r="U118" i="18"/>
  <c r="R118" i="18"/>
  <c r="N118" i="18"/>
  <c r="K118" i="18"/>
  <c r="G118" i="18"/>
  <c r="D118" i="18"/>
  <c r="AA117" i="18"/>
  <c r="Z117" i="18"/>
  <c r="W117" i="18"/>
  <c r="U117" i="18"/>
  <c r="R117" i="18"/>
  <c r="N117" i="18"/>
  <c r="K117" i="18"/>
  <c r="G117" i="18"/>
  <c r="D117" i="18"/>
  <c r="AA116" i="18"/>
  <c r="Z116" i="18"/>
  <c r="U116" i="18"/>
  <c r="R116" i="18"/>
  <c r="N116" i="18"/>
  <c r="K116" i="18"/>
  <c r="G116" i="18"/>
  <c r="D116" i="18"/>
  <c r="AA115" i="18"/>
  <c r="Z115" i="18"/>
  <c r="U115" i="18"/>
  <c r="R115" i="18"/>
  <c r="N115" i="18"/>
  <c r="K115" i="18"/>
  <c r="G115" i="18"/>
  <c r="D115" i="18"/>
  <c r="T111" i="18"/>
  <c r="S111" i="18"/>
  <c r="S151" i="18" s="1"/>
  <c r="Q111" i="18"/>
  <c r="P111" i="18"/>
  <c r="M111" i="18"/>
  <c r="L111" i="18"/>
  <c r="N111" i="18" s="1"/>
  <c r="J111" i="18"/>
  <c r="I111" i="18"/>
  <c r="F111" i="18"/>
  <c r="F151" i="18" s="1"/>
  <c r="E111" i="18"/>
  <c r="C111" i="18"/>
  <c r="B111" i="18"/>
  <c r="AA110" i="18"/>
  <c r="Z110" i="18"/>
  <c r="X110" i="18"/>
  <c r="W110" i="18"/>
  <c r="U110" i="18"/>
  <c r="R110" i="18"/>
  <c r="N110" i="18"/>
  <c r="K110" i="18"/>
  <c r="G110" i="18"/>
  <c r="D110" i="18"/>
  <c r="AA109" i="18"/>
  <c r="Z109" i="18"/>
  <c r="X109" i="18"/>
  <c r="W109" i="18"/>
  <c r="U109" i="18"/>
  <c r="R109" i="18"/>
  <c r="N109" i="18"/>
  <c r="K109" i="18"/>
  <c r="G109" i="18"/>
  <c r="D109" i="18"/>
  <c r="AA108" i="18"/>
  <c r="Z108" i="18"/>
  <c r="X108" i="18"/>
  <c r="W108" i="18"/>
  <c r="U108" i="18"/>
  <c r="R108" i="18"/>
  <c r="N108" i="18"/>
  <c r="K108" i="18"/>
  <c r="G108" i="18"/>
  <c r="D108" i="18"/>
  <c r="AA107" i="18"/>
  <c r="Z107" i="18"/>
  <c r="X107" i="18"/>
  <c r="W107" i="18"/>
  <c r="U107" i="18"/>
  <c r="R107" i="18"/>
  <c r="N107" i="18"/>
  <c r="K107" i="18"/>
  <c r="G107" i="18"/>
  <c r="D107" i="18"/>
  <c r="AA106" i="18"/>
  <c r="Z106" i="18"/>
  <c r="X106" i="18"/>
  <c r="W106" i="18"/>
  <c r="U106" i="18"/>
  <c r="R106" i="18"/>
  <c r="N106" i="18"/>
  <c r="K106" i="18"/>
  <c r="G106" i="18"/>
  <c r="D106" i="18"/>
  <c r="AA103" i="18"/>
  <c r="Z103" i="18"/>
  <c r="X103" i="18"/>
  <c r="W103" i="18"/>
  <c r="U103" i="18"/>
  <c r="R103" i="18"/>
  <c r="N103" i="18"/>
  <c r="K103" i="18"/>
  <c r="G103" i="18"/>
  <c r="D103" i="18"/>
  <c r="AA102" i="18"/>
  <c r="Z102" i="18"/>
  <c r="X102" i="18"/>
  <c r="W102" i="18"/>
  <c r="U102" i="18"/>
  <c r="R102" i="18"/>
  <c r="N102" i="18"/>
  <c r="K102" i="18"/>
  <c r="G102" i="18"/>
  <c r="D102" i="18"/>
  <c r="AA101" i="18"/>
  <c r="Z101" i="18"/>
  <c r="X101" i="18"/>
  <c r="W101" i="18"/>
  <c r="U101" i="18"/>
  <c r="R101" i="18"/>
  <c r="N101" i="18"/>
  <c r="K101" i="18"/>
  <c r="G101" i="18"/>
  <c r="D101" i="18"/>
  <c r="AA99" i="18"/>
  <c r="Z99" i="18"/>
  <c r="X99" i="18"/>
  <c r="W99" i="18"/>
  <c r="U99" i="18"/>
  <c r="R99" i="18"/>
  <c r="N99" i="18"/>
  <c r="K99" i="18"/>
  <c r="G99" i="18"/>
  <c r="D99" i="18"/>
  <c r="AA98" i="18"/>
  <c r="Z98" i="18"/>
  <c r="X98" i="18"/>
  <c r="W98" i="18"/>
  <c r="U98" i="18"/>
  <c r="R98" i="18"/>
  <c r="N98" i="18"/>
  <c r="K98" i="18"/>
  <c r="G98" i="18"/>
  <c r="D98" i="18"/>
  <c r="AA96" i="18"/>
  <c r="Z96" i="18"/>
  <c r="X96" i="18"/>
  <c r="W96" i="18"/>
  <c r="U96" i="18"/>
  <c r="R96" i="18"/>
  <c r="N96" i="18"/>
  <c r="K96" i="18"/>
  <c r="G96" i="18"/>
  <c r="D96" i="18"/>
  <c r="AA95" i="18"/>
  <c r="Z95" i="18"/>
  <c r="X95" i="18"/>
  <c r="W95" i="18"/>
  <c r="U95" i="18"/>
  <c r="R95" i="18"/>
  <c r="N95" i="18"/>
  <c r="K95" i="18"/>
  <c r="G95" i="18"/>
  <c r="D95" i="18"/>
  <c r="AA94" i="18"/>
  <c r="Z94" i="18"/>
  <c r="X94" i="18"/>
  <c r="W94" i="18"/>
  <c r="U94" i="18"/>
  <c r="R94" i="18"/>
  <c r="N94" i="18"/>
  <c r="K94" i="18"/>
  <c r="G94" i="18"/>
  <c r="D94" i="18"/>
  <c r="AA93" i="18"/>
  <c r="Z93" i="18"/>
  <c r="X93" i="18"/>
  <c r="W93" i="18"/>
  <c r="U93" i="18"/>
  <c r="R93" i="18"/>
  <c r="N93" i="18"/>
  <c r="K93" i="18"/>
  <c r="G93" i="18"/>
  <c r="D93" i="18"/>
  <c r="F89" i="18"/>
  <c r="E89" i="18"/>
  <c r="C89" i="18"/>
  <c r="B89" i="18"/>
  <c r="AA84" i="18"/>
  <c r="Z84" i="18"/>
  <c r="X84" i="18"/>
  <c r="W84" i="18"/>
  <c r="U84" i="18"/>
  <c r="R84" i="18"/>
  <c r="N84" i="18"/>
  <c r="K84" i="18"/>
  <c r="G84" i="18"/>
  <c r="D84" i="18"/>
  <c r="AA83" i="18"/>
  <c r="Z83" i="18"/>
  <c r="X83" i="18"/>
  <c r="W83" i="18"/>
  <c r="U83" i="18"/>
  <c r="R83" i="18"/>
  <c r="N83" i="18"/>
  <c r="K83" i="18"/>
  <c r="G83" i="18"/>
  <c r="D83" i="18"/>
  <c r="AA86" i="18"/>
  <c r="Z86" i="18"/>
  <c r="X86" i="18"/>
  <c r="W86" i="18"/>
  <c r="U86" i="18"/>
  <c r="R86" i="18"/>
  <c r="N86" i="18"/>
  <c r="K86" i="18"/>
  <c r="G86" i="18"/>
  <c r="D86" i="18"/>
  <c r="AA85" i="18"/>
  <c r="Z85" i="18"/>
  <c r="X85" i="18"/>
  <c r="W85" i="18"/>
  <c r="U85" i="18"/>
  <c r="R85" i="18"/>
  <c r="N85" i="18"/>
  <c r="K85" i="18"/>
  <c r="G85" i="18"/>
  <c r="D85" i="18"/>
  <c r="AA82" i="18"/>
  <c r="Z82" i="18"/>
  <c r="X82" i="18"/>
  <c r="W82" i="18"/>
  <c r="U82" i="18"/>
  <c r="R82" i="18"/>
  <c r="N82" i="18"/>
  <c r="K82" i="18"/>
  <c r="G82" i="18"/>
  <c r="D82" i="18"/>
  <c r="AA81" i="18"/>
  <c r="Z81" i="18"/>
  <c r="Z89" i="18" s="1"/>
  <c r="X81" i="18"/>
  <c r="X89" i="18" s="1"/>
  <c r="W81" i="18"/>
  <c r="U81" i="18"/>
  <c r="R81" i="18"/>
  <c r="R89" i="18" s="1"/>
  <c r="N81" i="18"/>
  <c r="N89" i="18" s="1"/>
  <c r="K81" i="18"/>
  <c r="G81" i="18"/>
  <c r="D81" i="18"/>
  <c r="T79" i="18"/>
  <c r="S79" i="18"/>
  <c r="Q79" i="18"/>
  <c r="P79" i="18"/>
  <c r="M79" i="18"/>
  <c r="L79" i="18"/>
  <c r="J79" i="18"/>
  <c r="I79" i="18"/>
  <c r="F79" i="18"/>
  <c r="E79" i="18"/>
  <c r="C79" i="18"/>
  <c r="B79" i="18"/>
  <c r="AA78" i="18"/>
  <c r="Z78" i="18"/>
  <c r="X78" i="18"/>
  <c r="W78" i="18"/>
  <c r="U78" i="18"/>
  <c r="R78" i="18"/>
  <c r="V78" i="18" s="1"/>
  <c r="N78" i="18"/>
  <c r="K78" i="18"/>
  <c r="G78" i="18"/>
  <c r="D78" i="18"/>
  <c r="AA77" i="18"/>
  <c r="Z77" i="18"/>
  <c r="X77" i="18"/>
  <c r="W77" i="18"/>
  <c r="U77" i="18"/>
  <c r="R77" i="18"/>
  <c r="V77" i="18" s="1"/>
  <c r="N77" i="18"/>
  <c r="K77" i="18"/>
  <c r="G77" i="18"/>
  <c r="D77" i="18"/>
  <c r="AA76" i="18"/>
  <c r="Z76" i="18"/>
  <c r="X76" i="18"/>
  <c r="W76" i="18"/>
  <c r="U76" i="18"/>
  <c r="R76" i="18"/>
  <c r="N76" i="18"/>
  <c r="K76" i="18"/>
  <c r="G76" i="18"/>
  <c r="D76" i="18"/>
  <c r="H76" i="18" s="1"/>
  <c r="AA75" i="18"/>
  <c r="Z75" i="18"/>
  <c r="X75" i="18"/>
  <c r="W75" i="18"/>
  <c r="U75" i="18"/>
  <c r="R75" i="18"/>
  <c r="V75" i="18" s="1"/>
  <c r="N75" i="18"/>
  <c r="K75" i="18"/>
  <c r="G75" i="18"/>
  <c r="D75" i="18"/>
  <c r="H75" i="18" s="1"/>
  <c r="AA74" i="18"/>
  <c r="Z74" i="18"/>
  <c r="X74" i="18"/>
  <c r="W74" i="18"/>
  <c r="U74" i="18"/>
  <c r="R74" i="18"/>
  <c r="V74" i="18" s="1"/>
  <c r="N74" i="18"/>
  <c r="K74" i="18"/>
  <c r="G74" i="18"/>
  <c r="D74" i="18"/>
  <c r="T72" i="18"/>
  <c r="S72" i="18"/>
  <c r="Q72" i="18"/>
  <c r="P72" i="18"/>
  <c r="M72" i="18"/>
  <c r="L72" i="18"/>
  <c r="J72" i="18"/>
  <c r="I72" i="18"/>
  <c r="F72" i="18"/>
  <c r="E72" i="18"/>
  <c r="C72" i="18"/>
  <c r="B72" i="18"/>
  <c r="AA71" i="18"/>
  <c r="Z71" i="18"/>
  <c r="X71" i="18"/>
  <c r="W71" i="18"/>
  <c r="U71" i="18"/>
  <c r="R71" i="18"/>
  <c r="N71" i="18"/>
  <c r="K71" i="18"/>
  <c r="G71" i="18"/>
  <c r="D71" i="18"/>
  <c r="AA70" i="18"/>
  <c r="Z70" i="18"/>
  <c r="X70" i="18"/>
  <c r="W70" i="18"/>
  <c r="U70" i="18"/>
  <c r="R70" i="18"/>
  <c r="N70" i="18"/>
  <c r="K70" i="18"/>
  <c r="G70" i="18"/>
  <c r="D70" i="18"/>
  <c r="AA69" i="18"/>
  <c r="Z69" i="18"/>
  <c r="X69" i="18"/>
  <c r="W69" i="18"/>
  <c r="U69" i="18"/>
  <c r="R69" i="18"/>
  <c r="N69" i="18"/>
  <c r="K69" i="18"/>
  <c r="G69" i="18"/>
  <c r="D69" i="18"/>
  <c r="AA68" i="18"/>
  <c r="Z68" i="18"/>
  <c r="X68" i="18"/>
  <c r="W68" i="18"/>
  <c r="U68" i="18"/>
  <c r="R68" i="18"/>
  <c r="N68" i="18"/>
  <c r="K68" i="18"/>
  <c r="G68" i="18"/>
  <c r="D68" i="18"/>
  <c r="AA67" i="18"/>
  <c r="Z67" i="18"/>
  <c r="X67" i="18"/>
  <c r="W67" i="18"/>
  <c r="U67" i="18"/>
  <c r="R67" i="18"/>
  <c r="N67" i="18"/>
  <c r="K67" i="18"/>
  <c r="G67" i="18"/>
  <c r="D67" i="18"/>
  <c r="AA66" i="18"/>
  <c r="Z66" i="18"/>
  <c r="X66" i="18"/>
  <c r="W66" i="18"/>
  <c r="U66" i="18"/>
  <c r="R66" i="18"/>
  <c r="N66" i="18"/>
  <c r="K66" i="18"/>
  <c r="G66" i="18"/>
  <c r="D66" i="18"/>
  <c r="T63" i="18"/>
  <c r="S63" i="18"/>
  <c r="Q63" i="18"/>
  <c r="P63" i="18"/>
  <c r="M63" i="18"/>
  <c r="L63" i="18"/>
  <c r="J63" i="18"/>
  <c r="I63" i="18"/>
  <c r="F63" i="18"/>
  <c r="E63" i="18"/>
  <c r="C63" i="18"/>
  <c r="B63" i="18"/>
  <c r="AA62" i="18"/>
  <c r="AA63" i="18" s="1"/>
  <c r="Z62" i="18"/>
  <c r="X62" i="18"/>
  <c r="X63" i="18" s="1"/>
  <c r="W62" i="18"/>
  <c r="Y62" i="18" s="1"/>
  <c r="U62" i="18"/>
  <c r="U63" i="18" s="1"/>
  <c r="R62" i="18"/>
  <c r="V62" i="18" s="1"/>
  <c r="V63" i="18" s="1"/>
  <c r="N62" i="18"/>
  <c r="K62" i="18"/>
  <c r="K63" i="18" s="1"/>
  <c r="G62" i="18"/>
  <c r="G63" i="18" s="1"/>
  <c r="D62" i="18"/>
  <c r="T60" i="18"/>
  <c r="S60" i="18"/>
  <c r="Q60" i="18"/>
  <c r="Q64" i="18" s="1"/>
  <c r="P60" i="18"/>
  <c r="P64" i="18" s="1"/>
  <c r="M60" i="18"/>
  <c r="M64" i="18" s="1"/>
  <c r="L60" i="18"/>
  <c r="L64" i="18" s="1"/>
  <c r="J60" i="18"/>
  <c r="J64" i="18" s="1"/>
  <c r="I60" i="18"/>
  <c r="F60" i="18"/>
  <c r="F64" i="18" s="1"/>
  <c r="E60" i="18"/>
  <c r="E64" i="18" s="1"/>
  <c r="C60" i="18"/>
  <c r="C64" i="18" s="1"/>
  <c r="B60" i="18"/>
  <c r="U59" i="18"/>
  <c r="R59" i="18"/>
  <c r="N59" i="18"/>
  <c r="K59" i="18"/>
  <c r="G59" i="18"/>
  <c r="D59" i="18"/>
  <c r="U58" i="18"/>
  <c r="R58" i="18"/>
  <c r="N58" i="18"/>
  <c r="K58" i="18"/>
  <c r="G58" i="18"/>
  <c r="D58" i="18"/>
  <c r="U57" i="18"/>
  <c r="R57" i="18"/>
  <c r="N57" i="18"/>
  <c r="K57" i="18"/>
  <c r="G57" i="18"/>
  <c r="D57" i="18"/>
  <c r="U56" i="18"/>
  <c r="R56" i="18"/>
  <c r="N56" i="18"/>
  <c r="K56" i="18"/>
  <c r="G56" i="18"/>
  <c r="D56" i="18"/>
  <c r="U55" i="18"/>
  <c r="R55" i="18"/>
  <c r="N55" i="18"/>
  <c r="K55" i="18"/>
  <c r="G55" i="18"/>
  <c r="D55" i="18"/>
  <c r="U54" i="18"/>
  <c r="R54" i="18"/>
  <c r="N54" i="18"/>
  <c r="K54" i="18"/>
  <c r="G54" i="18"/>
  <c r="D54" i="18"/>
  <c r="U52" i="18"/>
  <c r="R52" i="18"/>
  <c r="N52" i="18"/>
  <c r="K52" i="18"/>
  <c r="G52" i="18"/>
  <c r="D52" i="18"/>
  <c r="U51" i="18"/>
  <c r="R51" i="18"/>
  <c r="N51" i="18"/>
  <c r="K51" i="18"/>
  <c r="G51" i="18"/>
  <c r="D51" i="18"/>
  <c r="U50" i="18"/>
  <c r="R50" i="18"/>
  <c r="N50" i="18"/>
  <c r="K50" i="18"/>
  <c r="G50" i="18"/>
  <c r="D50" i="18"/>
  <c r="U49" i="18"/>
  <c r="R49" i="18"/>
  <c r="N49" i="18"/>
  <c r="K49" i="18"/>
  <c r="G49" i="18"/>
  <c r="D49" i="18"/>
  <c r="U48" i="18"/>
  <c r="R48" i="18"/>
  <c r="N48" i="18"/>
  <c r="K48" i="18"/>
  <c r="G48" i="18"/>
  <c r="D48" i="18"/>
  <c r="U47" i="18"/>
  <c r="R47" i="18"/>
  <c r="N47" i="18"/>
  <c r="K47" i="18"/>
  <c r="G47" i="18"/>
  <c r="D47" i="18"/>
  <c r="AA46" i="18"/>
  <c r="AA60" i="18" s="1"/>
  <c r="Z46" i="18"/>
  <c r="Z60" i="18" s="1"/>
  <c r="X46" i="18"/>
  <c r="X60" i="18" s="1"/>
  <c r="W46" i="18"/>
  <c r="W60" i="18" s="1"/>
  <c r="U46" i="18"/>
  <c r="R46" i="18"/>
  <c r="N46" i="18"/>
  <c r="K46" i="18"/>
  <c r="G46" i="18"/>
  <c r="D46" i="18"/>
  <c r="T42" i="18"/>
  <c r="S42" i="18"/>
  <c r="Q42" i="18"/>
  <c r="Q238" i="18" s="1"/>
  <c r="P42" i="18"/>
  <c r="P238" i="18" s="1"/>
  <c r="M42" i="18"/>
  <c r="L42" i="18"/>
  <c r="L238" i="18" s="1"/>
  <c r="J42" i="18"/>
  <c r="J238" i="18" s="1"/>
  <c r="I42" i="18"/>
  <c r="F42" i="18"/>
  <c r="E42" i="18"/>
  <c r="E238" i="18" s="1"/>
  <c r="C42" i="18"/>
  <c r="C238" i="18" s="1"/>
  <c r="B42" i="18"/>
  <c r="AA41" i="18"/>
  <c r="AA42" i="18" s="1"/>
  <c r="Z41" i="18"/>
  <c r="AB41" i="18" s="1"/>
  <c r="AB42" i="18" s="1"/>
  <c r="X41" i="18"/>
  <c r="X42" i="18" s="1"/>
  <c r="W41" i="18"/>
  <c r="U41" i="18"/>
  <c r="U42" i="18" s="1"/>
  <c r="R41" i="18"/>
  <c r="R42" i="18" s="1"/>
  <c r="N41" i="18"/>
  <c r="K41" i="18"/>
  <c r="K42" i="18" s="1"/>
  <c r="G41" i="18"/>
  <c r="G42" i="18" s="1"/>
  <c r="D41" i="18"/>
  <c r="D42" i="18" s="1"/>
  <c r="T39" i="18"/>
  <c r="T43" i="18" s="1"/>
  <c r="S39" i="18"/>
  <c r="Q39" i="18"/>
  <c r="P39" i="18"/>
  <c r="P43" i="18" s="1"/>
  <c r="M39" i="18"/>
  <c r="M43" i="18" s="1"/>
  <c r="L39" i="18"/>
  <c r="J39" i="18"/>
  <c r="J43" i="18" s="1"/>
  <c r="I39" i="18"/>
  <c r="F39" i="18"/>
  <c r="F43" i="18" s="1"/>
  <c r="E39" i="18"/>
  <c r="C39" i="18"/>
  <c r="C43" i="18" s="1"/>
  <c r="B39" i="18"/>
  <c r="B43" i="18" s="1"/>
  <c r="AA38" i="18"/>
  <c r="Z38" i="18"/>
  <c r="X38" i="18"/>
  <c r="W38" i="18"/>
  <c r="U38" i="18"/>
  <c r="R38" i="18"/>
  <c r="N38" i="18"/>
  <c r="K38" i="18"/>
  <c r="G38" i="18"/>
  <c r="D38" i="18"/>
  <c r="AA37" i="18"/>
  <c r="Z37" i="18"/>
  <c r="X37" i="18"/>
  <c r="W37" i="18"/>
  <c r="U37" i="18"/>
  <c r="R37" i="18"/>
  <c r="N37" i="18"/>
  <c r="K37" i="18"/>
  <c r="G37" i="18"/>
  <c r="D37" i="18"/>
  <c r="AA36" i="18"/>
  <c r="Z36" i="18"/>
  <c r="X36" i="18"/>
  <c r="W36" i="18"/>
  <c r="U36" i="18"/>
  <c r="R36" i="18"/>
  <c r="N36" i="18"/>
  <c r="K36" i="18"/>
  <c r="G36" i="18"/>
  <c r="D36" i="18"/>
  <c r="AA35" i="18"/>
  <c r="Z35" i="18"/>
  <c r="X35" i="18"/>
  <c r="W35" i="18"/>
  <c r="U35" i="18"/>
  <c r="R35" i="18"/>
  <c r="N35" i="18"/>
  <c r="K35" i="18"/>
  <c r="G35" i="18"/>
  <c r="D35" i="18"/>
  <c r="AA34" i="18"/>
  <c r="Z34" i="18"/>
  <c r="X34" i="18"/>
  <c r="W34" i="18"/>
  <c r="U34" i="18"/>
  <c r="R34" i="18"/>
  <c r="N34" i="18"/>
  <c r="K34" i="18"/>
  <c r="G34" i="18"/>
  <c r="D34" i="18"/>
  <c r="AA33" i="18"/>
  <c r="Z33" i="18"/>
  <c r="X33" i="18"/>
  <c r="W33" i="18"/>
  <c r="U33" i="18"/>
  <c r="R33" i="18"/>
  <c r="N33" i="18"/>
  <c r="K33" i="18"/>
  <c r="G33" i="18"/>
  <c r="D33" i="18"/>
  <c r="AA32" i="18"/>
  <c r="Z32" i="18"/>
  <c r="X32" i="18"/>
  <c r="W32" i="18"/>
  <c r="U32" i="18"/>
  <c r="R32" i="18"/>
  <c r="N32" i="18"/>
  <c r="K32" i="18"/>
  <c r="G32" i="18"/>
  <c r="D32" i="18"/>
  <c r="AA31" i="18"/>
  <c r="Z31" i="18"/>
  <c r="X31" i="18"/>
  <c r="W31" i="18"/>
  <c r="U31" i="18"/>
  <c r="R31" i="18"/>
  <c r="N31" i="18"/>
  <c r="K31" i="18"/>
  <c r="G31" i="18"/>
  <c r="D31" i="18"/>
  <c r="AA30" i="18"/>
  <c r="Z30" i="18"/>
  <c r="X30" i="18"/>
  <c r="W30" i="18"/>
  <c r="U30" i="18"/>
  <c r="R30" i="18"/>
  <c r="N30" i="18"/>
  <c r="K30" i="18"/>
  <c r="G30" i="18"/>
  <c r="D30" i="18"/>
  <c r="AA29" i="18"/>
  <c r="Z29" i="18"/>
  <c r="X29" i="18"/>
  <c r="W29" i="18"/>
  <c r="U29" i="18"/>
  <c r="R29" i="18"/>
  <c r="N29" i="18"/>
  <c r="K29" i="18"/>
  <c r="G29" i="18"/>
  <c r="D29" i="18"/>
  <c r="AA28" i="18"/>
  <c r="Z28" i="18"/>
  <c r="X28" i="18"/>
  <c r="W28" i="18"/>
  <c r="U28" i="18"/>
  <c r="R28" i="18"/>
  <c r="N28" i="18"/>
  <c r="K28" i="18"/>
  <c r="G28" i="18"/>
  <c r="D28" i="18"/>
  <c r="AA27" i="18"/>
  <c r="Z27" i="18"/>
  <c r="X27" i="18"/>
  <c r="W27" i="18"/>
  <c r="U27" i="18"/>
  <c r="R27" i="18"/>
  <c r="N27" i="18"/>
  <c r="K27" i="18"/>
  <c r="G27" i="18"/>
  <c r="D27" i="18"/>
  <c r="AA26" i="18"/>
  <c r="Z26" i="18"/>
  <c r="X26" i="18"/>
  <c r="W26" i="18"/>
  <c r="U26" i="18"/>
  <c r="R26" i="18"/>
  <c r="N26" i="18"/>
  <c r="K26" i="18"/>
  <c r="G26" i="18"/>
  <c r="D26" i="18"/>
  <c r="AA25" i="18"/>
  <c r="Z25" i="18"/>
  <c r="X25" i="18"/>
  <c r="W25" i="18"/>
  <c r="U25" i="18"/>
  <c r="R25" i="18"/>
  <c r="N25" i="18"/>
  <c r="K25" i="18"/>
  <c r="G25" i="18"/>
  <c r="D25" i="18"/>
  <c r="AA24" i="18"/>
  <c r="Z24" i="18"/>
  <c r="X24" i="18"/>
  <c r="W24" i="18"/>
  <c r="U24" i="18"/>
  <c r="R24" i="18"/>
  <c r="N24" i="18"/>
  <c r="K24" i="18"/>
  <c r="G24" i="18"/>
  <c r="D24" i="18"/>
  <c r="AA23" i="18"/>
  <c r="Z23" i="18"/>
  <c r="X23" i="18"/>
  <c r="W23" i="18"/>
  <c r="U23" i="18"/>
  <c r="R23" i="18"/>
  <c r="N23" i="18"/>
  <c r="K23" i="18"/>
  <c r="G23" i="18"/>
  <c r="D23" i="18"/>
  <c r="AA22" i="18"/>
  <c r="Z22" i="18"/>
  <c r="X22" i="18"/>
  <c r="W22" i="18"/>
  <c r="U22" i="18"/>
  <c r="R22" i="18"/>
  <c r="N22" i="18"/>
  <c r="K22" i="18"/>
  <c r="G22" i="18"/>
  <c r="D22" i="18"/>
  <c r="AA21" i="18"/>
  <c r="Z21" i="18"/>
  <c r="X21" i="18"/>
  <c r="W21" i="18"/>
  <c r="U21" i="18"/>
  <c r="R21" i="18"/>
  <c r="N21" i="18"/>
  <c r="K21" i="18"/>
  <c r="G21" i="18"/>
  <c r="D21" i="18"/>
  <c r="AA20" i="18"/>
  <c r="Z20" i="18"/>
  <c r="X20" i="18"/>
  <c r="W20" i="18"/>
  <c r="U20" i="18"/>
  <c r="R20" i="18"/>
  <c r="N20" i="18"/>
  <c r="K20" i="18"/>
  <c r="G20" i="18"/>
  <c r="D20" i="18"/>
  <c r="T17" i="18"/>
  <c r="S17" i="18"/>
  <c r="Q17" i="18"/>
  <c r="P17" i="18"/>
  <c r="M17" i="18"/>
  <c r="L17" i="18"/>
  <c r="N17" i="18" s="1"/>
  <c r="J17" i="18"/>
  <c r="I17" i="18"/>
  <c r="F17" i="18"/>
  <c r="E17" i="18"/>
  <c r="C17" i="18"/>
  <c r="B17" i="18"/>
  <c r="AA16" i="18"/>
  <c r="Z16" i="18"/>
  <c r="X16" i="18"/>
  <c r="W16" i="18"/>
  <c r="U16" i="18"/>
  <c r="R16" i="18"/>
  <c r="N16" i="18"/>
  <c r="K16" i="18"/>
  <c r="G16" i="18"/>
  <c r="D16" i="18"/>
  <c r="AA15" i="18"/>
  <c r="Z15" i="18"/>
  <c r="X15" i="18"/>
  <c r="W15" i="18"/>
  <c r="U15" i="18"/>
  <c r="R15" i="18"/>
  <c r="N15" i="18"/>
  <c r="K15" i="18"/>
  <c r="G15" i="18"/>
  <c r="D15" i="18"/>
  <c r="AA14" i="18"/>
  <c r="Z14" i="18"/>
  <c r="X14" i="18"/>
  <c r="W14" i="18"/>
  <c r="U14" i="18"/>
  <c r="R14" i="18"/>
  <c r="N14" i="18"/>
  <c r="K14" i="18"/>
  <c r="G14" i="18"/>
  <c r="D14" i="18"/>
  <c r="AA13" i="18"/>
  <c r="Z13" i="18"/>
  <c r="X13" i="18"/>
  <c r="W13" i="18"/>
  <c r="U13" i="18"/>
  <c r="R13" i="18"/>
  <c r="N13" i="18"/>
  <c r="K13" i="18"/>
  <c r="G13" i="18"/>
  <c r="D13" i="18"/>
  <c r="AA12" i="18"/>
  <c r="Z12" i="18"/>
  <c r="X12" i="18"/>
  <c r="W12" i="18"/>
  <c r="U12" i="18"/>
  <c r="R12" i="18"/>
  <c r="N12" i="18"/>
  <c r="K12" i="18"/>
  <c r="G12" i="18"/>
  <c r="D12" i="18"/>
  <c r="AA11" i="18"/>
  <c r="Z11" i="18"/>
  <c r="X11" i="18"/>
  <c r="W11" i="18"/>
  <c r="U11" i="18"/>
  <c r="R11" i="18"/>
  <c r="N11" i="18"/>
  <c r="K11" i="18"/>
  <c r="G11" i="18"/>
  <c r="D11" i="18"/>
  <c r="AA10" i="18"/>
  <c r="Z10" i="18"/>
  <c r="X10" i="18"/>
  <c r="W10" i="18"/>
  <c r="U10" i="18"/>
  <c r="R10" i="18"/>
  <c r="N10" i="18"/>
  <c r="K10" i="18"/>
  <c r="G10" i="18"/>
  <c r="D10" i="18"/>
  <c r="AA9" i="18"/>
  <c r="Z9" i="18"/>
  <c r="X9" i="18"/>
  <c r="W9" i="18"/>
  <c r="U9" i="18"/>
  <c r="R9" i="18"/>
  <c r="N9" i="18"/>
  <c r="K9" i="18"/>
  <c r="G9" i="18"/>
  <c r="D9" i="18"/>
  <c r="O62" i="18" l="1"/>
  <c r="O63" i="18" s="1"/>
  <c r="O75" i="18"/>
  <c r="O77" i="18"/>
  <c r="R174" i="18"/>
  <c r="V173" i="18"/>
  <c r="V174" i="18" s="1"/>
  <c r="AB227" i="18"/>
  <c r="X179" i="18"/>
  <c r="Y178" i="18"/>
  <c r="AC178" i="18" s="1"/>
  <c r="W235" i="18"/>
  <c r="V198" i="18"/>
  <c r="V211" i="18" s="1"/>
  <c r="R211" i="18"/>
  <c r="U89" i="18"/>
  <c r="AA89" i="18"/>
  <c r="K89" i="18"/>
  <c r="W89" i="18"/>
  <c r="K79" i="18"/>
  <c r="V22" i="18"/>
  <c r="Y23" i="18"/>
  <c r="V26" i="18"/>
  <c r="V30" i="18"/>
  <c r="Y31" i="18"/>
  <c r="H32" i="18"/>
  <c r="V32" i="18"/>
  <c r="V34" i="18"/>
  <c r="V36" i="18"/>
  <c r="J151" i="18"/>
  <c r="R63" i="18"/>
  <c r="N170" i="18"/>
  <c r="T170" i="18"/>
  <c r="K169" i="18"/>
  <c r="O177" i="18"/>
  <c r="O179" i="18" s="1"/>
  <c r="Y177" i="18"/>
  <c r="O230" i="18"/>
  <c r="R17" i="18"/>
  <c r="V76" i="18"/>
  <c r="V79" i="18" s="1"/>
  <c r="E170" i="18"/>
  <c r="J170" i="18"/>
  <c r="J180" i="18" s="1"/>
  <c r="V155" i="18"/>
  <c r="E180" i="18"/>
  <c r="H173" i="18"/>
  <c r="H174" i="18" s="1"/>
  <c r="V225" i="18"/>
  <c r="V235" i="18" s="1"/>
  <c r="R235" i="18"/>
  <c r="T133" i="18"/>
  <c r="Q43" i="18"/>
  <c r="F238" i="18"/>
  <c r="S238" i="18"/>
  <c r="B64" i="18"/>
  <c r="I64" i="18"/>
  <c r="H130" i="18"/>
  <c r="I180" i="18"/>
  <c r="N180" i="18"/>
  <c r="F170" i="18"/>
  <c r="L170" i="18"/>
  <c r="Q170" i="18"/>
  <c r="Q180" i="18" s="1"/>
  <c r="Z170" i="18"/>
  <c r="R169" i="18"/>
  <c r="V179" i="18"/>
  <c r="H213" i="18"/>
  <c r="H214" i="18" s="1"/>
  <c r="V213" i="18"/>
  <c r="V214" i="18" s="1"/>
  <c r="E43" i="18"/>
  <c r="Y41" i="18"/>
  <c r="B238" i="18"/>
  <c r="I238" i="18"/>
  <c r="M238" i="18"/>
  <c r="T238" i="18"/>
  <c r="V66" i="18"/>
  <c r="H68" i="18"/>
  <c r="V68" i="18"/>
  <c r="H70" i="18"/>
  <c r="AB70" i="18"/>
  <c r="Y71" i="18"/>
  <c r="AB75" i="18"/>
  <c r="Y77" i="18"/>
  <c r="H78" i="18"/>
  <c r="R79" i="18"/>
  <c r="H117" i="18"/>
  <c r="V117" i="18"/>
  <c r="G132" i="18"/>
  <c r="G238" i="18" s="1"/>
  <c r="Z180" i="18"/>
  <c r="B170" i="18"/>
  <c r="G170" i="18"/>
  <c r="M180" i="18"/>
  <c r="S64" i="18"/>
  <c r="G79" i="18"/>
  <c r="U79" i="18"/>
  <c r="H77" i="18"/>
  <c r="H108" i="18"/>
  <c r="G111" i="18"/>
  <c r="L133" i="18"/>
  <c r="F180" i="18"/>
  <c r="O190" i="18"/>
  <c r="H191" i="18"/>
  <c r="O192" i="18"/>
  <c r="H193" i="18"/>
  <c r="O194" i="18"/>
  <c r="O213" i="18"/>
  <c r="O214" i="18" s="1"/>
  <c r="AB230" i="18"/>
  <c r="AB231" i="18"/>
  <c r="AB232" i="18"/>
  <c r="AB233" i="18"/>
  <c r="Y130" i="18"/>
  <c r="O58" i="18"/>
  <c r="V59" i="18"/>
  <c r="O81" i="18"/>
  <c r="O85" i="18"/>
  <c r="V148" i="18"/>
  <c r="Y185" i="18"/>
  <c r="V187" i="18"/>
  <c r="AB198" i="18"/>
  <c r="V49" i="18"/>
  <c r="H51" i="18"/>
  <c r="V51" i="18"/>
  <c r="V54" i="18"/>
  <c r="V56" i="18"/>
  <c r="AB81" i="18"/>
  <c r="V85" i="18"/>
  <c r="AB85" i="18"/>
  <c r="AB83" i="18"/>
  <c r="V101" i="18"/>
  <c r="V121" i="18"/>
  <c r="AB121" i="18"/>
  <c r="O122" i="18"/>
  <c r="V123" i="18"/>
  <c r="AB123" i="18"/>
  <c r="O124" i="18"/>
  <c r="V125" i="18"/>
  <c r="AB125" i="18"/>
  <c r="O126" i="18"/>
  <c r="X132" i="18"/>
  <c r="Y131" i="18"/>
  <c r="H137" i="18"/>
  <c r="AB137" i="18"/>
  <c r="H139" i="18"/>
  <c r="AB139" i="18"/>
  <c r="H143" i="18"/>
  <c r="V143" i="18"/>
  <c r="V147" i="18"/>
  <c r="AB147" i="18"/>
  <c r="H149" i="18"/>
  <c r="V149" i="18"/>
  <c r="AB149" i="18"/>
  <c r="V185" i="18"/>
  <c r="AB185" i="18"/>
  <c r="Y198" i="18"/>
  <c r="H199" i="18"/>
  <c r="H200" i="18"/>
  <c r="Y201" i="18"/>
  <c r="H202" i="18"/>
  <c r="H210" i="18"/>
  <c r="AB184" i="18"/>
  <c r="V191" i="18"/>
  <c r="V193" i="18"/>
  <c r="AB199" i="18"/>
  <c r="O10" i="18"/>
  <c r="O12" i="18"/>
  <c r="V13" i="18"/>
  <c r="V24" i="18"/>
  <c r="AB221" i="18"/>
  <c r="O226" i="18"/>
  <c r="O227" i="18"/>
  <c r="V27" i="18"/>
  <c r="V35" i="18"/>
  <c r="V12" i="18"/>
  <c r="AB12" i="18"/>
  <c r="AB16" i="18"/>
  <c r="O51" i="18"/>
  <c r="H55" i="18"/>
  <c r="H84" i="18"/>
  <c r="V84" i="18"/>
  <c r="Y93" i="18"/>
  <c r="H94" i="18"/>
  <c r="V94" i="18"/>
  <c r="AB94" i="18"/>
  <c r="V96" i="18"/>
  <c r="AB96" i="18"/>
  <c r="Y212" i="18"/>
  <c r="AC212" i="18" s="1"/>
  <c r="N235" i="18"/>
  <c r="N236" i="18" s="1"/>
  <c r="AB226" i="18"/>
  <c r="O228" i="18"/>
  <c r="O232" i="18"/>
  <c r="M236" i="18"/>
  <c r="O16" i="18"/>
  <c r="V116" i="18"/>
  <c r="Y227" i="18"/>
  <c r="AC227" i="18" s="1"/>
  <c r="Y98" i="18"/>
  <c r="H99" i="18"/>
  <c r="V99" i="18"/>
  <c r="AB99" i="18"/>
  <c r="Y108" i="18"/>
  <c r="Y110" i="18"/>
  <c r="Y120" i="18"/>
  <c r="V186" i="18"/>
  <c r="O189" i="18"/>
  <c r="K223" i="18"/>
  <c r="AB217" i="18"/>
  <c r="AB223" i="18" s="1"/>
  <c r="Y221" i="18"/>
  <c r="AC221" i="18" s="1"/>
  <c r="O231" i="18"/>
  <c r="O14" i="18"/>
  <c r="O149" i="18"/>
  <c r="N195" i="18"/>
  <c r="AB189" i="18"/>
  <c r="AB202" i="18"/>
  <c r="Y213" i="18"/>
  <c r="Y214" i="18" s="1"/>
  <c r="H9" i="18"/>
  <c r="H23" i="18"/>
  <c r="V25" i="18"/>
  <c r="AB25" i="18"/>
  <c r="H67" i="18"/>
  <c r="Y68" i="18"/>
  <c r="H69" i="18"/>
  <c r="V69" i="18"/>
  <c r="AB69" i="18"/>
  <c r="AA79" i="18"/>
  <c r="AB77" i="18"/>
  <c r="V86" i="18"/>
  <c r="V102" i="18"/>
  <c r="AB102" i="18"/>
  <c r="Y103" i="18"/>
  <c r="H106" i="18"/>
  <c r="V106" i="18"/>
  <c r="AB106" i="18"/>
  <c r="O107" i="18"/>
  <c r="Y107" i="18"/>
  <c r="V108" i="18"/>
  <c r="AB108" i="18"/>
  <c r="O109" i="18"/>
  <c r="H110" i="18"/>
  <c r="V110" i="18"/>
  <c r="AB110" i="18"/>
  <c r="O121" i="18"/>
  <c r="V122" i="18"/>
  <c r="AB122" i="18"/>
  <c r="O123" i="18"/>
  <c r="V124" i="18"/>
  <c r="AB124" i="18"/>
  <c r="AB131" i="18"/>
  <c r="H136" i="18"/>
  <c r="AB136" i="18"/>
  <c r="H138" i="18"/>
  <c r="AB138" i="18"/>
  <c r="H140" i="18"/>
  <c r="AB140" i="18"/>
  <c r="Y143" i="18"/>
  <c r="H144" i="18"/>
  <c r="V144" i="18"/>
  <c r="Y145" i="18"/>
  <c r="H146" i="18"/>
  <c r="V146" i="18"/>
  <c r="AB146" i="18"/>
  <c r="Y162" i="18"/>
  <c r="AC162" i="18" s="1"/>
  <c r="V188" i="18"/>
  <c r="AB188" i="18"/>
  <c r="AB200" i="18"/>
  <c r="AB201" i="18"/>
  <c r="H205" i="18"/>
  <c r="Y206" i="18"/>
  <c r="H207" i="18"/>
  <c r="O217" i="18"/>
  <c r="O223" i="18" s="1"/>
  <c r="V221" i="18"/>
  <c r="O225" i="18"/>
  <c r="O235" i="18" s="1"/>
  <c r="Y226" i="18"/>
  <c r="AC226" i="18" s="1"/>
  <c r="Y232" i="18"/>
  <c r="AC232" i="18" s="1"/>
  <c r="J237" i="18"/>
  <c r="J239" i="18" s="1"/>
  <c r="U215" i="18"/>
  <c r="E215" i="18"/>
  <c r="E236" i="18" s="1"/>
  <c r="F215" i="18"/>
  <c r="F236" i="18" s="1"/>
  <c r="V9" i="18"/>
  <c r="O15" i="18"/>
  <c r="V16" i="18"/>
  <c r="O27" i="18"/>
  <c r="O29" i="18"/>
  <c r="O35" i="18"/>
  <c r="O57" i="18"/>
  <c r="V58" i="18"/>
  <c r="V81" i="18"/>
  <c r="H93" i="18"/>
  <c r="V93" i="18"/>
  <c r="AB93" i="18"/>
  <c r="AC93" i="18" s="1"/>
  <c r="H95" i="18"/>
  <c r="V95" i="18"/>
  <c r="H98" i="18"/>
  <c r="V98" i="18"/>
  <c r="AB98" i="18"/>
  <c r="H101" i="18"/>
  <c r="Y109" i="18"/>
  <c r="AB116" i="18"/>
  <c r="O125" i="18"/>
  <c r="Z132" i="18"/>
  <c r="V183" i="18"/>
  <c r="O185" i="18"/>
  <c r="AB186" i="18"/>
  <c r="O187" i="18"/>
  <c r="H204" i="18"/>
  <c r="H206" i="18"/>
  <c r="O11" i="18"/>
  <c r="O21" i="18"/>
  <c r="O66" i="18"/>
  <c r="O183" i="18"/>
  <c r="H31" i="18"/>
  <c r="V33" i="18"/>
  <c r="AB33" i="18"/>
  <c r="Y38" i="18"/>
  <c r="V46" i="18"/>
  <c r="Y81" i="18"/>
  <c r="H82" i="18"/>
  <c r="V82" i="18"/>
  <c r="H86" i="18"/>
  <c r="V83" i="18"/>
  <c r="H103" i="18"/>
  <c r="V103" i="18"/>
  <c r="AB103" i="18"/>
  <c r="H107" i="18"/>
  <c r="V107" i="18"/>
  <c r="AB107" i="18"/>
  <c r="O108" i="18"/>
  <c r="H109" i="18"/>
  <c r="V109" i="18"/>
  <c r="AB109" i="18"/>
  <c r="O110" i="18"/>
  <c r="H118" i="18"/>
  <c r="V118" i="18"/>
  <c r="AB118" i="18"/>
  <c r="H120" i="18"/>
  <c r="V120" i="18"/>
  <c r="V126" i="18"/>
  <c r="AB126" i="18"/>
  <c r="O137" i="18"/>
  <c r="Y137" i="18"/>
  <c r="AC137" i="18" s="1"/>
  <c r="O138" i="18"/>
  <c r="O139" i="18"/>
  <c r="O140" i="18"/>
  <c r="O143" i="18"/>
  <c r="V184" i="18"/>
  <c r="O188" i="18"/>
  <c r="Y188" i="18"/>
  <c r="V189" i="18"/>
  <c r="AB191" i="18"/>
  <c r="AB193" i="18"/>
  <c r="AC193" i="18" s="1"/>
  <c r="H198" i="18"/>
  <c r="AA211" i="18"/>
  <c r="AA215" i="18" s="1"/>
  <c r="AB205" i="18"/>
  <c r="AB206" i="18"/>
  <c r="AC206" i="18" s="1"/>
  <c r="H208" i="18"/>
  <c r="Y210" i="18"/>
  <c r="AC210" i="18" s="1"/>
  <c r="Y83" i="18"/>
  <c r="G72" i="18"/>
  <c r="H71" i="18"/>
  <c r="Y70" i="18"/>
  <c r="Y66" i="18"/>
  <c r="H13" i="18"/>
  <c r="H24" i="18"/>
  <c r="H56" i="18"/>
  <c r="H47" i="18"/>
  <c r="H54" i="18"/>
  <c r="H50" i="18"/>
  <c r="H49" i="18"/>
  <c r="Y75" i="18"/>
  <c r="AC75" i="18" s="1"/>
  <c r="Y102" i="18"/>
  <c r="Y96" i="18"/>
  <c r="Y163" i="18"/>
  <c r="AC163" i="18" s="1"/>
  <c r="B180" i="18"/>
  <c r="AA17" i="18"/>
  <c r="H10" i="18"/>
  <c r="V10" i="18"/>
  <c r="AB10" i="18"/>
  <c r="H12" i="18"/>
  <c r="AB13" i="18"/>
  <c r="Y14" i="18"/>
  <c r="H15" i="18"/>
  <c r="V15" i="18"/>
  <c r="AB15" i="18"/>
  <c r="K39" i="18"/>
  <c r="K43" i="18" s="1"/>
  <c r="R39" i="18"/>
  <c r="R43" i="18" s="1"/>
  <c r="AB21" i="18"/>
  <c r="O23" i="18"/>
  <c r="O25" i="18"/>
  <c r="Y27" i="18"/>
  <c r="H28" i="18"/>
  <c r="V28" i="18"/>
  <c r="V31" i="18"/>
  <c r="Y34" i="18"/>
  <c r="H35" i="18"/>
  <c r="D60" i="18"/>
  <c r="V47" i="18"/>
  <c r="O48" i="18"/>
  <c r="O52" i="18"/>
  <c r="H58" i="18"/>
  <c r="O69" i="18"/>
  <c r="V70" i="18"/>
  <c r="O71" i="18"/>
  <c r="AB74" i="18"/>
  <c r="AB78" i="18"/>
  <c r="O82" i="18"/>
  <c r="Y82" i="18"/>
  <c r="H85" i="18"/>
  <c r="AB86" i="18"/>
  <c r="O84" i="18"/>
  <c r="Y84" i="18"/>
  <c r="O93" i="18"/>
  <c r="H96" i="18"/>
  <c r="AB101" i="18"/>
  <c r="O103" i="18"/>
  <c r="H116" i="18"/>
  <c r="AB117" i="18"/>
  <c r="Y118" i="18"/>
  <c r="H119" i="18"/>
  <c r="V119" i="18"/>
  <c r="AB119" i="18"/>
  <c r="U150" i="18"/>
  <c r="V142" i="18"/>
  <c r="Y144" i="18"/>
  <c r="H145" i="18"/>
  <c r="V145" i="18"/>
  <c r="AB145" i="18"/>
  <c r="H147" i="18"/>
  <c r="AB148" i="18"/>
  <c r="Y149" i="18"/>
  <c r="Y165" i="18"/>
  <c r="AC165" i="18" s="1"/>
  <c r="AB9" i="18"/>
  <c r="Y10" i="18"/>
  <c r="H11" i="18"/>
  <c r="V11" i="18"/>
  <c r="AB11" i="18"/>
  <c r="H14" i="18"/>
  <c r="V14" i="18"/>
  <c r="AB14" i="18"/>
  <c r="H16" i="18"/>
  <c r="D39" i="18"/>
  <c r="D43" i="18" s="1"/>
  <c r="V20" i="18"/>
  <c r="V23" i="18"/>
  <c r="Y26" i="18"/>
  <c r="H27" i="18"/>
  <c r="V29" i="18"/>
  <c r="AB29" i="18"/>
  <c r="O31" i="18"/>
  <c r="O33" i="18"/>
  <c r="Y35" i="18"/>
  <c r="H36" i="18"/>
  <c r="O49" i="18"/>
  <c r="O54" i="18"/>
  <c r="V55" i="18"/>
  <c r="V57" i="18"/>
  <c r="H59" i="18"/>
  <c r="R72" i="18"/>
  <c r="V67" i="18"/>
  <c r="O68" i="18"/>
  <c r="O70" i="18"/>
  <c r="V71" i="18"/>
  <c r="AB76" i="18"/>
  <c r="AB82" i="18"/>
  <c r="H83" i="18"/>
  <c r="AB84" i="18"/>
  <c r="AA111" i="18"/>
  <c r="AB95" i="18"/>
  <c r="O98" i="18"/>
  <c r="H102" i="18"/>
  <c r="R127" i="18"/>
  <c r="O116" i="18"/>
  <c r="AA132" i="18"/>
  <c r="AA238" i="18" s="1"/>
  <c r="Y140" i="18"/>
  <c r="Y155" i="18"/>
  <c r="AC155" i="18" s="1"/>
  <c r="G89" i="18"/>
  <c r="G127" i="18"/>
  <c r="G133" i="18" s="1"/>
  <c r="U127" i="18"/>
  <c r="AA127" i="18"/>
  <c r="AB120" i="18"/>
  <c r="AB129" i="18"/>
  <c r="AC130" i="18"/>
  <c r="V137" i="18"/>
  <c r="V139" i="18"/>
  <c r="G150" i="18"/>
  <c r="O145" i="18"/>
  <c r="H148" i="18"/>
  <c r="X166" i="18"/>
  <c r="X170" i="18" s="1"/>
  <c r="V166" i="18"/>
  <c r="V170" i="18" s="1"/>
  <c r="Y148" i="18"/>
  <c r="Y147" i="18"/>
  <c r="Y233" i="18"/>
  <c r="AC233" i="18" s="1"/>
  <c r="S43" i="18"/>
  <c r="V41" i="18"/>
  <c r="V42" i="18" s="1"/>
  <c r="L43" i="18"/>
  <c r="O41" i="18"/>
  <c r="O42" i="18" s="1"/>
  <c r="I43" i="18"/>
  <c r="Y228" i="18"/>
  <c r="Y230" i="18"/>
  <c r="AC230" i="18" s="1"/>
  <c r="B236" i="18"/>
  <c r="Y218" i="18"/>
  <c r="AC218" i="18" s="1"/>
  <c r="H223" i="18"/>
  <c r="Y217" i="18"/>
  <c r="AC217" i="18" s="1"/>
  <c r="Y220" i="18"/>
  <c r="AC220" i="18" s="1"/>
  <c r="X214" i="18"/>
  <c r="J215" i="18"/>
  <c r="J236" i="18" s="1"/>
  <c r="V215" i="18"/>
  <c r="Y204" i="18"/>
  <c r="AC204" i="18" s="1"/>
  <c r="Y205" i="18"/>
  <c r="Y208" i="18"/>
  <c r="AC208" i="18" s="1"/>
  <c r="I215" i="18"/>
  <c r="I236" i="18" s="1"/>
  <c r="Y199" i="18"/>
  <c r="H201" i="18"/>
  <c r="X211" i="18"/>
  <c r="Y191" i="18"/>
  <c r="V192" i="18"/>
  <c r="Y190" i="18"/>
  <c r="AC190" i="18" s="1"/>
  <c r="Y192" i="18"/>
  <c r="AC192" i="18" s="1"/>
  <c r="Y186" i="18"/>
  <c r="Y194" i="18"/>
  <c r="AC194" i="18" s="1"/>
  <c r="X195" i="18"/>
  <c r="Y189" i="18"/>
  <c r="AC189" i="18" s="1"/>
  <c r="Y187" i="18"/>
  <c r="Y164" i="18"/>
  <c r="AC164" i="18" s="1"/>
  <c r="V158" i="18"/>
  <c r="R158" i="18"/>
  <c r="O158" i="18"/>
  <c r="Y156" i="18"/>
  <c r="AC156" i="18" s="1"/>
  <c r="Y157" i="18"/>
  <c r="AC157" i="18" s="1"/>
  <c r="X150" i="18"/>
  <c r="Y139" i="18"/>
  <c r="Y138" i="18"/>
  <c r="O144" i="18"/>
  <c r="O148" i="18"/>
  <c r="O147" i="18"/>
  <c r="O146" i="18"/>
  <c r="Y146" i="18"/>
  <c r="O132" i="18"/>
  <c r="Y117" i="18"/>
  <c r="P151" i="18"/>
  <c r="V115" i="18"/>
  <c r="Q133" i="18"/>
  <c r="Q151" i="18" s="1"/>
  <c r="I133" i="18"/>
  <c r="K127" i="18"/>
  <c r="Y119" i="18"/>
  <c r="AC119" i="18" s="1"/>
  <c r="X127" i="18"/>
  <c r="Y121" i="18"/>
  <c r="Y122" i="18"/>
  <c r="AC122" i="18" s="1"/>
  <c r="Y123" i="18"/>
  <c r="AC123" i="18" s="1"/>
  <c r="Y124" i="18"/>
  <c r="Y125" i="18"/>
  <c r="Y126" i="18"/>
  <c r="Y116" i="18"/>
  <c r="R111" i="18"/>
  <c r="O96" i="18"/>
  <c r="O102" i="18"/>
  <c r="O95" i="18"/>
  <c r="O101" i="18"/>
  <c r="O94" i="18"/>
  <c r="O99" i="18"/>
  <c r="Y95" i="18"/>
  <c r="Y101" i="18"/>
  <c r="AC101" i="18" s="1"/>
  <c r="X111" i="18"/>
  <c r="Y94" i="18"/>
  <c r="Y99" i="18"/>
  <c r="Y106" i="18"/>
  <c r="D111" i="18"/>
  <c r="O83" i="18"/>
  <c r="O86" i="18"/>
  <c r="Y86" i="18"/>
  <c r="Y85" i="18"/>
  <c r="O74" i="18"/>
  <c r="O78" i="18"/>
  <c r="O76" i="18"/>
  <c r="Y74" i="18"/>
  <c r="Y78" i="18"/>
  <c r="X79" i="18"/>
  <c r="Y76" i="18"/>
  <c r="U72" i="18"/>
  <c r="AB66" i="18"/>
  <c r="AA72" i="18"/>
  <c r="AB68" i="18"/>
  <c r="AB67" i="18"/>
  <c r="AB71" i="18"/>
  <c r="K72" i="18"/>
  <c r="O67" i="18"/>
  <c r="Y67" i="18"/>
  <c r="AC67" i="18" s="1"/>
  <c r="X72" i="18"/>
  <c r="Y69" i="18"/>
  <c r="T64" i="18"/>
  <c r="AB62" i="18"/>
  <c r="AB63" i="18" s="1"/>
  <c r="N63" i="18"/>
  <c r="U60" i="18"/>
  <c r="U64" i="18" s="1"/>
  <c r="V48" i="18"/>
  <c r="V50" i="18"/>
  <c r="V52" i="18"/>
  <c r="R60" i="18"/>
  <c r="R64" i="18" s="1"/>
  <c r="N60" i="18"/>
  <c r="K60" i="18"/>
  <c r="K64" i="18" s="1"/>
  <c r="O47" i="18"/>
  <c r="O56" i="18"/>
  <c r="O50" i="18"/>
  <c r="O55" i="18"/>
  <c r="O59" i="18"/>
  <c r="G60" i="18"/>
  <c r="G64" i="18" s="1"/>
  <c r="H48" i="18"/>
  <c r="H52" i="18"/>
  <c r="H57" i="18"/>
  <c r="B237" i="18"/>
  <c r="B239" i="18" s="1"/>
  <c r="U39" i="18"/>
  <c r="U43" i="18" s="1"/>
  <c r="AB36" i="18"/>
  <c r="V38" i="18"/>
  <c r="V37" i="18"/>
  <c r="AB37" i="18"/>
  <c r="X39" i="18"/>
  <c r="X43" i="18" s="1"/>
  <c r="V21" i="18"/>
  <c r="Y21" i="18"/>
  <c r="Y25" i="18"/>
  <c r="Y29" i="18"/>
  <c r="Y33" i="18"/>
  <c r="Y37" i="18"/>
  <c r="AB20" i="18"/>
  <c r="AB24" i="18"/>
  <c r="AB28" i="18"/>
  <c r="AB32" i="18"/>
  <c r="AB23" i="18"/>
  <c r="AB27" i="18"/>
  <c r="O22" i="18"/>
  <c r="Y22" i="18"/>
  <c r="O26" i="18"/>
  <c r="O30" i="18"/>
  <c r="Y30" i="18"/>
  <c r="O34" i="18"/>
  <c r="O38" i="18"/>
  <c r="O37" i="18"/>
  <c r="O20" i="18"/>
  <c r="O24" i="18"/>
  <c r="O28" i="18"/>
  <c r="O32" i="18"/>
  <c r="O36" i="18"/>
  <c r="G39" i="18"/>
  <c r="G43" i="18" s="1"/>
  <c r="F237" i="18"/>
  <c r="F239" i="18" s="1"/>
  <c r="AA39" i="18"/>
  <c r="AA43" i="18" s="1"/>
  <c r="H22" i="18"/>
  <c r="H26" i="18"/>
  <c r="H30" i="18"/>
  <c r="AB31" i="18"/>
  <c r="AC31" i="18" s="1"/>
  <c r="H34" i="18"/>
  <c r="AB35" i="18"/>
  <c r="H38" i="18"/>
  <c r="H21" i="18"/>
  <c r="AB22" i="18"/>
  <c r="H25" i="18"/>
  <c r="AB26" i="18"/>
  <c r="H29" i="18"/>
  <c r="AB30" i="18"/>
  <c r="H33" i="18"/>
  <c r="AB34" i="18"/>
  <c r="H37" i="18"/>
  <c r="AB38" i="18"/>
  <c r="Y20" i="18"/>
  <c r="Y24" i="18"/>
  <c r="Y28" i="18"/>
  <c r="Y32" i="18"/>
  <c r="Y36" i="18"/>
  <c r="O9" i="18"/>
  <c r="Y9" i="18"/>
  <c r="O13" i="18"/>
  <c r="Y12" i="18"/>
  <c r="Y16" i="18"/>
  <c r="Y13" i="18"/>
  <c r="X17" i="18"/>
  <c r="Y11" i="18"/>
  <c r="Y15" i="18"/>
  <c r="Y42" i="18"/>
  <c r="AC41" i="18"/>
  <c r="AC42" i="18" s="1"/>
  <c r="Z39" i="18"/>
  <c r="Z42" i="18"/>
  <c r="N79" i="18"/>
  <c r="C237" i="18"/>
  <c r="C239" i="18" s="1"/>
  <c r="C90" i="18"/>
  <c r="O46" i="18"/>
  <c r="N72" i="18"/>
  <c r="D79" i="18"/>
  <c r="H74" i="18"/>
  <c r="H79" i="18" s="1"/>
  <c r="O136" i="18"/>
  <c r="K150" i="18"/>
  <c r="B151" i="18"/>
  <c r="AB213" i="18"/>
  <c r="Z214" i="18"/>
  <c r="Z17" i="18"/>
  <c r="N39" i="18"/>
  <c r="N42" i="18"/>
  <c r="N150" i="18"/>
  <c r="X158" i="18"/>
  <c r="Y154" i="18"/>
  <c r="G17" i="18"/>
  <c r="W17" i="18"/>
  <c r="W39" i="18"/>
  <c r="W42" i="18"/>
  <c r="D17" i="18"/>
  <c r="L237" i="18"/>
  <c r="L239" i="18" s="1"/>
  <c r="L90" i="18"/>
  <c r="P237" i="18"/>
  <c r="P239" i="18" s="1"/>
  <c r="P90" i="18"/>
  <c r="T237" i="18"/>
  <c r="T239" i="18" s="1"/>
  <c r="T90" i="18"/>
  <c r="H20" i="18"/>
  <c r="H41" i="18"/>
  <c r="H42" i="18" s="1"/>
  <c r="H46" i="18"/>
  <c r="X64" i="18"/>
  <c r="AB46" i="18"/>
  <c r="AB60" i="18" s="1"/>
  <c r="B90" i="18"/>
  <c r="O106" i="18"/>
  <c r="Z111" i="18"/>
  <c r="N127" i="18"/>
  <c r="N133" i="18" s="1"/>
  <c r="O118" i="18"/>
  <c r="O119" i="18"/>
  <c r="O120" i="18"/>
  <c r="AA150" i="18"/>
  <c r="D63" i="18"/>
  <c r="H62" i="18"/>
  <c r="H63" i="18" s="1"/>
  <c r="Z72" i="18"/>
  <c r="D89" i="18"/>
  <c r="H81" i="18"/>
  <c r="J90" i="18"/>
  <c r="Z127" i="18"/>
  <c r="AB115" i="18"/>
  <c r="AC115" i="18" s="1"/>
  <c r="H129" i="18"/>
  <c r="H132" i="18" s="1"/>
  <c r="D132" i="18"/>
  <c r="K17" i="18"/>
  <c r="S237" i="18"/>
  <c r="AA64" i="18"/>
  <c r="E237" i="18"/>
  <c r="E239" i="18" s="1"/>
  <c r="E90" i="18"/>
  <c r="I237" i="18"/>
  <c r="I239" i="18" s="1"/>
  <c r="M237" i="18"/>
  <c r="M239" i="18" s="1"/>
  <c r="M90" i="18"/>
  <c r="Q237" i="18"/>
  <c r="Q239" i="18" s="1"/>
  <c r="Q90" i="18"/>
  <c r="U17" i="18"/>
  <c r="Y46" i="18"/>
  <c r="Y60" i="18" s="1"/>
  <c r="Y63" i="18"/>
  <c r="Z63" i="18"/>
  <c r="D72" i="18"/>
  <c r="H66" i="18"/>
  <c r="Z79" i="18"/>
  <c r="AC83" i="18"/>
  <c r="F90" i="18"/>
  <c r="K111" i="18"/>
  <c r="O111" i="18" s="1"/>
  <c r="D127" i="18"/>
  <c r="D133" i="18" s="1"/>
  <c r="H115" i="18"/>
  <c r="O117" i="18"/>
  <c r="H122" i="18"/>
  <c r="H123" i="18"/>
  <c r="H124" i="18"/>
  <c r="H125" i="18"/>
  <c r="K166" i="18"/>
  <c r="K170" i="18" s="1"/>
  <c r="O166" i="18"/>
  <c r="O170" i="18" s="1"/>
  <c r="R166" i="18"/>
  <c r="R170" i="18" s="1"/>
  <c r="D169" i="18"/>
  <c r="H168" i="18"/>
  <c r="H169" i="18" s="1"/>
  <c r="V218" i="18"/>
  <c r="R223" i="18"/>
  <c r="W63" i="18"/>
  <c r="W72" i="18"/>
  <c r="W79" i="18"/>
  <c r="C151" i="18"/>
  <c r="W111" i="18"/>
  <c r="O115" i="18"/>
  <c r="W127" i="18"/>
  <c r="D150" i="18"/>
  <c r="Y142" i="18"/>
  <c r="W150" i="18"/>
  <c r="W195" i="18"/>
  <c r="Y183" i="18"/>
  <c r="Y231" i="18"/>
  <c r="AC231" i="18" s="1"/>
  <c r="L151" i="18"/>
  <c r="T151" i="18"/>
  <c r="U151" i="18" s="1"/>
  <c r="K132" i="18"/>
  <c r="K238" i="18" s="1"/>
  <c r="U132" i="18"/>
  <c r="V136" i="18"/>
  <c r="Y136" i="18"/>
  <c r="V138" i="18"/>
  <c r="V140" i="18"/>
  <c r="U158" i="18"/>
  <c r="U180" i="18" s="1"/>
  <c r="AA170" i="18"/>
  <c r="O211" i="18"/>
  <c r="O215" i="18" s="1"/>
  <c r="E151" i="18"/>
  <c r="G151" i="18" s="1"/>
  <c r="I151" i="18"/>
  <c r="M151" i="18"/>
  <c r="U111" i="18"/>
  <c r="H126" i="18"/>
  <c r="W132" i="18"/>
  <c r="Y129" i="18"/>
  <c r="R132" i="18"/>
  <c r="R238" i="18" s="1"/>
  <c r="V131" i="18"/>
  <c r="V132" i="18" s="1"/>
  <c r="AB142" i="18"/>
  <c r="AB143" i="18"/>
  <c r="AB144" i="18"/>
  <c r="R150" i="18"/>
  <c r="Z150" i="18"/>
  <c r="D158" i="18"/>
  <c r="H154" i="18"/>
  <c r="H158" i="18" s="1"/>
  <c r="D166" i="18"/>
  <c r="D170" i="18" s="1"/>
  <c r="H166" i="18"/>
  <c r="H170" i="18" s="1"/>
  <c r="W166" i="18"/>
  <c r="W170" i="18" s="1"/>
  <c r="AC177" i="18"/>
  <c r="AC179" i="18" s="1"/>
  <c r="Y179" i="18"/>
  <c r="C180" i="18"/>
  <c r="G180" i="18"/>
  <c r="K158" i="18"/>
  <c r="S180" i="18"/>
  <c r="W158" i="18"/>
  <c r="AA180" i="18"/>
  <c r="Y173" i="18"/>
  <c r="W174" i="18"/>
  <c r="R179" i="18"/>
  <c r="D195" i="18"/>
  <c r="H183" i="18"/>
  <c r="R195" i="18"/>
  <c r="AC198" i="18"/>
  <c r="G211" i="18"/>
  <c r="G215" i="18" s="1"/>
  <c r="G236" i="18" s="1"/>
  <c r="K211" i="18"/>
  <c r="K215" i="18" s="1"/>
  <c r="T215" i="18"/>
  <c r="T236" i="18" s="1"/>
  <c r="W223" i="18"/>
  <c r="L180" i="18"/>
  <c r="P180" i="18"/>
  <c r="T180" i="18"/>
  <c r="AB180" i="18"/>
  <c r="Y169" i="18"/>
  <c r="K174" i="18"/>
  <c r="O173" i="18"/>
  <c r="O174" i="18" s="1"/>
  <c r="D179" i="18"/>
  <c r="H177" i="18"/>
  <c r="H179" i="18" s="1"/>
  <c r="U195" i="18"/>
  <c r="Z195" i="18"/>
  <c r="AB183" i="18"/>
  <c r="R215" i="18"/>
  <c r="D211" i="18"/>
  <c r="D215" i="18" s="1"/>
  <c r="P215" i="18"/>
  <c r="P236" i="18" s="1"/>
  <c r="X223" i="18"/>
  <c r="AA195" i="18"/>
  <c r="Y184" i="18"/>
  <c r="AC184" i="18" s="1"/>
  <c r="O186" i="18"/>
  <c r="AB187" i="18"/>
  <c r="O193" i="18"/>
  <c r="Z211" i="18"/>
  <c r="Y202" i="18"/>
  <c r="Y207" i="18"/>
  <c r="AC207" i="18" s="1"/>
  <c r="W211" i="18"/>
  <c r="W215" i="18" s="1"/>
  <c r="Y222" i="18"/>
  <c r="AC222" i="18" s="1"/>
  <c r="AB225" i="18"/>
  <c r="Y200" i="18"/>
  <c r="AC200" i="18" s="1"/>
  <c r="U223" i="18"/>
  <c r="D235" i="18"/>
  <c r="K195" i="18"/>
  <c r="D223" i="18"/>
  <c r="H225" i="18"/>
  <c r="H235" i="18" s="1"/>
  <c r="Y225" i="18"/>
  <c r="AB228" i="18"/>
  <c r="AA11" i="17"/>
  <c r="Z11" i="17"/>
  <c r="X11" i="17"/>
  <c r="W11" i="17"/>
  <c r="Y11" i="17" s="1"/>
  <c r="U11" i="17"/>
  <c r="R11" i="17"/>
  <c r="N11" i="17"/>
  <c r="K11" i="17"/>
  <c r="G11" i="17"/>
  <c r="D11" i="17"/>
  <c r="AA114" i="17"/>
  <c r="Z114" i="17"/>
  <c r="AB114" i="17" s="1"/>
  <c r="X114" i="17"/>
  <c r="W114" i="17"/>
  <c r="U114" i="17"/>
  <c r="R114" i="17"/>
  <c r="V114" i="17" s="1"/>
  <c r="N114" i="17"/>
  <c r="K114" i="17"/>
  <c r="G114" i="17"/>
  <c r="H114" i="17"/>
  <c r="O114" i="17" l="1"/>
  <c r="AC70" i="18"/>
  <c r="AC62" i="18"/>
  <c r="AC63" i="18" s="1"/>
  <c r="S239" i="18"/>
  <c r="O238" i="18"/>
  <c r="V17" i="18"/>
  <c r="S90" i="18"/>
  <c r="AC59" i="18"/>
  <c r="AC107" i="18"/>
  <c r="AC23" i="18"/>
  <c r="AC140" i="18"/>
  <c r="H111" i="18"/>
  <c r="V89" i="18"/>
  <c r="AC146" i="18"/>
  <c r="X238" i="18"/>
  <c r="Y89" i="18"/>
  <c r="AC121" i="18"/>
  <c r="AC199" i="18"/>
  <c r="AB89" i="18"/>
  <c r="O89" i="18"/>
  <c r="H195" i="18"/>
  <c r="AC33" i="18"/>
  <c r="AC106" i="18"/>
  <c r="X133" i="18"/>
  <c r="AC149" i="18"/>
  <c r="AC85" i="18"/>
  <c r="AC68" i="18"/>
  <c r="I90" i="18"/>
  <c r="AC51" i="18"/>
  <c r="K151" i="18"/>
  <c r="AC98" i="18"/>
  <c r="AC56" i="18"/>
  <c r="AC27" i="18"/>
  <c r="AC77" i="18"/>
  <c r="AC71" i="18"/>
  <c r="AC95" i="18"/>
  <c r="R151" i="18"/>
  <c r="V151" i="18" s="1"/>
  <c r="N151" i="18"/>
  <c r="N64" i="18"/>
  <c r="V180" i="18"/>
  <c r="AC131" i="18"/>
  <c r="N238" i="18"/>
  <c r="AC38" i="18"/>
  <c r="Y235" i="18"/>
  <c r="AB235" i="18"/>
  <c r="R180" i="18"/>
  <c r="X215" i="18"/>
  <c r="X236" i="18" s="1"/>
  <c r="V72" i="18"/>
  <c r="AC185" i="18"/>
  <c r="AC125" i="18"/>
  <c r="AC81" i="18"/>
  <c r="AB132" i="18"/>
  <c r="AC12" i="18"/>
  <c r="AC20" i="18"/>
  <c r="AC54" i="18"/>
  <c r="AC124" i="18"/>
  <c r="AC139" i="18"/>
  <c r="AC120" i="18"/>
  <c r="AC96" i="18"/>
  <c r="AC201" i="18"/>
  <c r="AC145" i="18"/>
  <c r="AC103" i="18"/>
  <c r="AC69" i="18"/>
  <c r="AC138" i="18"/>
  <c r="AC205" i="18"/>
  <c r="AC36" i="18"/>
  <c r="Z133" i="18"/>
  <c r="Z151" i="18" s="1"/>
  <c r="AC147" i="18"/>
  <c r="AC188" i="18"/>
  <c r="AB211" i="18"/>
  <c r="AC66" i="18"/>
  <c r="AC118" i="18"/>
  <c r="AC191" i="18"/>
  <c r="O127" i="18"/>
  <c r="O133" i="18" s="1"/>
  <c r="V223" i="18"/>
  <c r="V236" i="18" s="1"/>
  <c r="AC9" i="18"/>
  <c r="AC94" i="18"/>
  <c r="AC126" i="18"/>
  <c r="AC143" i="18"/>
  <c r="AC186" i="18"/>
  <c r="AA236" i="18"/>
  <c r="U133" i="18"/>
  <c r="AC15" i="18"/>
  <c r="AC16" i="18"/>
  <c r="AC26" i="18"/>
  <c r="AC25" i="18"/>
  <c r="AC30" i="18"/>
  <c r="V60" i="18"/>
  <c r="V64" i="18" s="1"/>
  <c r="AC99" i="18"/>
  <c r="AC116" i="18"/>
  <c r="V195" i="18"/>
  <c r="AC109" i="18"/>
  <c r="AC202" i="18"/>
  <c r="AB127" i="18"/>
  <c r="AB133" i="18" s="1"/>
  <c r="AC148" i="18"/>
  <c r="AC29" i="18"/>
  <c r="AC110" i="18"/>
  <c r="H72" i="18"/>
  <c r="R90" i="18"/>
  <c r="AC102" i="18"/>
  <c r="AC108" i="18"/>
  <c r="U236" i="18"/>
  <c r="O72" i="18"/>
  <c r="V127" i="18"/>
  <c r="V133" i="18" s="1"/>
  <c r="V111" i="18"/>
  <c r="AC35" i="18"/>
  <c r="AC22" i="18"/>
  <c r="AC57" i="18"/>
  <c r="AA133" i="18"/>
  <c r="AA151" i="18" s="1"/>
  <c r="AC10" i="18"/>
  <c r="AC84" i="18"/>
  <c r="AC82" i="18"/>
  <c r="AC14" i="18"/>
  <c r="O39" i="18"/>
  <c r="O43" i="18" s="1"/>
  <c r="AC21" i="18"/>
  <c r="AC48" i="18"/>
  <c r="AC117" i="18"/>
  <c r="H211" i="18"/>
  <c r="H215" i="18" s="1"/>
  <c r="H236" i="18" s="1"/>
  <c r="H150" i="18"/>
  <c r="AB79" i="18"/>
  <c r="AC13" i="18"/>
  <c r="H39" i="18"/>
  <c r="H43" i="18" s="1"/>
  <c r="AC34" i="18"/>
  <c r="X180" i="18"/>
  <c r="D180" i="18"/>
  <c r="AB150" i="18"/>
  <c r="AC142" i="18"/>
  <c r="AC37" i="18"/>
  <c r="AC78" i="18"/>
  <c r="AC52" i="18"/>
  <c r="H60" i="18"/>
  <c r="H64" i="18" s="1"/>
  <c r="AC11" i="18"/>
  <c r="AC47" i="18"/>
  <c r="AC74" i="18"/>
  <c r="AC144" i="18"/>
  <c r="H89" i="18"/>
  <c r="D64" i="18"/>
  <c r="AB72" i="18"/>
  <c r="AC86" i="18"/>
  <c r="X151" i="18"/>
  <c r="AC228" i="18"/>
  <c r="Z43" i="18"/>
  <c r="W43" i="18"/>
  <c r="K236" i="18"/>
  <c r="AC223" i="18"/>
  <c r="Y223" i="18"/>
  <c r="W236" i="18"/>
  <c r="R237" i="18"/>
  <c r="R239" i="18" s="1"/>
  <c r="O195" i="18"/>
  <c r="AC187" i="18"/>
  <c r="O180" i="18"/>
  <c r="H180" i="18"/>
  <c r="V150" i="18"/>
  <c r="O150" i="18"/>
  <c r="Y127" i="18"/>
  <c r="Y79" i="18"/>
  <c r="O79" i="18"/>
  <c r="AC76" i="18"/>
  <c r="Y72" i="18"/>
  <c r="AC49" i="18"/>
  <c r="AC55" i="18"/>
  <c r="O60" i="18"/>
  <c r="O64" i="18" s="1"/>
  <c r="X237" i="18"/>
  <c r="X239" i="18" s="1"/>
  <c r="AC58" i="18"/>
  <c r="AC50" i="18"/>
  <c r="Z64" i="18"/>
  <c r="W64" i="18"/>
  <c r="V39" i="18"/>
  <c r="V43" i="18" s="1"/>
  <c r="AC32" i="18"/>
  <c r="AB39" i="18"/>
  <c r="AB43" i="18" s="1"/>
  <c r="N237" i="18"/>
  <c r="AC28" i="18"/>
  <c r="AC24" i="18"/>
  <c r="AA90" i="18"/>
  <c r="Y39" i="18"/>
  <c r="Y43" i="18" s="1"/>
  <c r="G90" i="18"/>
  <c r="X90" i="18"/>
  <c r="V238" i="18"/>
  <c r="Y211" i="18"/>
  <c r="Y215" i="18" s="1"/>
  <c r="Y158" i="18"/>
  <c r="AC154" i="18"/>
  <c r="AC158" i="18" s="1"/>
  <c r="W180" i="18"/>
  <c r="Y111" i="18"/>
  <c r="U237" i="18"/>
  <c r="U90" i="18"/>
  <c r="H238" i="18"/>
  <c r="D237" i="18"/>
  <c r="H17" i="18"/>
  <c r="W237" i="18"/>
  <c r="Y17" i="18"/>
  <c r="N43" i="18"/>
  <c r="AB214" i="18"/>
  <c r="AB238" i="18" s="1"/>
  <c r="AC213" i="18"/>
  <c r="AC214" i="18" s="1"/>
  <c r="K133" i="18"/>
  <c r="AC225" i="18"/>
  <c r="AC235" i="18" s="1"/>
  <c r="D236" i="18"/>
  <c r="AB195" i="18"/>
  <c r="AC129" i="18"/>
  <c r="Y132" i="18"/>
  <c r="Y238" i="18" s="1"/>
  <c r="O236" i="18"/>
  <c r="AC166" i="18"/>
  <c r="AC170" i="18" s="1"/>
  <c r="R133" i="18"/>
  <c r="K237" i="18"/>
  <c r="K239" i="18" s="1"/>
  <c r="K90" i="18"/>
  <c r="O17" i="18"/>
  <c r="AB111" i="18"/>
  <c r="AB64" i="18"/>
  <c r="G237" i="18"/>
  <c r="G239" i="18" s="1"/>
  <c r="Z237" i="18"/>
  <c r="AB17" i="18"/>
  <c r="D151" i="18"/>
  <c r="H151" i="18" s="1"/>
  <c r="Z238" i="18"/>
  <c r="D238" i="18"/>
  <c r="Y150" i="18"/>
  <c r="AC136" i="18"/>
  <c r="R236" i="18"/>
  <c r="Z215" i="18"/>
  <c r="Z236" i="18" s="1"/>
  <c r="AC173" i="18"/>
  <c r="AC174" i="18" s="1"/>
  <c r="Y174" i="18"/>
  <c r="K180" i="18"/>
  <c r="AC183" i="18"/>
  <c r="Y195" i="18"/>
  <c r="Y166" i="18"/>
  <c r="Y170" i="18" s="1"/>
  <c r="W133" i="18"/>
  <c r="W151" i="18" s="1"/>
  <c r="H127" i="18"/>
  <c r="H133" i="18" s="1"/>
  <c r="Y64" i="18"/>
  <c r="AC46" i="18"/>
  <c r="D90" i="18"/>
  <c r="W238" i="18"/>
  <c r="AA237" i="18"/>
  <c r="AA239" i="18" s="1"/>
  <c r="U238" i="18"/>
  <c r="O11" i="17"/>
  <c r="Y114" i="17"/>
  <c r="AC114" i="17" s="1"/>
  <c r="H11" i="17"/>
  <c r="V11" i="17"/>
  <c r="AB11" i="17"/>
  <c r="AC11" i="17" s="1"/>
  <c r="X56" i="17"/>
  <c r="AC127" i="18" l="1"/>
  <c r="AC60" i="18"/>
  <c r="AC89" i="18"/>
  <c r="AC132" i="18"/>
  <c r="AC72" i="18"/>
  <c r="O151" i="18"/>
  <c r="N90" i="18"/>
  <c r="V90" i="18"/>
  <c r="AC150" i="18"/>
  <c r="N239" i="18"/>
  <c r="AC211" i="18"/>
  <c r="AC215" i="18" s="1"/>
  <c r="AC236" i="18" s="1"/>
  <c r="AC195" i="18"/>
  <c r="V237" i="18"/>
  <c r="V239" i="18" s="1"/>
  <c r="AB151" i="18"/>
  <c r="AB215" i="18"/>
  <c r="AB236" i="18" s="1"/>
  <c r="Z90" i="18"/>
  <c r="AC79" i="18"/>
  <c r="AC39" i="18"/>
  <c r="AC43" i="18" s="1"/>
  <c r="H90" i="18"/>
  <c r="Y133" i="18"/>
  <c r="Y151" i="18"/>
  <c r="W90" i="18"/>
  <c r="AC238" i="18"/>
  <c r="H237" i="18"/>
  <c r="H239" i="18" s="1"/>
  <c r="U239" i="18"/>
  <c r="Z239" i="18"/>
  <c r="AC64" i="18"/>
  <c r="Y237" i="18"/>
  <c r="Y239" i="18" s="1"/>
  <c r="Y90" i="18"/>
  <c r="AC17" i="18"/>
  <c r="D239" i="18"/>
  <c r="Y236" i="18"/>
  <c r="AC111" i="18"/>
  <c r="AC180" i="18"/>
  <c r="AB237" i="18"/>
  <c r="AB239" i="18" s="1"/>
  <c r="AB90" i="18"/>
  <c r="O237" i="18"/>
  <c r="O239" i="18" s="1"/>
  <c r="O90" i="18"/>
  <c r="W239" i="18"/>
  <c r="Y180" i="18"/>
  <c r="D156" i="17"/>
  <c r="H156" i="17" s="1"/>
  <c r="K156" i="17"/>
  <c r="O156" i="17" s="1"/>
  <c r="R156" i="17"/>
  <c r="V156" i="17" s="1"/>
  <c r="W156" i="17"/>
  <c r="X156" i="17"/>
  <c r="AA196" i="17"/>
  <c r="Z196" i="17"/>
  <c r="X196" i="17"/>
  <c r="W196" i="17"/>
  <c r="R196" i="17"/>
  <c r="V196" i="17" s="1"/>
  <c r="K196" i="17"/>
  <c r="O196" i="17" s="1"/>
  <c r="G196" i="17"/>
  <c r="D196" i="17"/>
  <c r="AA81" i="17"/>
  <c r="Z81" i="17"/>
  <c r="X81" i="17"/>
  <c r="W81" i="17"/>
  <c r="U81" i="17"/>
  <c r="R81" i="17"/>
  <c r="V81" i="17" s="1"/>
  <c r="N81" i="17"/>
  <c r="K81" i="17"/>
  <c r="G81" i="17"/>
  <c r="D81" i="17"/>
  <c r="H81" i="17" s="1"/>
  <c r="AC133" i="18" l="1"/>
  <c r="AC151" i="18"/>
  <c r="AC237" i="18"/>
  <c r="AC239" i="18" s="1"/>
  <c r="AC90" i="18"/>
  <c r="H196" i="17"/>
  <c r="O81" i="17"/>
  <c r="AB196" i="17"/>
  <c r="AB81" i="17"/>
  <c r="Y196" i="17"/>
  <c r="Y156" i="17"/>
  <c r="AC156" i="17" s="1"/>
  <c r="Y81" i="17"/>
  <c r="AA220" i="17"/>
  <c r="Z220" i="17"/>
  <c r="X220" i="17"/>
  <c r="W220" i="17"/>
  <c r="R220" i="17"/>
  <c r="V220" i="17" s="1"/>
  <c r="N220" i="17"/>
  <c r="K220" i="17"/>
  <c r="D220" i="17"/>
  <c r="H220" i="17" s="1"/>
  <c r="D221" i="17"/>
  <c r="H221" i="17" s="1"/>
  <c r="K221" i="17"/>
  <c r="N221" i="17"/>
  <c r="R221" i="17"/>
  <c r="V221" i="17" s="1"/>
  <c r="W221" i="17"/>
  <c r="X221" i="17"/>
  <c r="Z221" i="17"/>
  <c r="AA221" i="17"/>
  <c r="D222" i="17"/>
  <c r="H222" i="17" s="1"/>
  <c r="K222" i="17"/>
  <c r="N222" i="17"/>
  <c r="R222" i="17"/>
  <c r="V222" i="17" s="1"/>
  <c r="W222" i="17"/>
  <c r="X222" i="17"/>
  <c r="Z222" i="17"/>
  <c r="AA222" i="17"/>
  <c r="G193" i="17"/>
  <c r="G194" i="17"/>
  <c r="G195" i="17"/>
  <c r="G197" i="17"/>
  <c r="G198" i="17"/>
  <c r="G199" i="17"/>
  <c r="G200" i="17"/>
  <c r="G201" i="17"/>
  <c r="G202" i="17"/>
  <c r="G192" i="17"/>
  <c r="C86" i="17"/>
  <c r="E86" i="17"/>
  <c r="F86" i="17"/>
  <c r="I86" i="17"/>
  <c r="J86" i="17"/>
  <c r="L86" i="17"/>
  <c r="M86" i="17"/>
  <c r="P86" i="17"/>
  <c r="Q86" i="17"/>
  <c r="S86" i="17"/>
  <c r="T86" i="17"/>
  <c r="B86" i="17"/>
  <c r="AA80" i="17"/>
  <c r="Z80" i="17"/>
  <c r="X80" i="17"/>
  <c r="W80" i="17"/>
  <c r="U80" i="17"/>
  <c r="R80" i="17"/>
  <c r="N80" i="17"/>
  <c r="K80" i="17"/>
  <c r="G80" i="17"/>
  <c r="D80" i="17"/>
  <c r="U224" i="17"/>
  <c r="T224" i="17"/>
  <c r="S224" i="17"/>
  <c r="Q224" i="17"/>
  <c r="P224" i="17"/>
  <c r="M224" i="17"/>
  <c r="L224" i="17"/>
  <c r="J224" i="17"/>
  <c r="I224" i="17"/>
  <c r="G224" i="17"/>
  <c r="F224" i="17"/>
  <c r="E224" i="17"/>
  <c r="C224" i="17"/>
  <c r="B224" i="17"/>
  <c r="AA223" i="17"/>
  <c r="Z223" i="17"/>
  <c r="X223" i="17"/>
  <c r="W223" i="17"/>
  <c r="R223" i="17"/>
  <c r="V223" i="17" s="1"/>
  <c r="N223" i="17"/>
  <c r="K223" i="17"/>
  <c r="D223" i="17"/>
  <c r="H223" i="17" s="1"/>
  <c r="AA219" i="17"/>
  <c r="Z219" i="17"/>
  <c r="X219" i="17"/>
  <c r="W219" i="17"/>
  <c r="R219" i="17"/>
  <c r="V219" i="17" s="1"/>
  <c r="N219" i="17"/>
  <c r="K219" i="17"/>
  <c r="D219" i="17"/>
  <c r="H219" i="17" s="1"/>
  <c r="AA218" i="17"/>
  <c r="Z218" i="17"/>
  <c r="X218" i="17"/>
  <c r="W218" i="17"/>
  <c r="R218" i="17"/>
  <c r="V218" i="17" s="1"/>
  <c r="N218" i="17"/>
  <c r="K218" i="17"/>
  <c r="D218" i="17"/>
  <c r="H218" i="17" s="1"/>
  <c r="AA217" i="17"/>
  <c r="Z217" i="17"/>
  <c r="X217" i="17"/>
  <c r="W217" i="17"/>
  <c r="R217" i="17"/>
  <c r="V217" i="17" s="1"/>
  <c r="N217" i="17"/>
  <c r="K217" i="17"/>
  <c r="D217" i="17"/>
  <c r="H217" i="17" s="1"/>
  <c r="AA216" i="17"/>
  <c r="Z216" i="17"/>
  <c r="X216" i="17"/>
  <c r="W216" i="17"/>
  <c r="R216" i="17"/>
  <c r="N216" i="17"/>
  <c r="K216" i="17"/>
  <c r="D216" i="17"/>
  <c r="T214" i="17"/>
  <c r="S214" i="17"/>
  <c r="Q214" i="17"/>
  <c r="P214" i="17"/>
  <c r="N214" i="17"/>
  <c r="M214" i="17"/>
  <c r="L214" i="17"/>
  <c r="J214" i="17"/>
  <c r="I214" i="17"/>
  <c r="G214" i="17"/>
  <c r="F214" i="17"/>
  <c r="E214" i="17"/>
  <c r="C214" i="17"/>
  <c r="B214" i="17"/>
  <c r="AA213" i="17"/>
  <c r="Z213" i="17"/>
  <c r="X213" i="17"/>
  <c r="W213" i="17"/>
  <c r="U213" i="17"/>
  <c r="R213" i="17"/>
  <c r="K213" i="17"/>
  <c r="O213" i="17" s="1"/>
  <c r="D213" i="17"/>
  <c r="H213" i="17" s="1"/>
  <c r="AA212" i="17"/>
  <c r="Z212" i="17"/>
  <c r="X212" i="17"/>
  <c r="W212" i="17"/>
  <c r="U212" i="17"/>
  <c r="R212" i="17"/>
  <c r="K212" i="17"/>
  <c r="O212" i="17" s="1"/>
  <c r="D212" i="17"/>
  <c r="H212" i="17" s="1"/>
  <c r="AA211" i="17"/>
  <c r="Z211" i="17"/>
  <c r="X211" i="17"/>
  <c r="W211" i="17"/>
  <c r="U211" i="17"/>
  <c r="R211" i="17"/>
  <c r="K211" i="17"/>
  <c r="O211" i="17" s="1"/>
  <c r="D211" i="17"/>
  <c r="H211" i="17" s="1"/>
  <c r="AA210" i="17"/>
  <c r="Z210" i="17"/>
  <c r="X210" i="17"/>
  <c r="W210" i="17"/>
  <c r="U210" i="17"/>
  <c r="R210" i="17"/>
  <c r="K210" i="17"/>
  <c r="O210" i="17" s="1"/>
  <c r="D210" i="17"/>
  <c r="H210" i="17" s="1"/>
  <c r="AA209" i="17"/>
  <c r="Z209" i="17"/>
  <c r="X209" i="17"/>
  <c r="W209" i="17"/>
  <c r="U209" i="17"/>
  <c r="R209" i="17"/>
  <c r="K209" i="17"/>
  <c r="O209" i="17" s="1"/>
  <c r="D209" i="17"/>
  <c r="U206" i="17"/>
  <c r="T206" i="17"/>
  <c r="S206" i="17"/>
  <c r="Q206" i="17"/>
  <c r="P206" i="17"/>
  <c r="N206" i="17"/>
  <c r="M206" i="17"/>
  <c r="L206" i="17"/>
  <c r="J206" i="17"/>
  <c r="I206" i="17"/>
  <c r="G206" i="17"/>
  <c r="F206" i="17"/>
  <c r="E206" i="17"/>
  <c r="C206" i="17"/>
  <c r="B206" i="17"/>
  <c r="AA205" i="17"/>
  <c r="Z205" i="17"/>
  <c r="X205" i="17"/>
  <c r="W205" i="17"/>
  <c r="R205" i="17"/>
  <c r="V205" i="17" s="1"/>
  <c r="K205" i="17"/>
  <c r="D205" i="17"/>
  <c r="AA204" i="17"/>
  <c r="Z204" i="17"/>
  <c r="X204" i="17"/>
  <c r="W204" i="17"/>
  <c r="R204" i="17"/>
  <c r="V204" i="17" s="1"/>
  <c r="K204" i="17"/>
  <c r="O204" i="17" s="1"/>
  <c r="D204" i="17"/>
  <c r="H204" i="17" s="1"/>
  <c r="U203" i="17"/>
  <c r="T203" i="17"/>
  <c r="S203" i="17"/>
  <c r="S207" i="17" s="1"/>
  <c r="Q203" i="17"/>
  <c r="P203" i="17"/>
  <c r="N203" i="17"/>
  <c r="M203" i="17"/>
  <c r="M207" i="17" s="1"/>
  <c r="L203" i="17"/>
  <c r="J203" i="17"/>
  <c r="I203" i="17"/>
  <c r="F203" i="17"/>
  <c r="E203" i="17"/>
  <c r="C203" i="17"/>
  <c r="B203" i="17"/>
  <c r="B207" i="17" s="1"/>
  <c r="AA202" i="17"/>
  <c r="Z202" i="17"/>
  <c r="X202" i="17"/>
  <c r="W202" i="17"/>
  <c r="R202" i="17"/>
  <c r="V202" i="17" s="1"/>
  <c r="K202" i="17"/>
  <c r="O202" i="17" s="1"/>
  <c r="D202" i="17"/>
  <c r="AA201" i="17"/>
  <c r="Z201" i="17"/>
  <c r="X201" i="17"/>
  <c r="W201" i="17"/>
  <c r="R201" i="17"/>
  <c r="V201" i="17" s="1"/>
  <c r="K201" i="17"/>
  <c r="O201" i="17" s="1"/>
  <c r="D201" i="17"/>
  <c r="AA200" i="17"/>
  <c r="Z200" i="17"/>
  <c r="X200" i="17"/>
  <c r="W200" i="17"/>
  <c r="R200" i="17"/>
  <c r="V200" i="17" s="1"/>
  <c r="K200" i="17"/>
  <c r="O200" i="17" s="1"/>
  <c r="D200" i="17"/>
  <c r="AA199" i="17"/>
  <c r="Z199" i="17"/>
  <c r="X199" i="17"/>
  <c r="W199" i="17"/>
  <c r="R199" i="17"/>
  <c r="V199" i="17" s="1"/>
  <c r="K199" i="17"/>
  <c r="O199" i="17" s="1"/>
  <c r="D199" i="17"/>
  <c r="AA198" i="17"/>
  <c r="Z198" i="17"/>
  <c r="X198" i="17"/>
  <c r="W198" i="17"/>
  <c r="R198" i="17"/>
  <c r="V198" i="17" s="1"/>
  <c r="K198" i="17"/>
  <c r="O198" i="17" s="1"/>
  <c r="D198" i="17"/>
  <c r="AA197" i="17"/>
  <c r="Z197" i="17"/>
  <c r="X197" i="17"/>
  <c r="W197" i="17"/>
  <c r="R197" i="17"/>
  <c r="V197" i="17" s="1"/>
  <c r="K197" i="17"/>
  <c r="O197" i="17" s="1"/>
  <c r="D197" i="17"/>
  <c r="AA195" i="17"/>
  <c r="Z195" i="17"/>
  <c r="X195" i="17"/>
  <c r="W195" i="17"/>
  <c r="R195" i="17"/>
  <c r="V195" i="17" s="1"/>
  <c r="K195" i="17"/>
  <c r="O195" i="17" s="1"/>
  <c r="D195" i="17"/>
  <c r="AA194" i="17"/>
  <c r="Z194" i="17"/>
  <c r="AB194" i="17" s="1"/>
  <c r="X194" i="17"/>
  <c r="W194" i="17"/>
  <c r="R194" i="17"/>
  <c r="V194" i="17" s="1"/>
  <c r="K194" i="17"/>
  <c r="O194" i="17" s="1"/>
  <c r="D194" i="17"/>
  <c r="AA193" i="17"/>
  <c r="Z193" i="17"/>
  <c r="X193" i="17"/>
  <c r="W193" i="17"/>
  <c r="R193" i="17"/>
  <c r="V193" i="17" s="1"/>
  <c r="K193" i="17"/>
  <c r="O193" i="17" s="1"/>
  <c r="D193" i="17"/>
  <c r="AA192" i="17"/>
  <c r="Z192" i="17"/>
  <c r="X192" i="17"/>
  <c r="W192" i="17"/>
  <c r="R192" i="17"/>
  <c r="V192" i="17" s="1"/>
  <c r="K192" i="17"/>
  <c r="O192" i="17" s="1"/>
  <c r="D192" i="17"/>
  <c r="T189" i="17"/>
  <c r="S189" i="17"/>
  <c r="Q189" i="17"/>
  <c r="P189" i="17"/>
  <c r="M189" i="17"/>
  <c r="L189" i="17"/>
  <c r="J189" i="17"/>
  <c r="I189" i="17"/>
  <c r="F189" i="17"/>
  <c r="E189" i="17"/>
  <c r="C189" i="17"/>
  <c r="B189" i="17"/>
  <c r="AA188" i="17"/>
  <c r="Z188" i="17"/>
  <c r="X188" i="17"/>
  <c r="W188" i="17"/>
  <c r="U188" i="17"/>
  <c r="R188" i="17"/>
  <c r="N188" i="17"/>
  <c r="K188" i="17"/>
  <c r="G188" i="17"/>
  <c r="D188" i="17"/>
  <c r="AA187" i="17"/>
  <c r="Z187" i="17"/>
  <c r="X187" i="17"/>
  <c r="W187" i="17"/>
  <c r="U187" i="17"/>
  <c r="R187" i="17"/>
  <c r="N187" i="17"/>
  <c r="K187" i="17"/>
  <c r="G187" i="17"/>
  <c r="D187" i="17"/>
  <c r="AA186" i="17"/>
  <c r="Z186" i="17"/>
  <c r="X186" i="17"/>
  <c r="W186" i="17"/>
  <c r="U186" i="17"/>
  <c r="R186" i="17"/>
  <c r="N186" i="17"/>
  <c r="K186" i="17"/>
  <c r="G186" i="17"/>
  <c r="D186" i="17"/>
  <c r="AA185" i="17"/>
  <c r="Z185" i="17"/>
  <c r="X185" i="17"/>
  <c r="W185" i="17"/>
  <c r="U185" i="17"/>
  <c r="R185" i="17"/>
  <c r="N185" i="17"/>
  <c r="K185" i="17"/>
  <c r="G185" i="17"/>
  <c r="D185" i="17"/>
  <c r="AA184" i="17"/>
  <c r="Z184" i="17"/>
  <c r="X184" i="17"/>
  <c r="W184" i="17"/>
  <c r="U184" i="17"/>
  <c r="R184" i="17"/>
  <c r="N184" i="17"/>
  <c r="K184" i="17"/>
  <c r="D184" i="17"/>
  <c r="H184" i="17" s="1"/>
  <c r="AA183" i="17"/>
  <c r="Z183" i="17"/>
  <c r="X183" i="17"/>
  <c r="W183" i="17"/>
  <c r="U183" i="17"/>
  <c r="R183" i="17"/>
  <c r="N183" i="17"/>
  <c r="K183" i="17"/>
  <c r="D183" i="17"/>
  <c r="H183" i="17" s="1"/>
  <c r="AA182" i="17"/>
  <c r="Z182" i="17"/>
  <c r="X182" i="17"/>
  <c r="W182" i="17"/>
  <c r="U182" i="17"/>
  <c r="R182" i="17"/>
  <c r="N182" i="17"/>
  <c r="K182" i="17"/>
  <c r="D182" i="17"/>
  <c r="H182" i="17" s="1"/>
  <c r="AA181" i="17"/>
  <c r="Z181" i="17"/>
  <c r="X181" i="17"/>
  <c r="W181" i="17"/>
  <c r="U181" i="17"/>
  <c r="R181" i="17"/>
  <c r="N181" i="17"/>
  <c r="K181" i="17"/>
  <c r="D181" i="17"/>
  <c r="H181" i="17" s="1"/>
  <c r="AA180" i="17"/>
  <c r="Z180" i="17"/>
  <c r="X180" i="17"/>
  <c r="W180" i="17"/>
  <c r="U180" i="17"/>
  <c r="R180" i="17"/>
  <c r="N180" i="17"/>
  <c r="K180" i="17"/>
  <c r="D180" i="17"/>
  <c r="H180" i="17" s="1"/>
  <c r="AA179" i="17"/>
  <c r="Z179" i="17"/>
  <c r="X179" i="17"/>
  <c r="W179" i="17"/>
  <c r="U179" i="17"/>
  <c r="R179" i="17"/>
  <c r="N179" i="17"/>
  <c r="K179" i="17"/>
  <c r="D179" i="17"/>
  <c r="H179" i="17" s="1"/>
  <c r="AA178" i="17"/>
  <c r="Z178" i="17"/>
  <c r="X178" i="17"/>
  <c r="W178" i="17"/>
  <c r="U178" i="17"/>
  <c r="R178" i="17"/>
  <c r="N178" i="17"/>
  <c r="K178" i="17"/>
  <c r="D178" i="17"/>
  <c r="H178" i="17" s="1"/>
  <c r="AA177" i="17"/>
  <c r="Z177" i="17"/>
  <c r="X177" i="17"/>
  <c r="W177" i="17"/>
  <c r="U177" i="17"/>
  <c r="R177" i="17"/>
  <c r="N177" i="17"/>
  <c r="K177" i="17"/>
  <c r="D177" i="17"/>
  <c r="AB173" i="17"/>
  <c r="AA173" i="17"/>
  <c r="Z173" i="17"/>
  <c r="U173" i="17"/>
  <c r="T173" i="17"/>
  <c r="S173" i="17"/>
  <c r="Q173" i="17"/>
  <c r="P173" i="17"/>
  <c r="N173" i="17"/>
  <c r="M173" i="17"/>
  <c r="L173" i="17"/>
  <c r="J173" i="17"/>
  <c r="I173" i="17"/>
  <c r="G173" i="17"/>
  <c r="F173" i="17"/>
  <c r="E173" i="17"/>
  <c r="C173" i="17"/>
  <c r="B173" i="17"/>
  <c r="X172" i="17"/>
  <c r="W172" i="17"/>
  <c r="R172" i="17"/>
  <c r="V172" i="17" s="1"/>
  <c r="K172" i="17"/>
  <c r="O172" i="17" s="1"/>
  <c r="D172" i="17"/>
  <c r="H172" i="17" s="1"/>
  <c r="X171" i="17"/>
  <c r="W171" i="17"/>
  <c r="R171" i="17"/>
  <c r="V171" i="17" s="1"/>
  <c r="K171" i="17"/>
  <c r="O171" i="17" s="1"/>
  <c r="D171" i="17"/>
  <c r="H171" i="17" s="1"/>
  <c r="AB168" i="17"/>
  <c r="AA168" i="17"/>
  <c r="Z168" i="17"/>
  <c r="U168" i="17"/>
  <c r="T168" i="17"/>
  <c r="S168" i="17"/>
  <c r="Q168" i="17"/>
  <c r="P168" i="17"/>
  <c r="N168" i="17"/>
  <c r="M168" i="17"/>
  <c r="L168" i="17"/>
  <c r="J168" i="17"/>
  <c r="I168" i="17"/>
  <c r="G168" i="17"/>
  <c r="F168" i="17"/>
  <c r="E168" i="17"/>
  <c r="C168" i="17"/>
  <c r="B168" i="17"/>
  <c r="X167" i="17"/>
  <c r="X168" i="17" s="1"/>
  <c r="W167" i="17"/>
  <c r="W168" i="17" s="1"/>
  <c r="R167" i="17"/>
  <c r="V167" i="17" s="1"/>
  <c r="V168" i="17" s="1"/>
  <c r="K167" i="17"/>
  <c r="O167" i="17" s="1"/>
  <c r="O168" i="17" s="1"/>
  <c r="D167" i="17"/>
  <c r="H167" i="17" s="1"/>
  <c r="H168" i="17" s="1"/>
  <c r="AB163" i="17"/>
  <c r="AA163" i="17"/>
  <c r="Z163" i="17"/>
  <c r="X163" i="17"/>
  <c r="W163" i="17"/>
  <c r="U163" i="17"/>
  <c r="T163" i="17"/>
  <c r="S163" i="17"/>
  <c r="Q163" i="17"/>
  <c r="P163" i="17"/>
  <c r="N163" i="17"/>
  <c r="M163" i="17"/>
  <c r="L163" i="17"/>
  <c r="J163" i="17"/>
  <c r="I163" i="17"/>
  <c r="G163" i="17"/>
  <c r="F163" i="17"/>
  <c r="E163" i="17"/>
  <c r="C163" i="17"/>
  <c r="B163" i="17"/>
  <c r="Y162" i="17"/>
  <c r="Y163" i="17" s="1"/>
  <c r="R162" i="17"/>
  <c r="V162" i="17" s="1"/>
  <c r="V163" i="17" s="1"/>
  <c r="K162" i="17"/>
  <c r="K163" i="17" s="1"/>
  <c r="D162" i="17"/>
  <c r="H162" i="17" s="1"/>
  <c r="H163" i="17" s="1"/>
  <c r="AB160" i="17"/>
  <c r="AA160" i="17"/>
  <c r="Z160" i="17"/>
  <c r="U160" i="17"/>
  <c r="T160" i="17"/>
  <c r="S160" i="17"/>
  <c r="Q160" i="17"/>
  <c r="P160" i="17"/>
  <c r="N160" i="17"/>
  <c r="M160" i="17"/>
  <c r="L160" i="17"/>
  <c r="J160" i="17"/>
  <c r="I160" i="17"/>
  <c r="G160" i="17"/>
  <c r="F160" i="17"/>
  <c r="E160" i="17"/>
  <c r="C160" i="17"/>
  <c r="B160" i="17"/>
  <c r="X159" i="17"/>
  <c r="W159" i="17"/>
  <c r="R159" i="17"/>
  <c r="V159" i="17" s="1"/>
  <c r="K159" i="17"/>
  <c r="O159" i="17" s="1"/>
  <c r="D159" i="17"/>
  <c r="H159" i="17" s="1"/>
  <c r="X158" i="17"/>
  <c r="W158" i="17"/>
  <c r="R158" i="17"/>
  <c r="V158" i="17" s="1"/>
  <c r="K158" i="17"/>
  <c r="O158" i="17" s="1"/>
  <c r="D158" i="17"/>
  <c r="H158" i="17" s="1"/>
  <c r="X157" i="17"/>
  <c r="W157" i="17"/>
  <c r="R157" i="17"/>
  <c r="V157" i="17" s="1"/>
  <c r="K157" i="17"/>
  <c r="O157" i="17" s="1"/>
  <c r="D157" i="17"/>
  <c r="H157" i="17" s="1"/>
  <c r="X155" i="17"/>
  <c r="W155" i="17"/>
  <c r="R155" i="17"/>
  <c r="V155" i="17" s="1"/>
  <c r="K155" i="17"/>
  <c r="O155" i="17" s="1"/>
  <c r="D155" i="17"/>
  <c r="H155" i="17" s="1"/>
  <c r="X154" i="17"/>
  <c r="W154" i="17"/>
  <c r="R154" i="17"/>
  <c r="K154" i="17"/>
  <c r="D154" i="17"/>
  <c r="AB150" i="17"/>
  <c r="AA150" i="17"/>
  <c r="Z150" i="17"/>
  <c r="T150" i="17"/>
  <c r="S150" i="17"/>
  <c r="Q150" i="17"/>
  <c r="P150" i="17"/>
  <c r="N150" i="17"/>
  <c r="M150" i="17"/>
  <c r="L150" i="17"/>
  <c r="J150" i="17"/>
  <c r="I150" i="17"/>
  <c r="G150" i="17"/>
  <c r="F150" i="17"/>
  <c r="E150" i="17"/>
  <c r="C150" i="17"/>
  <c r="B150" i="17"/>
  <c r="X149" i="17"/>
  <c r="W149" i="17"/>
  <c r="U149" i="17"/>
  <c r="R149" i="17"/>
  <c r="K149" i="17"/>
  <c r="O149" i="17" s="1"/>
  <c r="D149" i="17"/>
  <c r="H149" i="17" s="1"/>
  <c r="X148" i="17"/>
  <c r="W148" i="17"/>
  <c r="U148" i="17"/>
  <c r="R148" i="17"/>
  <c r="K148" i="17"/>
  <c r="O148" i="17" s="1"/>
  <c r="D148" i="17"/>
  <c r="H148" i="17" s="1"/>
  <c r="X147" i="17"/>
  <c r="W147" i="17"/>
  <c r="U147" i="17"/>
  <c r="R147" i="17"/>
  <c r="K147" i="17"/>
  <c r="O147" i="17" s="1"/>
  <c r="D147" i="17"/>
  <c r="H147" i="17" s="1"/>
  <c r="X146" i="17"/>
  <c r="W146" i="17"/>
  <c r="U146" i="17"/>
  <c r="R146" i="17"/>
  <c r="K146" i="17"/>
  <c r="D146" i="17"/>
  <c r="H146" i="17" s="1"/>
  <c r="T142" i="17"/>
  <c r="S142" i="17"/>
  <c r="Q142" i="17"/>
  <c r="P142" i="17"/>
  <c r="M142" i="17"/>
  <c r="L142" i="17"/>
  <c r="J142" i="17"/>
  <c r="I142" i="17"/>
  <c r="F142" i="17"/>
  <c r="E142" i="17"/>
  <c r="C142" i="17"/>
  <c r="B142" i="17"/>
  <c r="AA141" i="17"/>
  <c r="Z141" i="17"/>
  <c r="X141" i="17"/>
  <c r="W141" i="17"/>
  <c r="U141" i="17"/>
  <c r="R141" i="17"/>
  <c r="N141" i="17"/>
  <c r="K141" i="17"/>
  <c r="G141" i="17"/>
  <c r="D141" i="17"/>
  <c r="AA140" i="17"/>
  <c r="Z140" i="17"/>
  <c r="X140" i="17"/>
  <c r="W140" i="17"/>
  <c r="U140" i="17"/>
  <c r="R140" i="17"/>
  <c r="N140" i="17"/>
  <c r="K140" i="17"/>
  <c r="G140" i="17"/>
  <c r="D140" i="17"/>
  <c r="AA139" i="17"/>
  <c r="Z139" i="17"/>
  <c r="X139" i="17"/>
  <c r="W139" i="17"/>
  <c r="U139" i="17"/>
  <c r="R139" i="17"/>
  <c r="N139" i="17"/>
  <c r="K139" i="17"/>
  <c r="G139" i="17"/>
  <c r="D139" i="17"/>
  <c r="AA138" i="17"/>
  <c r="Z138" i="17"/>
  <c r="X138" i="17"/>
  <c r="W138" i="17"/>
  <c r="U138" i="17"/>
  <c r="R138" i="17"/>
  <c r="N138" i="17"/>
  <c r="K138" i="17"/>
  <c r="G138" i="17"/>
  <c r="D138" i="17"/>
  <c r="AA137" i="17"/>
  <c r="Z137" i="17"/>
  <c r="X137" i="17"/>
  <c r="W137" i="17"/>
  <c r="U137" i="17"/>
  <c r="R137" i="17"/>
  <c r="N137" i="17"/>
  <c r="K137" i="17"/>
  <c r="G137" i="17"/>
  <c r="D137" i="17"/>
  <c r="AA136" i="17"/>
  <c r="Z136" i="17"/>
  <c r="X136" i="17"/>
  <c r="W136" i="17"/>
  <c r="U136" i="17"/>
  <c r="R136" i="17"/>
  <c r="N136" i="17"/>
  <c r="K136" i="17"/>
  <c r="G136" i="17"/>
  <c r="D136" i="17"/>
  <c r="AA135" i="17"/>
  <c r="Z135" i="17"/>
  <c r="X135" i="17"/>
  <c r="W135" i="17"/>
  <c r="U135" i="17"/>
  <c r="R135" i="17"/>
  <c r="N135" i="17"/>
  <c r="K135" i="17"/>
  <c r="G135" i="17"/>
  <c r="D135" i="17"/>
  <c r="AA134" i="17"/>
  <c r="Z134" i="17"/>
  <c r="X134" i="17"/>
  <c r="W134" i="17"/>
  <c r="U134" i="17"/>
  <c r="R134" i="17"/>
  <c r="K134" i="17"/>
  <c r="O134" i="17" s="1"/>
  <c r="D134" i="17"/>
  <c r="H134" i="17" s="1"/>
  <c r="AA133" i="17"/>
  <c r="Z133" i="17"/>
  <c r="X133" i="17"/>
  <c r="W133" i="17"/>
  <c r="U133" i="17"/>
  <c r="R133" i="17"/>
  <c r="N133" i="17"/>
  <c r="K133" i="17"/>
  <c r="G133" i="17"/>
  <c r="D133" i="17"/>
  <c r="AA132" i="17"/>
  <c r="Z132" i="17"/>
  <c r="X132" i="17"/>
  <c r="W132" i="17"/>
  <c r="U132" i="17"/>
  <c r="R132" i="17"/>
  <c r="N132" i="17"/>
  <c r="K132" i="17"/>
  <c r="G132" i="17"/>
  <c r="D132" i="17"/>
  <c r="AA131" i="17"/>
  <c r="Z131" i="17"/>
  <c r="X131" i="17"/>
  <c r="W131" i="17"/>
  <c r="U131" i="17"/>
  <c r="R131" i="17"/>
  <c r="N131" i="17"/>
  <c r="K131" i="17"/>
  <c r="G131" i="17"/>
  <c r="D131" i="17"/>
  <c r="AA130" i="17"/>
  <c r="Z130" i="17"/>
  <c r="X130" i="17"/>
  <c r="W130" i="17"/>
  <c r="U130" i="17"/>
  <c r="R130" i="17"/>
  <c r="N130" i="17"/>
  <c r="K130" i="17"/>
  <c r="G130" i="17"/>
  <c r="D130" i="17"/>
  <c r="AA129" i="17"/>
  <c r="Z129" i="17"/>
  <c r="X129" i="17"/>
  <c r="W129" i="17"/>
  <c r="U129" i="17"/>
  <c r="R129" i="17"/>
  <c r="N129" i="17"/>
  <c r="K129" i="17"/>
  <c r="G129" i="17"/>
  <c r="D129" i="17"/>
  <c r="T125" i="17"/>
  <c r="S125" i="17"/>
  <c r="Q125" i="17"/>
  <c r="P125" i="17"/>
  <c r="M125" i="17"/>
  <c r="L125" i="17"/>
  <c r="J125" i="17"/>
  <c r="I125" i="17"/>
  <c r="F125" i="17"/>
  <c r="E125" i="17"/>
  <c r="C125" i="17"/>
  <c r="B125" i="17"/>
  <c r="AA124" i="17"/>
  <c r="Z124" i="17"/>
  <c r="X124" i="17"/>
  <c r="W124" i="17"/>
  <c r="U124" i="17"/>
  <c r="R124" i="17"/>
  <c r="R125" i="17" s="1"/>
  <c r="N124" i="17"/>
  <c r="K124" i="17"/>
  <c r="G124" i="17"/>
  <c r="D124" i="17"/>
  <c r="AA123" i="17"/>
  <c r="Z123" i="17"/>
  <c r="X123" i="17"/>
  <c r="W123" i="17"/>
  <c r="U123" i="17"/>
  <c r="V123" i="17" s="1"/>
  <c r="N123" i="17"/>
  <c r="K123" i="17"/>
  <c r="G123" i="17"/>
  <c r="D123" i="17"/>
  <c r="AA122" i="17"/>
  <c r="Z122" i="17"/>
  <c r="X122" i="17"/>
  <c r="W122" i="17"/>
  <c r="U122" i="17"/>
  <c r="V122" i="17" s="1"/>
  <c r="N122" i="17"/>
  <c r="K122" i="17"/>
  <c r="G122" i="17"/>
  <c r="D122" i="17"/>
  <c r="T120" i="17"/>
  <c r="S120" i="17"/>
  <c r="S126" i="17" s="1"/>
  <c r="Q120" i="17"/>
  <c r="P120" i="17"/>
  <c r="M120" i="17"/>
  <c r="L120" i="17"/>
  <c r="L126" i="17" s="1"/>
  <c r="J120" i="17"/>
  <c r="I120" i="17"/>
  <c r="F120" i="17"/>
  <c r="E120" i="17"/>
  <c r="E126" i="17" s="1"/>
  <c r="C120" i="17"/>
  <c r="B120" i="17"/>
  <c r="AA119" i="17"/>
  <c r="Z119" i="17"/>
  <c r="X119" i="17"/>
  <c r="W119" i="17"/>
  <c r="U119" i="17"/>
  <c r="R119" i="17"/>
  <c r="N119" i="17"/>
  <c r="K119" i="17"/>
  <c r="G119" i="17"/>
  <c r="D119" i="17"/>
  <c r="AA118" i="17"/>
  <c r="Z118" i="17"/>
  <c r="X118" i="17"/>
  <c r="W118" i="17"/>
  <c r="U118" i="17"/>
  <c r="R118" i="17"/>
  <c r="N118" i="17"/>
  <c r="K118" i="17"/>
  <c r="G118" i="17"/>
  <c r="D118" i="17"/>
  <c r="AA117" i="17"/>
  <c r="Z117" i="17"/>
  <c r="X117" i="17"/>
  <c r="W117" i="17"/>
  <c r="U117" i="17"/>
  <c r="R117" i="17"/>
  <c r="N117" i="17"/>
  <c r="K117" i="17"/>
  <c r="G117" i="17"/>
  <c r="D117" i="17"/>
  <c r="AA116" i="17"/>
  <c r="Z116" i="17"/>
  <c r="X116" i="17"/>
  <c r="W116" i="17"/>
  <c r="U116" i="17"/>
  <c r="R116" i="17"/>
  <c r="N116" i="17"/>
  <c r="K116" i="17"/>
  <c r="G116" i="17"/>
  <c r="D116" i="17"/>
  <c r="AA115" i="17"/>
  <c r="Z115" i="17"/>
  <c r="X115" i="17"/>
  <c r="W115" i="17"/>
  <c r="U115" i="17"/>
  <c r="R115" i="17"/>
  <c r="N115" i="17"/>
  <c r="K115" i="17"/>
  <c r="G115" i="17"/>
  <c r="D115" i="17"/>
  <c r="AA113" i="17"/>
  <c r="Z113" i="17"/>
  <c r="X113" i="17"/>
  <c r="W113" i="17"/>
  <c r="U113" i="17"/>
  <c r="R113" i="17"/>
  <c r="N113" i="17"/>
  <c r="K113" i="17"/>
  <c r="G113" i="17"/>
  <c r="D113" i="17"/>
  <c r="AA112" i="17"/>
  <c r="Z112" i="17"/>
  <c r="X112" i="17"/>
  <c r="W112" i="17"/>
  <c r="U112" i="17"/>
  <c r="R112" i="17"/>
  <c r="N112" i="17"/>
  <c r="K112" i="17"/>
  <c r="G112" i="17"/>
  <c r="D112" i="17"/>
  <c r="AA111" i="17"/>
  <c r="Z111" i="17"/>
  <c r="X111" i="17"/>
  <c r="W111" i="17"/>
  <c r="U111" i="17"/>
  <c r="R111" i="17"/>
  <c r="N111" i="17"/>
  <c r="K111" i="17"/>
  <c r="G111" i="17"/>
  <c r="D111" i="17"/>
  <c r="AA110" i="17"/>
  <c r="Z110" i="17"/>
  <c r="X110" i="17"/>
  <c r="W110" i="17"/>
  <c r="U110" i="17"/>
  <c r="R110" i="17"/>
  <c r="N110" i="17"/>
  <c r="K110" i="17"/>
  <c r="G110" i="17"/>
  <c r="D110" i="17"/>
  <c r="AA109" i="17"/>
  <c r="Z109" i="17"/>
  <c r="X109" i="17"/>
  <c r="W109" i="17"/>
  <c r="U109" i="17"/>
  <c r="R109" i="17"/>
  <c r="N109" i="17"/>
  <c r="K109" i="17"/>
  <c r="G109" i="17"/>
  <c r="D109" i="17"/>
  <c r="AA108" i="17"/>
  <c r="Z108" i="17"/>
  <c r="X108" i="17"/>
  <c r="W108" i="17"/>
  <c r="U108" i="17"/>
  <c r="R108" i="17"/>
  <c r="N108" i="17"/>
  <c r="K108" i="17"/>
  <c r="G108" i="17"/>
  <c r="D108" i="17"/>
  <c r="T104" i="17"/>
  <c r="S104" i="17"/>
  <c r="Q104" i="17"/>
  <c r="P104" i="17"/>
  <c r="M104" i="17"/>
  <c r="L104" i="17"/>
  <c r="J104" i="17"/>
  <c r="I104" i="17"/>
  <c r="F104" i="17"/>
  <c r="E104" i="17"/>
  <c r="C104" i="17"/>
  <c r="B104" i="17"/>
  <c r="AA103" i="17"/>
  <c r="Z103" i="17"/>
  <c r="X103" i="17"/>
  <c r="W103" i="17"/>
  <c r="U103" i="17"/>
  <c r="R103" i="17"/>
  <c r="N103" i="17"/>
  <c r="K103" i="17"/>
  <c r="G103" i="17"/>
  <c r="D103" i="17"/>
  <c r="AA102" i="17"/>
  <c r="Z102" i="17"/>
  <c r="X102" i="17"/>
  <c r="W102" i="17"/>
  <c r="U102" i="17"/>
  <c r="R102" i="17"/>
  <c r="N102" i="17"/>
  <c r="K102" i="17"/>
  <c r="G102" i="17"/>
  <c r="D102" i="17"/>
  <c r="AA101" i="17"/>
  <c r="Z101" i="17"/>
  <c r="X101" i="17"/>
  <c r="W101" i="17"/>
  <c r="U101" i="17"/>
  <c r="R101" i="17"/>
  <c r="N101" i="17"/>
  <c r="K101" i="17"/>
  <c r="G101" i="17"/>
  <c r="D101" i="17"/>
  <c r="AA100" i="17"/>
  <c r="Z100" i="17"/>
  <c r="X100" i="17"/>
  <c r="W100" i="17"/>
  <c r="U100" i="17"/>
  <c r="R100" i="17"/>
  <c r="N100" i="17"/>
  <c r="K100" i="17"/>
  <c r="G100" i="17"/>
  <c r="D100" i="17"/>
  <c r="AA99" i="17"/>
  <c r="Z99" i="17"/>
  <c r="X99" i="17"/>
  <c r="W99" i="17"/>
  <c r="U99" i="17"/>
  <c r="R99" i="17"/>
  <c r="N99" i="17"/>
  <c r="K99" i="17"/>
  <c r="G99" i="17"/>
  <c r="D99" i="17"/>
  <c r="AA98" i="17"/>
  <c r="Z98" i="17"/>
  <c r="X98" i="17"/>
  <c r="W98" i="17"/>
  <c r="U98" i="17"/>
  <c r="R98" i="17"/>
  <c r="N98" i="17"/>
  <c r="K98" i="17"/>
  <c r="G98" i="17"/>
  <c r="D98" i="17"/>
  <c r="AA97" i="17"/>
  <c r="Z97" i="17"/>
  <c r="X97" i="17"/>
  <c r="W97" i="17"/>
  <c r="U97" i="17"/>
  <c r="R97" i="17"/>
  <c r="N97" i="17"/>
  <c r="K97" i="17"/>
  <c r="G97" i="17"/>
  <c r="D97" i="17"/>
  <c r="AA96" i="17"/>
  <c r="Z96" i="17"/>
  <c r="X96" i="17"/>
  <c r="W96" i="17"/>
  <c r="U96" i="17"/>
  <c r="R96" i="17"/>
  <c r="N96" i="17"/>
  <c r="K96" i="17"/>
  <c r="G96" i="17"/>
  <c r="D96" i="17"/>
  <c r="AA95" i="17"/>
  <c r="Z95" i="17"/>
  <c r="X95" i="17"/>
  <c r="W95" i="17"/>
  <c r="U95" i="17"/>
  <c r="R95" i="17"/>
  <c r="N95" i="17"/>
  <c r="K95" i="17"/>
  <c r="G95" i="17"/>
  <c r="D95" i="17"/>
  <c r="AA94" i="17"/>
  <c r="Z94" i="17"/>
  <c r="X94" i="17"/>
  <c r="W94" i="17"/>
  <c r="U94" i="17"/>
  <c r="R94" i="17"/>
  <c r="N94" i="17"/>
  <c r="K94" i="17"/>
  <c r="G94" i="17"/>
  <c r="D94" i="17"/>
  <c r="AA93" i="17"/>
  <c r="Z93" i="17"/>
  <c r="X93" i="17"/>
  <c r="W93" i="17"/>
  <c r="U93" i="17"/>
  <c r="R93" i="17"/>
  <c r="N93" i="17"/>
  <c r="K93" i="17"/>
  <c r="G93" i="17"/>
  <c r="D93" i="17"/>
  <c r="AA92" i="17"/>
  <c r="Z92" i="17"/>
  <c r="X92" i="17"/>
  <c r="W92" i="17"/>
  <c r="U92" i="17"/>
  <c r="R92" i="17"/>
  <c r="N92" i="17"/>
  <c r="K92" i="17"/>
  <c r="G92" i="17"/>
  <c r="D92" i="17"/>
  <c r="AA91" i="17"/>
  <c r="Z91" i="17"/>
  <c r="X91" i="17"/>
  <c r="W91" i="17"/>
  <c r="U91" i="17"/>
  <c r="R91" i="17"/>
  <c r="N91" i="17"/>
  <c r="K91" i="17"/>
  <c r="G91" i="17"/>
  <c r="D91" i="17"/>
  <c r="AA90" i="17"/>
  <c r="Z90" i="17"/>
  <c r="X90" i="17"/>
  <c r="W90" i="17"/>
  <c r="U90" i="17"/>
  <c r="R90" i="17"/>
  <c r="N90" i="17"/>
  <c r="K90" i="17"/>
  <c r="G90" i="17"/>
  <c r="D90" i="17"/>
  <c r="AA85" i="17"/>
  <c r="Z85" i="17"/>
  <c r="X85" i="17"/>
  <c r="W85" i="17"/>
  <c r="U85" i="17"/>
  <c r="R85" i="17"/>
  <c r="N85" i="17"/>
  <c r="K85" i="17"/>
  <c r="G85" i="17"/>
  <c r="D85" i="17"/>
  <c r="AA84" i="17"/>
  <c r="Z84" i="17"/>
  <c r="X84" i="17"/>
  <c r="W84" i="17"/>
  <c r="U84" i="17"/>
  <c r="R84" i="17"/>
  <c r="N84" i="17"/>
  <c r="K84" i="17"/>
  <c r="G84" i="17"/>
  <c r="D84" i="17"/>
  <c r="AA83" i="17"/>
  <c r="Z83" i="17"/>
  <c r="X83" i="17"/>
  <c r="W83" i="17"/>
  <c r="U83" i="17"/>
  <c r="R83" i="17"/>
  <c r="N83" i="17"/>
  <c r="K83" i="17"/>
  <c r="G83" i="17"/>
  <c r="D83" i="17"/>
  <c r="AA82" i="17"/>
  <c r="Z82" i="17"/>
  <c r="X82" i="17"/>
  <c r="W82" i="17"/>
  <c r="U82" i="17"/>
  <c r="R82" i="17"/>
  <c r="N82" i="17"/>
  <c r="K82" i="17"/>
  <c r="G82" i="17"/>
  <c r="D82" i="17"/>
  <c r="T78" i="17"/>
  <c r="S78" i="17"/>
  <c r="Q78" i="17"/>
  <c r="P78" i="17"/>
  <c r="M78" i="17"/>
  <c r="L78" i="17"/>
  <c r="J78" i="17"/>
  <c r="I78" i="17"/>
  <c r="F78" i="17"/>
  <c r="E78" i="17"/>
  <c r="C78" i="17"/>
  <c r="B78" i="17"/>
  <c r="AA77" i="17"/>
  <c r="Z77" i="17"/>
  <c r="X77" i="17"/>
  <c r="W77" i="17"/>
  <c r="U77" i="17"/>
  <c r="R77" i="17"/>
  <c r="N77" i="17"/>
  <c r="K77" i="17"/>
  <c r="G77" i="17"/>
  <c r="D77" i="17"/>
  <c r="AA76" i="17"/>
  <c r="Z76" i="17"/>
  <c r="X76" i="17"/>
  <c r="W76" i="17"/>
  <c r="U76" i="17"/>
  <c r="R76" i="17"/>
  <c r="N76" i="17"/>
  <c r="K76" i="17"/>
  <c r="G76" i="17"/>
  <c r="D76" i="17"/>
  <c r="AA75" i="17"/>
  <c r="Z75" i="17"/>
  <c r="X75" i="17"/>
  <c r="W75" i="17"/>
  <c r="U75" i="17"/>
  <c r="R75" i="17"/>
  <c r="N75" i="17"/>
  <c r="K75" i="17"/>
  <c r="G75" i="17"/>
  <c r="D75" i="17"/>
  <c r="AA74" i="17"/>
  <c r="Z74" i="17"/>
  <c r="X74" i="17"/>
  <c r="W74" i="17"/>
  <c r="U74" i="17"/>
  <c r="R74" i="17"/>
  <c r="N74" i="17"/>
  <c r="K74" i="17"/>
  <c r="G74" i="17"/>
  <c r="D74" i="17"/>
  <c r="AA73" i="17"/>
  <c r="Z73" i="17"/>
  <c r="X73" i="17"/>
  <c r="W73" i="17"/>
  <c r="U73" i="17"/>
  <c r="R73" i="17"/>
  <c r="N73" i="17"/>
  <c r="K73" i="17"/>
  <c r="G73" i="17"/>
  <c r="D73" i="17"/>
  <c r="T71" i="17"/>
  <c r="S71" i="17"/>
  <c r="Q71" i="17"/>
  <c r="P71" i="17"/>
  <c r="M71" i="17"/>
  <c r="L71" i="17"/>
  <c r="J71" i="17"/>
  <c r="I71" i="17"/>
  <c r="F71" i="17"/>
  <c r="E71" i="17"/>
  <c r="C71" i="17"/>
  <c r="B71" i="17"/>
  <c r="AA70" i="17"/>
  <c r="Z70" i="17"/>
  <c r="X70" i="17"/>
  <c r="W70" i="17"/>
  <c r="U70" i="17"/>
  <c r="R70" i="17"/>
  <c r="N70" i="17"/>
  <c r="K70" i="17"/>
  <c r="G70" i="17"/>
  <c r="D70" i="17"/>
  <c r="AA69" i="17"/>
  <c r="Z69" i="17"/>
  <c r="X69" i="17"/>
  <c r="W69" i="17"/>
  <c r="U69" i="17"/>
  <c r="R69" i="17"/>
  <c r="N69" i="17"/>
  <c r="K69" i="17"/>
  <c r="G69" i="17"/>
  <c r="D69" i="17"/>
  <c r="AA68" i="17"/>
  <c r="Z68" i="17"/>
  <c r="X68" i="17"/>
  <c r="W68" i="17"/>
  <c r="U68" i="17"/>
  <c r="R68" i="17"/>
  <c r="N68" i="17"/>
  <c r="K68" i="17"/>
  <c r="G68" i="17"/>
  <c r="D68" i="17"/>
  <c r="AA67" i="17"/>
  <c r="Z67" i="17"/>
  <c r="X67" i="17"/>
  <c r="W67" i="17"/>
  <c r="U67" i="17"/>
  <c r="R67" i="17"/>
  <c r="N67" i="17"/>
  <c r="K67" i="17"/>
  <c r="G67" i="17"/>
  <c r="D67" i="17"/>
  <c r="AA66" i="17"/>
  <c r="Z66" i="17"/>
  <c r="X66" i="17"/>
  <c r="W66" i="17"/>
  <c r="U66" i="17"/>
  <c r="R66" i="17"/>
  <c r="N66" i="17"/>
  <c r="K66" i="17"/>
  <c r="G66" i="17"/>
  <c r="D66" i="17"/>
  <c r="AA65" i="17"/>
  <c r="Z65" i="17"/>
  <c r="X65" i="17"/>
  <c r="W65" i="17"/>
  <c r="U65" i="17"/>
  <c r="R65" i="17"/>
  <c r="N65" i="17"/>
  <c r="K65" i="17"/>
  <c r="G65" i="17"/>
  <c r="D65" i="17"/>
  <c r="T62" i="17"/>
  <c r="S62" i="17"/>
  <c r="Q62" i="17"/>
  <c r="P62" i="17"/>
  <c r="M62" i="17"/>
  <c r="L62" i="17"/>
  <c r="J62" i="17"/>
  <c r="I62" i="17"/>
  <c r="F62" i="17"/>
  <c r="E62" i="17"/>
  <c r="C62" i="17"/>
  <c r="B62" i="17"/>
  <c r="AA61" i="17"/>
  <c r="Z61" i="17"/>
  <c r="Z62" i="17" s="1"/>
  <c r="X61" i="17"/>
  <c r="X62" i="17" s="1"/>
  <c r="W61" i="17"/>
  <c r="W62" i="17" s="1"/>
  <c r="U61" i="17"/>
  <c r="U62" i="17" s="1"/>
  <c r="R61" i="17"/>
  <c r="R62" i="17" s="1"/>
  <c r="N61" i="17"/>
  <c r="N62" i="17" s="1"/>
  <c r="K61" i="17"/>
  <c r="K62" i="17" s="1"/>
  <c r="G61" i="17"/>
  <c r="D61" i="17"/>
  <c r="D62" i="17" s="1"/>
  <c r="T59" i="17"/>
  <c r="S59" i="17"/>
  <c r="Q59" i="17"/>
  <c r="P59" i="17"/>
  <c r="M59" i="17"/>
  <c r="L59" i="17"/>
  <c r="J59" i="17"/>
  <c r="I59" i="17"/>
  <c r="F59" i="17"/>
  <c r="E59" i="17"/>
  <c r="C59" i="17"/>
  <c r="B59" i="17"/>
  <c r="AA58" i="17"/>
  <c r="Z58" i="17"/>
  <c r="X58" i="17"/>
  <c r="W58" i="17"/>
  <c r="U58" i="17"/>
  <c r="R58" i="17"/>
  <c r="N58" i="17"/>
  <c r="K58" i="17"/>
  <c r="G58" i="17"/>
  <c r="D58" i="17"/>
  <c r="AA57" i="17"/>
  <c r="Z57" i="17"/>
  <c r="X57" i="17"/>
  <c r="W57" i="17"/>
  <c r="U57" i="17"/>
  <c r="R57" i="17"/>
  <c r="N57" i="17"/>
  <c r="K57" i="17"/>
  <c r="G57" i="17"/>
  <c r="D57" i="17"/>
  <c r="AA56" i="17"/>
  <c r="Z56" i="17"/>
  <c r="W56" i="17"/>
  <c r="U56" i="17"/>
  <c r="R56" i="17"/>
  <c r="N56" i="17"/>
  <c r="K56" i="17"/>
  <c r="G56" i="17"/>
  <c r="D56" i="17"/>
  <c r="AA55" i="17"/>
  <c r="Z55" i="17"/>
  <c r="X55" i="17"/>
  <c r="W55" i="17"/>
  <c r="U55" i="17"/>
  <c r="R55" i="17"/>
  <c r="N55" i="17"/>
  <c r="K55" i="17"/>
  <c r="G55" i="17"/>
  <c r="D55" i="17"/>
  <c r="AA54" i="17"/>
  <c r="Z54" i="17"/>
  <c r="X54" i="17"/>
  <c r="W54" i="17"/>
  <c r="U54" i="17"/>
  <c r="R54" i="17"/>
  <c r="N54" i="17"/>
  <c r="K54" i="17"/>
  <c r="G54" i="17"/>
  <c r="D54" i="17"/>
  <c r="AA53" i="17"/>
  <c r="Z53" i="17"/>
  <c r="X53" i="17"/>
  <c r="W53" i="17"/>
  <c r="U53" i="17"/>
  <c r="R53" i="17"/>
  <c r="N53" i="17"/>
  <c r="K53" i="17"/>
  <c r="G53" i="17"/>
  <c r="D53" i="17"/>
  <c r="AA52" i="17"/>
  <c r="Z52" i="17"/>
  <c r="X52" i="17"/>
  <c r="W52" i="17"/>
  <c r="U52" i="17"/>
  <c r="R52" i="17"/>
  <c r="N52" i="17"/>
  <c r="K52" i="17"/>
  <c r="G52" i="17"/>
  <c r="D52" i="17"/>
  <c r="AA51" i="17"/>
  <c r="Z51" i="17"/>
  <c r="X51" i="17"/>
  <c r="W51" i="17"/>
  <c r="U51" i="17"/>
  <c r="R51" i="17"/>
  <c r="N51" i="17"/>
  <c r="K51" i="17"/>
  <c r="G51" i="17"/>
  <c r="D51" i="17"/>
  <c r="AA50" i="17"/>
  <c r="Z50" i="17"/>
  <c r="X50" i="17"/>
  <c r="W50" i="17"/>
  <c r="U50" i="17"/>
  <c r="R50" i="17"/>
  <c r="N50" i="17"/>
  <c r="K50" i="17"/>
  <c r="G50" i="17"/>
  <c r="D50" i="17"/>
  <c r="AA49" i="17"/>
  <c r="Z49" i="17"/>
  <c r="X49" i="17"/>
  <c r="W49" i="17"/>
  <c r="U49" i="17"/>
  <c r="R49" i="17"/>
  <c r="N49" i="17"/>
  <c r="K49" i="17"/>
  <c r="G49" i="17"/>
  <c r="D49" i="17"/>
  <c r="AA48" i="17"/>
  <c r="Z48" i="17"/>
  <c r="X48" i="17"/>
  <c r="W48" i="17"/>
  <c r="U48" i="17"/>
  <c r="R48" i="17"/>
  <c r="N48" i="17"/>
  <c r="K48" i="17"/>
  <c r="G48" i="17"/>
  <c r="D48" i="17"/>
  <c r="AA47" i="17"/>
  <c r="Z47" i="17"/>
  <c r="X47" i="17"/>
  <c r="W47" i="17"/>
  <c r="U47" i="17"/>
  <c r="R47" i="17"/>
  <c r="N47" i="17"/>
  <c r="K47" i="17"/>
  <c r="G47" i="17"/>
  <c r="D47" i="17"/>
  <c r="AA46" i="17"/>
  <c r="Z46" i="17"/>
  <c r="X46" i="17"/>
  <c r="W46" i="17"/>
  <c r="U46" i="17"/>
  <c r="R46" i="17"/>
  <c r="N46" i="17"/>
  <c r="K46" i="17"/>
  <c r="G46" i="17"/>
  <c r="D46" i="17"/>
  <c r="T42" i="17"/>
  <c r="S42" i="17"/>
  <c r="Q42" i="17"/>
  <c r="P42" i="17"/>
  <c r="M42" i="17"/>
  <c r="L42" i="17"/>
  <c r="J42" i="17"/>
  <c r="I42" i="17"/>
  <c r="F42" i="17"/>
  <c r="E42" i="17"/>
  <c r="C42" i="17"/>
  <c r="B42" i="17"/>
  <c r="AA41" i="17"/>
  <c r="AA42" i="17" s="1"/>
  <c r="Z41" i="17"/>
  <c r="Z42" i="17" s="1"/>
  <c r="X41" i="17"/>
  <c r="X42" i="17" s="1"/>
  <c r="W41" i="17"/>
  <c r="W42" i="17" s="1"/>
  <c r="U41" i="17"/>
  <c r="U42" i="17" s="1"/>
  <c r="R41" i="17"/>
  <c r="R42" i="17" s="1"/>
  <c r="N41" i="17"/>
  <c r="N42" i="17" s="1"/>
  <c r="K41" i="17"/>
  <c r="K42" i="17" s="1"/>
  <c r="G41" i="17"/>
  <c r="G42" i="17" s="1"/>
  <c r="D41" i="17"/>
  <c r="D42" i="17" s="1"/>
  <c r="T39" i="17"/>
  <c r="S39" i="17"/>
  <c r="Q39" i="17"/>
  <c r="P39" i="17"/>
  <c r="M39" i="17"/>
  <c r="L39" i="17"/>
  <c r="J39" i="17"/>
  <c r="I39" i="17"/>
  <c r="F39" i="17"/>
  <c r="E39" i="17"/>
  <c r="C39" i="17"/>
  <c r="B39" i="17"/>
  <c r="AA38" i="17"/>
  <c r="Z38" i="17"/>
  <c r="X38" i="17"/>
  <c r="W38" i="17"/>
  <c r="U38" i="17"/>
  <c r="R38" i="17"/>
  <c r="N38" i="17"/>
  <c r="K38" i="17"/>
  <c r="G38" i="17"/>
  <c r="D38" i="17"/>
  <c r="AA37" i="17"/>
  <c r="Z37" i="17"/>
  <c r="X37" i="17"/>
  <c r="W37" i="17"/>
  <c r="U37" i="17"/>
  <c r="R37" i="17"/>
  <c r="N37" i="17"/>
  <c r="K37" i="17"/>
  <c r="G37" i="17"/>
  <c r="D37" i="17"/>
  <c r="AA36" i="17"/>
  <c r="Z36" i="17"/>
  <c r="X36" i="17"/>
  <c r="W36" i="17"/>
  <c r="U36" i="17"/>
  <c r="R36" i="17"/>
  <c r="N36" i="17"/>
  <c r="K36" i="17"/>
  <c r="G36" i="17"/>
  <c r="D36" i="17"/>
  <c r="AA35" i="17"/>
  <c r="Z35" i="17"/>
  <c r="X35" i="17"/>
  <c r="W35" i="17"/>
  <c r="U35" i="17"/>
  <c r="R35" i="17"/>
  <c r="N35" i="17"/>
  <c r="K35" i="17"/>
  <c r="G35" i="17"/>
  <c r="D35" i="17"/>
  <c r="AA34" i="17"/>
  <c r="Z34" i="17"/>
  <c r="X34" i="17"/>
  <c r="W34" i="17"/>
  <c r="U34" i="17"/>
  <c r="R34" i="17"/>
  <c r="N34" i="17"/>
  <c r="K34" i="17"/>
  <c r="G34" i="17"/>
  <c r="D34" i="17"/>
  <c r="AA33" i="17"/>
  <c r="Z33" i="17"/>
  <c r="X33" i="17"/>
  <c r="W33" i="17"/>
  <c r="U33" i="17"/>
  <c r="R33" i="17"/>
  <c r="N33" i="17"/>
  <c r="K33" i="17"/>
  <c r="G33" i="17"/>
  <c r="D33" i="17"/>
  <c r="AA32" i="17"/>
  <c r="Z32" i="17"/>
  <c r="X32" i="17"/>
  <c r="W32" i="17"/>
  <c r="U32" i="17"/>
  <c r="R32" i="17"/>
  <c r="N32" i="17"/>
  <c r="K32" i="17"/>
  <c r="G32" i="17"/>
  <c r="D32" i="17"/>
  <c r="AA31" i="17"/>
  <c r="Z31" i="17"/>
  <c r="X31" i="17"/>
  <c r="W31" i="17"/>
  <c r="U31" i="17"/>
  <c r="R31" i="17"/>
  <c r="N31" i="17"/>
  <c r="K31" i="17"/>
  <c r="G31" i="17"/>
  <c r="D31" i="17"/>
  <c r="AA30" i="17"/>
  <c r="Z30" i="17"/>
  <c r="X30" i="17"/>
  <c r="W30" i="17"/>
  <c r="U30" i="17"/>
  <c r="R30" i="17"/>
  <c r="N30" i="17"/>
  <c r="K30" i="17"/>
  <c r="G30" i="17"/>
  <c r="D30" i="17"/>
  <c r="AA29" i="17"/>
  <c r="Z29" i="17"/>
  <c r="X29" i="17"/>
  <c r="W29" i="17"/>
  <c r="U29" i="17"/>
  <c r="R29" i="17"/>
  <c r="N29" i="17"/>
  <c r="K29" i="17"/>
  <c r="G29" i="17"/>
  <c r="D29" i="17"/>
  <c r="AA28" i="17"/>
  <c r="Z28" i="17"/>
  <c r="X28" i="17"/>
  <c r="W28" i="17"/>
  <c r="U28" i="17"/>
  <c r="R28" i="17"/>
  <c r="N28" i="17"/>
  <c r="K28" i="17"/>
  <c r="G28" i="17"/>
  <c r="D28" i="17"/>
  <c r="AA27" i="17"/>
  <c r="Z27" i="17"/>
  <c r="X27" i="17"/>
  <c r="W27" i="17"/>
  <c r="U27" i="17"/>
  <c r="R27" i="17"/>
  <c r="N27" i="17"/>
  <c r="K27" i="17"/>
  <c r="G27" i="17"/>
  <c r="D27" i="17"/>
  <c r="AA26" i="17"/>
  <c r="Z26" i="17"/>
  <c r="X26" i="17"/>
  <c r="W26" i="17"/>
  <c r="U26" i="17"/>
  <c r="R26" i="17"/>
  <c r="N26" i="17"/>
  <c r="K26" i="17"/>
  <c r="G26" i="17"/>
  <c r="D26" i="17"/>
  <c r="AA25" i="17"/>
  <c r="Z25" i="17"/>
  <c r="X25" i="17"/>
  <c r="W25" i="17"/>
  <c r="U25" i="17"/>
  <c r="R25" i="17"/>
  <c r="N25" i="17"/>
  <c r="K25" i="17"/>
  <c r="G25" i="17"/>
  <c r="D25" i="17"/>
  <c r="AA24" i="17"/>
  <c r="Z24" i="17"/>
  <c r="X24" i="17"/>
  <c r="W24" i="17"/>
  <c r="U24" i="17"/>
  <c r="R24" i="17"/>
  <c r="N24" i="17"/>
  <c r="K24" i="17"/>
  <c r="G24" i="17"/>
  <c r="D24" i="17"/>
  <c r="AA23" i="17"/>
  <c r="Z23" i="17"/>
  <c r="X23" i="17"/>
  <c r="W23" i="17"/>
  <c r="U23" i="17"/>
  <c r="R23" i="17"/>
  <c r="N23" i="17"/>
  <c r="K23" i="17"/>
  <c r="G23" i="17"/>
  <c r="D23" i="17"/>
  <c r="AA22" i="17"/>
  <c r="Z22" i="17"/>
  <c r="X22" i="17"/>
  <c r="W22" i="17"/>
  <c r="U22" i="17"/>
  <c r="R22" i="17"/>
  <c r="N22" i="17"/>
  <c r="K22" i="17"/>
  <c r="G22" i="17"/>
  <c r="D22" i="17"/>
  <c r="AA21" i="17"/>
  <c r="Z21" i="17"/>
  <c r="X21" i="17"/>
  <c r="W21" i="17"/>
  <c r="U21" i="17"/>
  <c r="R21" i="17"/>
  <c r="N21" i="17"/>
  <c r="K21" i="17"/>
  <c r="G21" i="17"/>
  <c r="D21" i="17"/>
  <c r="AA20" i="17"/>
  <c r="Z20" i="17"/>
  <c r="X20" i="17"/>
  <c r="W20" i="17"/>
  <c r="U20" i="17"/>
  <c r="R20" i="17"/>
  <c r="N20" i="17"/>
  <c r="K20" i="17"/>
  <c r="G20" i="17"/>
  <c r="D20" i="17"/>
  <c r="T17" i="17"/>
  <c r="S17" i="17"/>
  <c r="Q17" i="17"/>
  <c r="P17" i="17"/>
  <c r="M17" i="17"/>
  <c r="L17" i="17"/>
  <c r="J17" i="17"/>
  <c r="I17" i="17"/>
  <c r="F17" i="17"/>
  <c r="E17" i="17"/>
  <c r="C17" i="17"/>
  <c r="B17" i="17"/>
  <c r="AA16" i="17"/>
  <c r="Z16" i="17"/>
  <c r="X16" i="17"/>
  <c r="W16" i="17"/>
  <c r="U16" i="17"/>
  <c r="R16" i="17"/>
  <c r="N16" i="17"/>
  <c r="K16" i="17"/>
  <c r="G16" i="17"/>
  <c r="D16" i="17"/>
  <c r="AA15" i="17"/>
  <c r="Z15" i="17"/>
  <c r="X15" i="17"/>
  <c r="W15" i="17"/>
  <c r="U15" i="17"/>
  <c r="R15" i="17"/>
  <c r="N15" i="17"/>
  <c r="K15" i="17"/>
  <c r="G15" i="17"/>
  <c r="D15" i="17"/>
  <c r="AA14" i="17"/>
  <c r="Z14" i="17"/>
  <c r="X14" i="17"/>
  <c r="W14" i="17"/>
  <c r="U14" i="17"/>
  <c r="R14" i="17"/>
  <c r="N14" i="17"/>
  <c r="K14" i="17"/>
  <c r="G14" i="17"/>
  <c r="D14" i="17"/>
  <c r="AA13" i="17"/>
  <c r="Z13" i="17"/>
  <c r="X13" i="17"/>
  <c r="W13" i="17"/>
  <c r="U13" i="17"/>
  <c r="R13" i="17"/>
  <c r="N13" i="17"/>
  <c r="K13" i="17"/>
  <c r="G13" i="17"/>
  <c r="D13" i="17"/>
  <c r="AA12" i="17"/>
  <c r="Z12" i="17"/>
  <c r="X12" i="17"/>
  <c r="W12" i="17"/>
  <c r="U12" i="17"/>
  <c r="R12" i="17"/>
  <c r="N12" i="17"/>
  <c r="K12" i="17"/>
  <c r="G12" i="17"/>
  <c r="D12" i="17"/>
  <c r="AA10" i="17"/>
  <c r="Z10" i="17"/>
  <c r="X10" i="17"/>
  <c r="W10" i="17"/>
  <c r="U10" i="17"/>
  <c r="R10" i="17"/>
  <c r="N10" i="17"/>
  <c r="K10" i="17"/>
  <c r="G10" i="17"/>
  <c r="D10" i="17"/>
  <c r="AA9" i="17"/>
  <c r="Z9" i="17"/>
  <c r="X9" i="17"/>
  <c r="W9" i="17"/>
  <c r="U9" i="17"/>
  <c r="R9" i="17"/>
  <c r="N9" i="17"/>
  <c r="K9" i="17"/>
  <c r="G9" i="17"/>
  <c r="D9" i="17"/>
  <c r="H198" i="17" l="1"/>
  <c r="H202" i="17"/>
  <c r="Y80" i="17"/>
  <c r="AB220" i="17"/>
  <c r="AC196" i="17"/>
  <c r="Y222" i="17"/>
  <c r="AB80" i="17"/>
  <c r="AC81" i="17"/>
  <c r="O220" i="17"/>
  <c r="AB222" i="17"/>
  <c r="O222" i="17"/>
  <c r="Y221" i="17"/>
  <c r="O117" i="17"/>
  <c r="Y117" i="17"/>
  <c r="AB118" i="17"/>
  <c r="E164" i="17"/>
  <c r="E174" i="17" s="1"/>
  <c r="J164" i="17"/>
  <c r="P164" i="17"/>
  <c r="U164" i="17"/>
  <c r="AC162" i="17"/>
  <c r="AC163" i="17" s="1"/>
  <c r="H192" i="17"/>
  <c r="L207" i="17"/>
  <c r="L225" i="17" s="1"/>
  <c r="Q207" i="17"/>
  <c r="Q225" i="17" s="1"/>
  <c r="Y220" i="17"/>
  <c r="AC220" i="17" s="1"/>
  <c r="F207" i="17"/>
  <c r="N224" i="17"/>
  <c r="K125" i="17"/>
  <c r="H130" i="17"/>
  <c r="V130" i="17"/>
  <c r="AB130" i="17"/>
  <c r="O131" i="17"/>
  <c r="V132" i="17"/>
  <c r="AB132" i="17"/>
  <c r="O133" i="17"/>
  <c r="H135" i="17"/>
  <c r="O136" i="17"/>
  <c r="AA164" i="17"/>
  <c r="AB180" i="17"/>
  <c r="H194" i="17"/>
  <c r="H199" i="17"/>
  <c r="U214" i="17"/>
  <c r="AB221" i="17"/>
  <c r="AB184" i="17"/>
  <c r="O221" i="17"/>
  <c r="Y213" i="17"/>
  <c r="AB218" i="17"/>
  <c r="AB219" i="17"/>
  <c r="AB223" i="17"/>
  <c r="G203" i="17"/>
  <c r="G207" i="17" s="1"/>
  <c r="G225" i="17" s="1"/>
  <c r="AB115" i="17"/>
  <c r="AB122" i="17"/>
  <c r="AA174" i="17"/>
  <c r="R224" i="17"/>
  <c r="AA224" i="17"/>
  <c r="C207" i="17"/>
  <c r="C225" i="17" s="1"/>
  <c r="D206" i="17"/>
  <c r="Y130" i="17"/>
  <c r="V133" i="17"/>
  <c r="AB134" i="17"/>
  <c r="AB136" i="17"/>
  <c r="H138" i="17"/>
  <c r="Z164" i="17"/>
  <c r="Z174" i="17" s="1"/>
  <c r="V179" i="17"/>
  <c r="V182" i="17"/>
  <c r="AB182" i="17"/>
  <c r="H187" i="17"/>
  <c r="T43" i="17"/>
  <c r="AB117" i="17"/>
  <c r="J174" i="17"/>
  <c r="L164" i="17"/>
  <c r="L174" i="17" s="1"/>
  <c r="Y123" i="17"/>
  <c r="P174" i="17"/>
  <c r="F164" i="17"/>
  <c r="F174" i="17" s="1"/>
  <c r="O180" i="17"/>
  <c r="H205" i="17"/>
  <c r="H206" i="17" s="1"/>
  <c r="B43" i="17"/>
  <c r="I43" i="17"/>
  <c r="P43" i="17"/>
  <c r="O41" i="17"/>
  <c r="O42" i="17" s="1"/>
  <c r="C227" i="17"/>
  <c r="J227" i="17"/>
  <c r="Q227" i="17"/>
  <c r="O49" i="17"/>
  <c r="F63" i="17"/>
  <c r="M63" i="17"/>
  <c r="T63" i="17"/>
  <c r="U71" i="17"/>
  <c r="U78" i="17"/>
  <c r="H77" i="17"/>
  <c r="H83" i="17"/>
  <c r="O90" i="17"/>
  <c r="AB91" i="17"/>
  <c r="AB95" i="17"/>
  <c r="O96" i="17"/>
  <c r="AB103" i="17"/>
  <c r="AB109" i="17"/>
  <c r="AB111" i="17"/>
  <c r="V124" i="17"/>
  <c r="R160" i="17"/>
  <c r="H195" i="17"/>
  <c r="H200" i="17"/>
  <c r="F225" i="17"/>
  <c r="S225" i="17"/>
  <c r="K86" i="17"/>
  <c r="M43" i="17"/>
  <c r="Q164" i="17"/>
  <c r="Q174" i="17" s="1"/>
  <c r="E227" i="17"/>
  <c r="L227" i="17"/>
  <c r="O46" i="17"/>
  <c r="V47" i="17"/>
  <c r="Y48" i="17"/>
  <c r="V49" i="17"/>
  <c r="Y50" i="17"/>
  <c r="V51" i="17"/>
  <c r="Y52" i="17"/>
  <c r="O58" i="17"/>
  <c r="I63" i="17"/>
  <c r="P63" i="17"/>
  <c r="AB70" i="17"/>
  <c r="O73" i="17"/>
  <c r="V74" i="17"/>
  <c r="O75" i="17"/>
  <c r="V76" i="17"/>
  <c r="O83" i="17"/>
  <c r="Y83" i="17"/>
  <c r="Y85" i="17"/>
  <c r="H90" i="17"/>
  <c r="V90" i="17"/>
  <c r="Y91" i="17"/>
  <c r="H92" i="17"/>
  <c r="V92" i="17"/>
  <c r="AB92" i="17"/>
  <c r="Y95" i="17"/>
  <c r="O97" i="17"/>
  <c r="H102" i="17"/>
  <c r="V102" i="17"/>
  <c r="O103" i="17"/>
  <c r="H110" i="17"/>
  <c r="V110" i="17"/>
  <c r="O111" i="17"/>
  <c r="H112" i="17"/>
  <c r="J126" i="17"/>
  <c r="J143" i="17" s="1"/>
  <c r="Q126" i="17"/>
  <c r="Q143" i="17" s="1"/>
  <c r="G125" i="17"/>
  <c r="H123" i="17"/>
  <c r="O141" i="17"/>
  <c r="V147" i="17"/>
  <c r="V149" i="17"/>
  <c r="O187" i="17"/>
  <c r="I207" i="17"/>
  <c r="I225" i="17" s="1"/>
  <c r="N207" i="17"/>
  <c r="T207" i="17"/>
  <c r="T225" i="17" s="1"/>
  <c r="X224" i="17"/>
  <c r="Z224" i="17"/>
  <c r="Z125" i="17"/>
  <c r="H141" i="17"/>
  <c r="AB141" i="17"/>
  <c r="Y178" i="17"/>
  <c r="X206" i="17"/>
  <c r="H97" i="17"/>
  <c r="AB98" i="17"/>
  <c r="O99" i="17"/>
  <c r="H119" i="17"/>
  <c r="Y122" i="17"/>
  <c r="V129" i="17"/>
  <c r="Y141" i="17"/>
  <c r="AB186" i="17"/>
  <c r="Y218" i="17"/>
  <c r="AC218" i="17" s="1"/>
  <c r="V10" i="17"/>
  <c r="Y12" i="17"/>
  <c r="V13" i="17"/>
  <c r="H23" i="17"/>
  <c r="V23" i="17"/>
  <c r="V25" i="17"/>
  <c r="AB25" i="17"/>
  <c r="O26" i="17"/>
  <c r="Y26" i="17"/>
  <c r="V27" i="17"/>
  <c r="V29" i="17"/>
  <c r="AB29" i="17"/>
  <c r="H31" i="17"/>
  <c r="O32" i="17"/>
  <c r="V37" i="17"/>
  <c r="AB37" i="17"/>
  <c r="O38" i="17"/>
  <c r="V97" i="17"/>
  <c r="AB97" i="17"/>
  <c r="Y98" i="17"/>
  <c r="H99" i="17"/>
  <c r="AB99" i="17"/>
  <c r="O112" i="17"/>
  <c r="H113" i="17"/>
  <c r="O115" i="17"/>
  <c r="AB181" i="17"/>
  <c r="O183" i="17"/>
  <c r="AB195" i="17"/>
  <c r="Y202" i="17"/>
  <c r="O217" i="17"/>
  <c r="O218" i="17"/>
  <c r="O219" i="17"/>
  <c r="O223" i="17"/>
  <c r="H193" i="17"/>
  <c r="H197" i="17"/>
  <c r="H201" i="17"/>
  <c r="O34" i="17"/>
  <c r="J43" i="17"/>
  <c r="O80" i="17"/>
  <c r="X86" i="17"/>
  <c r="H9" i="17"/>
  <c r="V9" i="17"/>
  <c r="AB14" i="17"/>
  <c r="O15" i="17"/>
  <c r="V16" i="17"/>
  <c r="AB16" i="17"/>
  <c r="G17" i="17"/>
  <c r="V21" i="17"/>
  <c r="O27" i="17"/>
  <c r="AB113" i="17"/>
  <c r="AB138" i="17"/>
  <c r="AB140" i="17"/>
  <c r="K150" i="17"/>
  <c r="B225" i="17"/>
  <c r="M225" i="17"/>
  <c r="K206" i="17"/>
  <c r="Z206" i="17"/>
  <c r="D214" i="17"/>
  <c r="C43" i="17"/>
  <c r="Q43" i="17"/>
  <c r="S227" i="17"/>
  <c r="B164" i="17"/>
  <c r="B174" i="17" s="1"/>
  <c r="G164" i="17"/>
  <c r="G174" i="17" s="1"/>
  <c r="M164" i="17"/>
  <c r="M174" i="17" s="1"/>
  <c r="S164" i="17"/>
  <c r="S174" i="17" s="1"/>
  <c r="B227" i="17"/>
  <c r="I227" i="17"/>
  <c r="P227" i="17"/>
  <c r="H100" i="17"/>
  <c r="AB100" i="17"/>
  <c r="R120" i="17"/>
  <c r="R126" i="17" s="1"/>
  <c r="Z120" i="17"/>
  <c r="W125" i="17"/>
  <c r="O124" i="17"/>
  <c r="N142" i="17"/>
  <c r="Y129" i="17"/>
  <c r="V187" i="17"/>
  <c r="AB187" i="17"/>
  <c r="O188" i="17"/>
  <c r="D203" i="17"/>
  <c r="H30" i="17"/>
  <c r="V30" i="17"/>
  <c r="O31" i="17"/>
  <c r="V32" i="17"/>
  <c r="O33" i="17"/>
  <c r="Y37" i="17"/>
  <c r="V38" i="17"/>
  <c r="E43" i="17"/>
  <c r="M227" i="17"/>
  <c r="T227" i="17"/>
  <c r="C63" i="17"/>
  <c r="C87" i="17" s="1"/>
  <c r="J63" i="17"/>
  <c r="Q63" i="17"/>
  <c r="H61" i="17"/>
  <c r="H62" i="17" s="1"/>
  <c r="AB84" i="17"/>
  <c r="O85" i="17"/>
  <c r="AB90" i="17"/>
  <c r="O91" i="17"/>
  <c r="AB94" i="17"/>
  <c r="O95" i="17"/>
  <c r="V96" i="17"/>
  <c r="AB96" i="17"/>
  <c r="O98" i="17"/>
  <c r="O100" i="17"/>
  <c r="G120" i="17"/>
  <c r="U120" i="17"/>
  <c r="AB108" i="17"/>
  <c r="AB112" i="17"/>
  <c r="O113" i="17"/>
  <c r="AB116" i="17"/>
  <c r="AB119" i="17"/>
  <c r="F126" i="17"/>
  <c r="F143" i="17" s="1"/>
  <c r="M126" i="17"/>
  <c r="M143" i="17" s="1"/>
  <c r="T126" i="17"/>
  <c r="T143" i="17" s="1"/>
  <c r="H124" i="17"/>
  <c r="Y124" i="17"/>
  <c r="G142" i="17"/>
  <c r="U142" i="17"/>
  <c r="Z142" i="17"/>
  <c r="O130" i="17"/>
  <c r="Y131" i="17"/>
  <c r="AB135" i="17"/>
  <c r="AB137" i="17"/>
  <c r="O138" i="17"/>
  <c r="Y138" i="17"/>
  <c r="V139" i="17"/>
  <c r="AB139" i="17"/>
  <c r="D160" i="17"/>
  <c r="C164" i="17"/>
  <c r="C174" i="17" s="1"/>
  <c r="I164" i="17"/>
  <c r="I174" i="17" s="1"/>
  <c r="N164" i="17"/>
  <c r="N174" i="17" s="1"/>
  <c r="T164" i="17"/>
  <c r="T174" i="17" s="1"/>
  <c r="AB164" i="17"/>
  <c r="AB174" i="17" s="1"/>
  <c r="O179" i="17"/>
  <c r="V180" i="17"/>
  <c r="O181" i="17"/>
  <c r="V183" i="17"/>
  <c r="AB183" i="17"/>
  <c r="H185" i="17"/>
  <c r="V185" i="17"/>
  <c r="AB185" i="17"/>
  <c r="O186" i="17"/>
  <c r="H188" i="17"/>
  <c r="AB199" i="17"/>
  <c r="AA206" i="17"/>
  <c r="D86" i="17"/>
  <c r="R86" i="17"/>
  <c r="V54" i="17"/>
  <c r="Y55" i="17"/>
  <c r="V56" i="17"/>
  <c r="E63" i="17"/>
  <c r="O66" i="17"/>
  <c r="Y66" i="17"/>
  <c r="H67" i="17"/>
  <c r="V67" i="17"/>
  <c r="O68" i="17"/>
  <c r="V69" i="17"/>
  <c r="V83" i="17"/>
  <c r="O84" i="17"/>
  <c r="V85" i="17"/>
  <c r="Y90" i="17"/>
  <c r="H91" i="17"/>
  <c r="H93" i="17"/>
  <c r="V93" i="17"/>
  <c r="AB93" i="17"/>
  <c r="O94" i="17"/>
  <c r="Y94" i="17"/>
  <c r="H95" i="17"/>
  <c r="H98" i="17"/>
  <c r="H101" i="17"/>
  <c r="V101" i="17"/>
  <c r="AB101" i="17"/>
  <c r="E143" i="17"/>
  <c r="L143" i="17"/>
  <c r="K120" i="17"/>
  <c r="H109" i="17"/>
  <c r="O110" i="17"/>
  <c r="O116" i="17"/>
  <c r="Y116" i="17"/>
  <c r="O118" i="17"/>
  <c r="O119" i="17"/>
  <c r="B126" i="17"/>
  <c r="B143" i="17" s="1"/>
  <c r="I126" i="17"/>
  <c r="P126" i="17"/>
  <c r="AA125" i="17"/>
  <c r="O129" i="17"/>
  <c r="AA142" i="17"/>
  <c r="H131" i="17"/>
  <c r="V131" i="17"/>
  <c r="AB131" i="17"/>
  <c r="O132" i="17"/>
  <c r="O135" i="17"/>
  <c r="O137" i="17"/>
  <c r="U150" i="17"/>
  <c r="U174" i="17" s="1"/>
  <c r="V148" i="17"/>
  <c r="K160" i="17"/>
  <c r="K164" i="17" s="1"/>
  <c r="Y159" i="17"/>
  <c r="AC159" i="17" s="1"/>
  <c r="U189" i="17"/>
  <c r="AA189" i="17"/>
  <c r="V178" i="17"/>
  <c r="AB178" i="17"/>
  <c r="V184" i="17"/>
  <c r="V188" i="17"/>
  <c r="AB188" i="17"/>
  <c r="AB192" i="17"/>
  <c r="AA203" i="17"/>
  <c r="AA207" i="17" s="1"/>
  <c r="AB197" i="17"/>
  <c r="AB202" i="17"/>
  <c r="E207" i="17"/>
  <c r="E225" i="17" s="1"/>
  <c r="J207" i="17"/>
  <c r="J225" i="17" s="1"/>
  <c r="P207" i="17"/>
  <c r="P225" i="17" s="1"/>
  <c r="U207" i="17"/>
  <c r="Z214" i="17"/>
  <c r="AB211" i="17"/>
  <c r="V212" i="17"/>
  <c r="AB212" i="17"/>
  <c r="V213" i="17"/>
  <c r="AB213" i="17"/>
  <c r="V216" i="17"/>
  <c r="V224" i="17" s="1"/>
  <c r="U86" i="17"/>
  <c r="AA86" i="17"/>
  <c r="U104" i="17"/>
  <c r="H108" i="17"/>
  <c r="O109" i="17"/>
  <c r="V111" i="17"/>
  <c r="V112" i="17"/>
  <c r="V113" i="17"/>
  <c r="Y133" i="17"/>
  <c r="H154" i="17"/>
  <c r="H160" i="17" s="1"/>
  <c r="H164" i="17" s="1"/>
  <c r="W160" i="17"/>
  <c r="W164" i="17" s="1"/>
  <c r="Y158" i="17"/>
  <c r="AC158" i="17" s="1"/>
  <c r="O162" i="17"/>
  <c r="O163" i="17" s="1"/>
  <c r="Y172" i="17"/>
  <c r="AC172" i="17" s="1"/>
  <c r="AB177" i="17"/>
  <c r="AB204" i="17"/>
  <c r="AA214" i="17"/>
  <c r="V210" i="17"/>
  <c r="AB210" i="17"/>
  <c r="O10" i="17"/>
  <c r="V14" i="17"/>
  <c r="H24" i="17"/>
  <c r="O25" i="17"/>
  <c r="AB28" i="17"/>
  <c r="H37" i="17"/>
  <c r="O54" i="17"/>
  <c r="B63" i="17"/>
  <c r="O61" i="17"/>
  <c r="O62" i="17" s="1"/>
  <c r="O69" i="17"/>
  <c r="H70" i="17"/>
  <c r="AB83" i="17"/>
  <c r="AB102" i="17"/>
  <c r="G104" i="17"/>
  <c r="H118" i="17"/>
  <c r="Y119" i="17"/>
  <c r="D125" i="17"/>
  <c r="O122" i="17"/>
  <c r="N125" i="17"/>
  <c r="N227" i="17" s="1"/>
  <c r="H133" i="17"/>
  <c r="AB133" i="17"/>
  <c r="H136" i="17"/>
  <c r="H137" i="17"/>
  <c r="O140" i="17"/>
  <c r="Y157" i="17"/>
  <c r="AC157" i="17" s="1"/>
  <c r="W173" i="17"/>
  <c r="N189" i="17"/>
  <c r="G189" i="17"/>
  <c r="Z203" i="17"/>
  <c r="W86" i="17"/>
  <c r="H34" i="17"/>
  <c r="L43" i="17"/>
  <c r="S43" i="17"/>
  <c r="D71" i="17"/>
  <c r="Z71" i="17"/>
  <c r="H74" i="17"/>
  <c r="AB74" i="17"/>
  <c r="H76" i="17"/>
  <c r="O77" i="17"/>
  <c r="AB82" i="17"/>
  <c r="Z104" i="17"/>
  <c r="V91" i="17"/>
  <c r="O93" i="17"/>
  <c r="V95" i="17"/>
  <c r="V98" i="17"/>
  <c r="V99" i="17"/>
  <c r="V100" i="17"/>
  <c r="O102" i="17"/>
  <c r="K104" i="17"/>
  <c r="N120" i="17"/>
  <c r="V109" i="17"/>
  <c r="AB110" i="17"/>
  <c r="H116" i="17"/>
  <c r="H117" i="17"/>
  <c r="V118" i="17"/>
  <c r="V125" i="17"/>
  <c r="O123" i="17"/>
  <c r="H132" i="17"/>
  <c r="V134" i="17"/>
  <c r="V135" i="17"/>
  <c r="V136" i="17"/>
  <c r="V137" i="17"/>
  <c r="V138" i="17"/>
  <c r="O139" i="17"/>
  <c r="V141" i="17"/>
  <c r="X173" i="17"/>
  <c r="V177" i="17"/>
  <c r="Z189" i="17"/>
  <c r="O178" i="17"/>
  <c r="O185" i="17"/>
  <c r="Y197" i="17"/>
  <c r="Y204" i="17"/>
  <c r="V211" i="17"/>
  <c r="AB217" i="17"/>
  <c r="G86" i="17"/>
  <c r="Z86" i="17"/>
  <c r="N86" i="17"/>
  <c r="O9" i="17"/>
  <c r="D17" i="17"/>
  <c r="K17" i="17"/>
  <c r="AB41" i="17"/>
  <c r="AB42" i="17" s="1"/>
  <c r="U59" i="17"/>
  <c r="U63" i="17" s="1"/>
  <c r="O53" i="17"/>
  <c r="V58" i="17"/>
  <c r="L63" i="17"/>
  <c r="S63" i="17"/>
  <c r="AB61" i="17"/>
  <c r="AB62" i="17" s="1"/>
  <c r="H73" i="17"/>
  <c r="O74" i="17"/>
  <c r="V75" i="17"/>
  <c r="AB75" i="17"/>
  <c r="O76" i="17"/>
  <c r="V77" i="17"/>
  <c r="V84" i="17"/>
  <c r="AB85" i="17"/>
  <c r="O92" i="17"/>
  <c r="H94" i="17"/>
  <c r="V94" i="17"/>
  <c r="O101" i="17"/>
  <c r="V103" i="17"/>
  <c r="H111" i="17"/>
  <c r="V115" i="17"/>
  <c r="V116" i="17"/>
  <c r="V117" i="17"/>
  <c r="V119" i="17"/>
  <c r="AB124" i="17"/>
  <c r="V140" i="17"/>
  <c r="V154" i="17"/>
  <c r="V160" i="17" s="1"/>
  <c r="V164" i="17" s="1"/>
  <c r="Y155" i="17"/>
  <c r="AC155" i="17" s="1"/>
  <c r="AB179" i="17"/>
  <c r="V181" i="17"/>
  <c r="O182" i="17"/>
  <c r="O184" i="17"/>
  <c r="H186" i="17"/>
  <c r="V186" i="17"/>
  <c r="AB193" i="17"/>
  <c r="AB198" i="17"/>
  <c r="AB200" i="17"/>
  <c r="AB201" i="17"/>
  <c r="V80" i="17"/>
  <c r="H80" i="17"/>
  <c r="O30" i="17"/>
  <c r="H33" i="17"/>
  <c r="H56" i="17"/>
  <c r="O57" i="17"/>
  <c r="O70" i="17"/>
  <c r="Z78" i="17"/>
  <c r="AB76" i="17"/>
  <c r="O12" i="17"/>
  <c r="O14" i="17"/>
  <c r="O23" i="17"/>
  <c r="O35" i="17"/>
  <c r="H36" i="17"/>
  <c r="V53" i="17"/>
  <c r="Y54" i="17"/>
  <c r="V55" i="17"/>
  <c r="O56" i="17"/>
  <c r="Y56" i="17"/>
  <c r="V57" i="17"/>
  <c r="O65" i="17"/>
  <c r="V66" i="17"/>
  <c r="O67" i="17"/>
  <c r="Y67" i="17"/>
  <c r="H68" i="17"/>
  <c r="V68" i="17"/>
  <c r="V70" i="17"/>
  <c r="AA78" i="17"/>
  <c r="U39" i="17"/>
  <c r="U43" i="17" s="1"/>
  <c r="O21" i="17"/>
  <c r="O24" i="17"/>
  <c r="O28" i="17"/>
  <c r="H12" i="17"/>
  <c r="V12" i="17"/>
  <c r="H14" i="17"/>
  <c r="V15" i="17"/>
  <c r="O16" i="17"/>
  <c r="O29" i="17"/>
  <c r="O36" i="17"/>
  <c r="Y36" i="17"/>
  <c r="H38" i="17"/>
  <c r="K59" i="17"/>
  <c r="K63" i="17" s="1"/>
  <c r="O51" i="17"/>
  <c r="H15" i="17"/>
  <c r="AB38" i="17"/>
  <c r="AB24" i="17"/>
  <c r="F227" i="17"/>
  <c r="D59" i="17"/>
  <c r="D63" i="17" s="1"/>
  <c r="H48" i="17"/>
  <c r="Y76" i="17"/>
  <c r="D78" i="17"/>
  <c r="Y219" i="17"/>
  <c r="Y223" i="17"/>
  <c r="AC223" i="17" s="1"/>
  <c r="K224" i="17"/>
  <c r="D224" i="17"/>
  <c r="W224" i="17"/>
  <c r="Y217" i="17"/>
  <c r="R214" i="17"/>
  <c r="K214" i="17"/>
  <c r="H209" i="17"/>
  <c r="H214" i="17" s="1"/>
  <c r="Y211" i="17"/>
  <c r="W214" i="17"/>
  <c r="X214" i="17"/>
  <c r="Y210" i="17"/>
  <c r="Y212" i="17"/>
  <c r="V206" i="17"/>
  <c r="W206" i="17"/>
  <c r="Y200" i="17"/>
  <c r="R203" i="17"/>
  <c r="Y193" i="17"/>
  <c r="K203" i="17"/>
  <c r="K207" i="17" s="1"/>
  <c r="Y199" i="17"/>
  <c r="AC199" i="17" s="1"/>
  <c r="Y201" i="17"/>
  <c r="Y192" i="17"/>
  <c r="Y194" i="17"/>
  <c r="AC194" i="17" s="1"/>
  <c r="Y195" i="17"/>
  <c r="W203" i="17"/>
  <c r="Y198" i="17"/>
  <c r="Y181" i="17"/>
  <c r="Y182" i="17"/>
  <c r="Y179" i="17"/>
  <c r="Y185" i="17"/>
  <c r="Y186" i="17"/>
  <c r="Y187" i="17"/>
  <c r="K189" i="17"/>
  <c r="Y180" i="17"/>
  <c r="Y183" i="17"/>
  <c r="Y188" i="17"/>
  <c r="W189" i="17"/>
  <c r="D189" i="17"/>
  <c r="Y177" i="17"/>
  <c r="X189" i="17"/>
  <c r="H177" i="17"/>
  <c r="Y184" i="17"/>
  <c r="R173" i="17"/>
  <c r="O173" i="17"/>
  <c r="K168" i="17"/>
  <c r="X160" i="17"/>
  <c r="X164" i="17" s="1"/>
  <c r="Y148" i="17"/>
  <c r="AC148" i="17" s="1"/>
  <c r="Y149" i="17"/>
  <c r="AC149" i="17" s="1"/>
  <c r="Y147" i="17"/>
  <c r="AC147" i="17" s="1"/>
  <c r="Y146" i="17"/>
  <c r="AC146" i="17" s="1"/>
  <c r="Y132" i="17"/>
  <c r="AC132" i="17" s="1"/>
  <c r="P143" i="17"/>
  <c r="R142" i="17"/>
  <c r="Y136" i="17"/>
  <c r="Y137" i="17"/>
  <c r="Y139" i="17"/>
  <c r="Y140" i="17"/>
  <c r="W142" i="17"/>
  <c r="D142" i="17"/>
  <c r="X142" i="17"/>
  <c r="Y134" i="17"/>
  <c r="Y135" i="17"/>
  <c r="H139" i="17"/>
  <c r="H140" i="17"/>
  <c r="C126" i="17"/>
  <c r="C143" i="17" s="1"/>
  <c r="H122" i="17"/>
  <c r="O108" i="17"/>
  <c r="Y113" i="17"/>
  <c r="H115" i="17"/>
  <c r="Y118" i="17"/>
  <c r="D120" i="17"/>
  <c r="Y108" i="17"/>
  <c r="Y109" i="17"/>
  <c r="X120" i="17"/>
  <c r="Y110" i="17"/>
  <c r="Y111" i="17"/>
  <c r="Y112" i="17"/>
  <c r="Y115" i="17"/>
  <c r="Y103" i="17"/>
  <c r="Y93" i="17"/>
  <c r="Y102" i="17"/>
  <c r="Y101" i="17"/>
  <c r="Y96" i="17"/>
  <c r="Y97" i="17"/>
  <c r="H96" i="17"/>
  <c r="Y99" i="17"/>
  <c r="H103" i="17"/>
  <c r="D104" i="17"/>
  <c r="X104" i="17"/>
  <c r="Y92" i="17"/>
  <c r="Y100" i="17"/>
  <c r="Y84" i="17"/>
  <c r="O82" i="17"/>
  <c r="H82" i="17"/>
  <c r="H85" i="17"/>
  <c r="Y82" i="17"/>
  <c r="H84" i="17"/>
  <c r="Y75" i="17"/>
  <c r="N78" i="17"/>
  <c r="AB77" i="17"/>
  <c r="K78" i="17"/>
  <c r="Y77" i="17"/>
  <c r="H75" i="17"/>
  <c r="AB69" i="17"/>
  <c r="AB66" i="17"/>
  <c r="AB68" i="17"/>
  <c r="AB65" i="17"/>
  <c r="N71" i="17"/>
  <c r="AB67" i="17"/>
  <c r="K71" i="17"/>
  <c r="X71" i="17"/>
  <c r="Y70" i="17"/>
  <c r="H65" i="17"/>
  <c r="H66" i="17"/>
  <c r="H69" i="17"/>
  <c r="W71" i="17"/>
  <c r="AB47" i="17"/>
  <c r="AB51" i="17"/>
  <c r="Z59" i="17"/>
  <c r="Z63" i="17" s="1"/>
  <c r="V48" i="17"/>
  <c r="V50" i="17"/>
  <c r="V52" i="17"/>
  <c r="R59" i="17"/>
  <c r="R63" i="17" s="1"/>
  <c r="Y47" i="17"/>
  <c r="Y51" i="17"/>
  <c r="Y58" i="17"/>
  <c r="N59" i="17"/>
  <c r="N63" i="17" s="1"/>
  <c r="O48" i="17"/>
  <c r="AB55" i="17"/>
  <c r="O50" i="17"/>
  <c r="O52" i="17"/>
  <c r="O55" i="17"/>
  <c r="W59" i="17"/>
  <c r="W63" i="17" s="1"/>
  <c r="O47" i="17"/>
  <c r="X59" i="17"/>
  <c r="X63" i="17" s="1"/>
  <c r="Y49" i="17"/>
  <c r="Y53" i="17"/>
  <c r="Y57" i="17"/>
  <c r="AB50" i="17"/>
  <c r="AB54" i="17"/>
  <c r="AB58" i="17"/>
  <c r="AB49" i="17"/>
  <c r="AB53" i="17"/>
  <c r="AB57" i="17"/>
  <c r="AB46" i="17"/>
  <c r="AB48" i="17"/>
  <c r="AB52" i="17"/>
  <c r="AB56" i="17"/>
  <c r="H49" i="17"/>
  <c r="H53" i="17"/>
  <c r="H57" i="17"/>
  <c r="H52" i="17"/>
  <c r="H47" i="17"/>
  <c r="H51" i="17"/>
  <c r="H55" i="17"/>
  <c r="H46" i="17"/>
  <c r="H50" i="17"/>
  <c r="H54" i="17"/>
  <c r="H58" i="17"/>
  <c r="H41" i="17"/>
  <c r="H42" i="17" s="1"/>
  <c r="F43" i="17"/>
  <c r="F87" i="17" s="1"/>
  <c r="V35" i="17"/>
  <c r="V31" i="17"/>
  <c r="V22" i="17"/>
  <c r="AB22" i="17"/>
  <c r="V24" i="17"/>
  <c r="V26" i="17"/>
  <c r="V28" i="17"/>
  <c r="V33" i="17"/>
  <c r="V34" i="17"/>
  <c r="AB34" i="17"/>
  <c r="V36" i="17"/>
  <c r="Y27" i="17"/>
  <c r="Y38" i="17"/>
  <c r="N39" i="17"/>
  <c r="N43" i="17" s="1"/>
  <c r="AB33" i="17"/>
  <c r="O20" i="17"/>
  <c r="O22" i="17"/>
  <c r="AB23" i="17"/>
  <c r="AB30" i="17"/>
  <c r="AB36" i="17"/>
  <c r="O37" i="17"/>
  <c r="K39" i="17"/>
  <c r="K43" i="17" s="1"/>
  <c r="Y25" i="17"/>
  <c r="Y30" i="17"/>
  <c r="Z39" i="17"/>
  <c r="Z43" i="17" s="1"/>
  <c r="AB21" i="17"/>
  <c r="AB27" i="17"/>
  <c r="AB32" i="17"/>
  <c r="AB35" i="17"/>
  <c r="AA39" i="17"/>
  <c r="AA43" i="17" s="1"/>
  <c r="AB26" i="17"/>
  <c r="AB31" i="17"/>
  <c r="H27" i="17"/>
  <c r="D39" i="17"/>
  <c r="D43" i="17" s="1"/>
  <c r="H22" i="17"/>
  <c r="H21" i="17"/>
  <c r="H28" i="17"/>
  <c r="Y33" i="17"/>
  <c r="H29" i="17"/>
  <c r="H32" i="17"/>
  <c r="H35" i="17"/>
  <c r="H20" i="17"/>
  <c r="Y22" i="17"/>
  <c r="Y23" i="17"/>
  <c r="H25" i="17"/>
  <c r="H26" i="17"/>
  <c r="Y29" i="17"/>
  <c r="Y34" i="17"/>
  <c r="Y35" i="17"/>
  <c r="Y13" i="17"/>
  <c r="Y16" i="17"/>
  <c r="AB13" i="17"/>
  <c r="AB10" i="17"/>
  <c r="X17" i="17"/>
  <c r="O13" i="17"/>
  <c r="Y10" i="17"/>
  <c r="Z17" i="17"/>
  <c r="H13" i="17"/>
  <c r="AB15" i="17"/>
  <c r="AA17" i="17"/>
  <c r="H10" i="17"/>
  <c r="AB12" i="17"/>
  <c r="W17" i="17"/>
  <c r="Y14" i="17"/>
  <c r="H16" i="17"/>
  <c r="T226" i="17"/>
  <c r="Y9" i="17"/>
  <c r="Y15" i="17"/>
  <c r="L226" i="17"/>
  <c r="N17" i="17"/>
  <c r="G39" i="17"/>
  <c r="G43" i="17" s="1"/>
  <c r="X39" i="17"/>
  <c r="X43" i="17" s="1"/>
  <c r="Y21" i="17"/>
  <c r="Y24" i="17"/>
  <c r="Y28" i="17"/>
  <c r="Y32" i="17"/>
  <c r="S226" i="17"/>
  <c r="U17" i="17"/>
  <c r="R39" i="17"/>
  <c r="R43" i="17" s="1"/>
  <c r="V20" i="17"/>
  <c r="AB9" i="17"/>
  <c r="C226" i="17"/>
  <c r="P226" i="17"/>
  <c r="R17" i="17"/>
  <c r="W39" i="17"/>
  <c r="W43" i="17" s="1"/>
  <c r="Y20" i="17"/>
  <c r="AB20" i="17"/>
  <c r="Y31" i="17"/>
  <c r="E226" i="17"/>
  <c r="E228" i="17" s="1"/>
  <c r="I226" i="17"/>
  <c r="M226" i="17"/>
  <c r="Q226" i="17"/>
  <c r="Q228" i="17" s="1"/>
  <c r="Y41" i="17"/>
  <c r="Y46" i="17"/>
  <c r="Y61" i="17"/>
  <c r="Y68" i="17"/>
  <c r="G71" i="17"/>
  <c r="Y73" i="17"/>
  <c r="W78" i="17"/>
  <c r="AB73" i="17"/>
  <c r="B226" i="17"/>
  <c r="B228" i="17" s="1"/>
  <c r="F226" i="17"/>
  <c r="J226" i="17"/>
  <c r="V41" i="17"/>
  <c r="V42" i="17" s="1"/>
  <c r="V46" i="17"/>
  <c r="V61" i="17"/>
  <c r="V62" i="17" s="1"/>
  <c r="AA62" i="17"/>
  <c r="Y65" i="17"/>
  <c r="Y69" i="17"/>
  <c r="G78" i="17"/>
  <c r="X78" i="17"/>
  <c r="Y74" i="17"/>
  <c r="I143" i="17"/>
  <c r="G59" i="17"/>
  <c r="AA59" i="17"/>
  <c r="G62" i="17"/>
  <c r="AA71" i="17"/>
  <c r="R78" i="17"/>
  <c r="V73" i="17"/>
  <c r="R71" i="17"/>
  <c r="V65" i="17"/>
  <c r="V82" i="17"/>
  <c r="N104" i="17"/>
  <c r="R104" i="17"/>
  <c r="V108" i="17"/>
  <c r="AB123" i="17"/>
  <c r="X125" i="17"/>
  <c r="H129" i="17"/>
  <c r="AB129" i="17"/>
  <c r="D150" i="17"/>
  <c r="R150" i="17"/>
  <c r="X150" i="17"/>
  <c r="H173" i="17"/>
  <c r="W104" i="17"/>
  <c r="AA104" i="17"/>
  <c r="W120" i="17"/>
  <c r="AA120" i="17"/>
  <c r="U125" i="17"/>
  <c r="K142" i="17"/>
  <c r="S143" i="17"/>
  <c r="H150" i="17"/>
  <c r="V146" i="17"/>
  <c r="O146" i="17"/>
  <c r="O150" i="17" s="1"/>
  <c r="W150" i="17"/>
  <c r="V173" i="17"/>
  <c r="Y154" i="17"/>
  <c r="D163" i="17"/>
  <c r="R168" i="17"/>
  <c r="Y171" i="17"/>
  <c r="O177" i="17"/>
  <c r="R189" i="17"/>
  <c r="K173" i="17"/>
  <c r="V203" i="17"/>
  <c r="R163" i="17"/>
  <c r="Y167" i="17"/>
  <c r="D168" i="17"/>
  <c r="D173" i="17"/>
  <c r="O154" i="17"/>
  <c r="O160" i="17" s="1"/>
  <c r="O203" i="17"/>
  <c r="X203" i="17"/>
  <c r="O214" i="17"/>
  <c r="O205" i="17"/>
  <c r="O206" i="17" s="1"/>
  <c r="AB205" i="17"/>
  <c r="AB206" i="17" s="1"/>
  <c r="R206" i="17"/>
  <c r="AB209" i="17"/>
  <c r="O216" i="17"/>
  <c r="AB216" i="17"/>
  <c r="Y205" i="17"/>
  <c r="Y209" i="17"/>
  <c r="H216" i="17"/>
  <c r="H224" i="17" s="1"/>
  <c r="Y216" i="17"/>
  <c r="V209" i="17"/>
  <c r="W186" i="16"/>
  <c r="X186" i="16"/>
  <c r="Z186" i="16"/>
  <c r="AA186" i="16"/>
  <c r="R186" i="16"/>
  <c r="P194" i="16"/>
  <c r="W176" i="16"/>
  <c r="X176" i="16"/>
  <c r="Z176" i="16"/>
  <c r="AA176" i="16"/>
  <c r="U176" i="16"/>
  <c r="R176" i="16"/>
  <c r="N176" i="16"/>
  <c r="K176" i="16"/>
  <c r="O176" i="16" s="1"/>
  <c r="D176" i="16"/>
  <c r="H176" i="16" s="1"/>
  <c r="W99" i="16"/>
  <c r="X99" i="16"/>
  <c r="Z99" i="16"/>
  <c r="AA99" i="16"/>
  <c r="U99" i="16"/>
  <c r="R99" i="16"/>
  <c r="N99" i="16"/>
  <c r="K99" i="16"/>
  <c r="G99" i="16"/>
  <c r="D99" i="16"/>
  <c r="H99" i="16" s="1"/>
  <c r="U128" i="16"/>
  <c r="R128" i="16"/>
  <c r="W128" i="16"/>
  <c r="X128" i="16"/>
  <c r="Y128" i="16" s="1"/>
  <c r="Z128" i="16"/>
  <c r="AA128" i="16"/>
  <c r="K128" i="16"/>
  <c r="O128" i="16" s="1"/>
  <c r="D128" i="16"/>
  <c r="H128" i="16" s="1"/>
  <c r="R34" i="16"/>
  <c r="U34" i="16"/>
  <c r="W34" i="16"/>
  <c r="X34" i="16"/>
  <c r="Z34" i="16"/>
  <c r="AA34" i="16"/>
  <c r="W51" i="16"/>
  <c r="X51" i="16"/>
  <c r="Z51" i="16"/>
  <c r="AA51" i="16"/>
  <c r="R51" i="16"/>
  <c r="U51" i="16"/>
  <c r="AB34" i="16" l="1"/>
  <c r="V34" i="16"/>
  <c r="B87" i="17"/>
  <c r="AC80" i="17"/>
  <c r="V99" i="16"/>
  <c r="V51" i="16"/>
  <c r="Y51" i="16"/>
  <c r="Y34" i="16"/>
  <c r="AC34" i="16" s="1"/>
  <c r="V176" i="16"/>
  <c r="V128" i="16"/>
  <c r="O99" i="16"/>
  <c r="AB176" i="16"/>
  <c r="Y186" i="16"/>
  <c r="AB128" i="16"/>
  <c r="AB99" i="16"/>
  <c r="AB186" i="16"/>
  <c r="H17" i="17"/>
  <c r="X207" i="17"/>
  <c r="C228" i="17"/>
  <c r="T228" i="17"/>
  <c r="AC186" i="17"/>
  <c r="AC181" i="17"/>
  <c r="AC91" i="17"/>
  <c r="AC222" i="17"/>
  <c r="Z126" i="17"/>
  <c r="P87" i="17"/>
  <c r="AC52" i="17"/>
  <c r="T87" i="17"/>
  <c r="V78" i="17"/>
  <c r="AC178" i="17"/>
  <c r="AC117" i="17"/>
  <c r="AC28" i="17"/>
  <c r="P228" i="17"/>
  <c r="AC184" i="17"/>
  <c r="K227" i="17"/>
  <c r="AC221" i="17"/>
  <c r="R164" i="17"/>
  <c r="R174" i="17" s="1"/>
  <c r="AC219" i="17"/>
  <c r="Q87" i="17"/>
  <c r="I87" i="17"/>
  <c r="J228" i="17"/>
  <c r="H125" i="17"/>
  <c r="AC198" i="17"/>
  <c r="N126" i="17"/>
  <c r="N225" i="17"/>
  <c r="M228" i="17"/>
  <c r="AC113" i="17"/>
  <c r="AC182" i="17"/>
  <c r="K126" i="17"/>
  <c r="D164" i="17"/>
  <c r="M87" i="17"/>
  <c r="O104" i="17"/>
  <c r="AC25" i="17"/>
  <c r="AC48" i="17"/>
  <c r="AC115" i="17"/>
  <c r="AC97" i="17"/>
  <c r="Z227" i="17"/>
  <c r="AC141" i="17"/>
  <c r="K143" i="17"/>
  <c r="AC50" i="17"/>
  <c r="AC101" i="17"/>
  <c r="AC180" i="17"/>
  <c r="AC92" i="17"/>
  <c r="AC118" i="17"/>
  <c r="AA225" i="17"/>
  <c r="AC134" i="17"/>
  <c r="AC75" i="17"/>
  <c r="AC70" i="17"/>
  <c r="AC116" i="17"/>
  <c r="R227" i="17"/>
  <c r="AB125" i="17"/>
  <c r="L228" i="17"/>
  <c r="AC56" i="17"/>
  <c r="AC179" i="17"/>
  <c r="U225" i="17"/>
  <c r="D207" i="17"/>
  <c r="AC129" i="17"/>
  <c r="AB224" i="17"/>
  <c r="AC195" i="17"/>
  <c r="AC38" i="17"/>
  <c r="AC193" i="17"/>
  <c r="O78" i="17"/>
  <c r="H78" i="17"/>
  <c r="L87" i="17"/>
  <c r="V207" i="17"/>
  <c r="X174" i="17"/>
  <c r="AC103" i="17"/>
  <c r="AC130" i="17"/>
  <c r="AC202" i="17"/>
  <c r="W126" i="17"/>
  <c r="W143" i="17" s="1"/>
  <c r="AC16" i="17"/>
  <c r="AC29" i="17"/>
  <c r="AC67" i="17"/>
  <c r="AC136" i="17"/>
  <c r="AC185" i="17"/>
  <c r="AC83" i="17"/>
  <c r="AC213" i="17"/>
  <c r="AC14" i="17"/>
  <c r="AC110" i="17"/>
  <c r="AC36" i="17"/>
  <c r="AC109" i="17"/>
  <c r="Z207" i="17"/>
  <c r="Z225" i="17" s="1"/>
  <c r="AC90" i="17"/>
  <c r="AC95" i="17"/>
  <c r="AB78" i="17"/>
  <c r="AC68" i="17"/>
  <c r="H203" i="17"/>
  <c r="H207" i="17" s="1"/>
  <c r="H225" i="17" s="1"/>
  <c r="AC122" i="17"/>
  <c r="Y125" i="17"/>
  <c r="V150" i="17"/>
  <c r="V174" i="17" s="1"/>
  <c r="I228" i="17"/>
  <c r="G143" i="17"/>
  <c r="AC37" i="17"/>
  <c r="AC192" i="17"/>
  <c r="J87" i="17"/>
  <c r="AB120" i="17"/>
  <c r="O164" i="17"/>
  <c r="O174" i="17" s="1"/>
  <c r="G227" i="17"/>
  <c r="AC111" i="17"/>
  <c r="R143" i="17"/>
  <c r="AC212" i="17"/>
  <c r="AC76" i="17"/>
  <c r="S87" i="17"/>
  <c r="N143" i="17"/>
  <c r="G126" i="17"/>
  <c r="E87" i="17"/>
  <c r="AC26" i="17"/>
  <c r="AC98" i="17"/>
  <c r="K225" i="17"/>
  <c r="H120" i="17"/>
  <c r="H126" i="17" s="1"/>
  <c r="V142" i="17"/>
  <c r="O224" i="17"/>
  <c r="AC24" i="17"/>
  <c r="AC112" i="17"/>
  <c r="O142" i="17"/>
  <c r="AC100" i="17"/>
  <c r="AC96" i="17"/>
  <c r="AC108" i="17"/>
  <c r="AC139" i="17"/>
  <c r="AC217" i="17"/>
  <c r="AC204" i="17"/>
  <c r="W227" i="17"/>
  <c r="H189" i="17"/>
  <c r="AC102" i="17"/>
  <c r="AC183" i="17"/>
  <c r="V214" i="17"/>
  <c r="K226" i="17"/>
  <c r="K228" i="17" s="1"/>
  <c r="AC12" i="17"/>
  <c r="AC99" i="17"/>
  <c r="AC137" i="17"/>
  <c r="AC187" i="17"/>
  <c r="AC124" i="17"/>
  <c r="AC197" i="17"/>
  <c r="V189" i="17"/>
  <c r="AC119" i="17"/>
  <c r="AC138" i="17"/>
  <c r="AC131" i="17"/>
  <c r="AC94" i="17"/>
  <c r="AC84" i="17"/>
  <c r="D225" i="17"/>
  <c r="Z143" i="17"/>
  <c r="AB203" i="17"/>
  <c r="AB207" i="17" s="1"/>
  <c r="Y176" i="16"/>
  <c r="V186" i="16"/>
  <c r="R207" i="17"/>
  <c r="R225" i="17" s="1"/>
  <c r="W174" i="17"/>
  <c r="V120" i="17"/>
  <c r="V126" i="17" s="1"/>
  <c r="AC55" i="17"/>
  <c r="O86" i="17"/>
  <c r="D126" i="17"/>
  <c r="AB86" i="17"/>
  <c r="D227" i="17"/>
  <c r="U143" i="17"/>
  <c r="U126" i="17"/>
  <c r="H142" i="17"/>
  <c r="V104" i="17"/>
  <c r="S228" i="17"/>
  <c r="AC13" i="17"/>
  <c r="AC34" i="17"/>
  <c r="AC23" i="17"/>
  <c r="AC27" i="17"/>
  <c r="AC49" i="17"/>
  <c r="AC82" i="17"/>
  <c r="H104" i="17"/>
  <c r="AC135" i="17"/>
  <c r="AC188" i="17"/>
  <c r="AC201" i="17"/>
  <c r="AB142" i="17"/>
  <c r="V71" i="17"/>
  <c r="AA227" i="17"/>
  <c r="AC66" i="17"/>
  <c r="O120" i="17"/>
  <c r="AB214" i="17"/>
  <c r="X225" i="17"/>
  <c r="K174" i="17"/>
  <c r="O189" i="17"/>
  <c r="AC150" i="17"/>
  <c r="AA126" i="17"/>
  <c r="AA143" i="17" s="1"/>
  <c r="X126" i="17"/>
  <c r="X143" i="17" s="1"/>
  <c r="AC74" i="17"/>
  <c r="F228" i="17"/>
  <c r="AC85" i="17"/>
  <c r="AC32" i="17"/>
  <c r="K87" i="17"/>
  <c r="AC93" i="17"/>
  <c r="AC140" i="17"/>
  <c r="AC177" i="17"/>
  <c r="AC200" i="17"/>
  <c r="AC210" i="17"/>
  <c r="AC211" i="17"/>
  <c r="O207" i="17"/>
  <c r="AB189" i="17"/>
  <c r="AC10" i="17"/>
  <c r="AC47" i="17"/>
  <c r="O39" i="17"/>
  <c r="O43" i="17" s="1"/>
  <c r="H86" i="17"/>
  <c r="H174" i="17"/>
  <c r="AC123" i="17"/>
  <c r="Y150" i="17"/>
  <c r="W207" i="17"/>
  <c r="W225" i="17" s="1"/>
  <c r="O71" i="17"/>
  <c r="Y86" i="17"/>
  <c r="O125" i="17"/>
  <c r="AC35" i="17"/>
  <c r="V86" i="17"/>
  <c r="AC133" i="17"/>
  <c r="H39" i="17"/>
  <c r="H43" i="17" s="1"/>
  <c r="AC22" i="17"/>
  <c r="O59" i="17"/>
  <c r="O63" i="17" s="1"/>
  <c r="AB71" i="17"/>
  <c r="AC69" i="17"/>
  <c r="V59" i="17"/>
  <c r="V63" i="17" s="1"/>
  <c r="AC31" i="17"/>
  <c r="AC33" i="17"/>
  <c r="AC51" i="17"/>
  <c r="H71" i="17"/>
  <c r="AC77" i="17"/>
  <c r="Y17" i="17"/>
  <c r="AC21" i="17"/>
  <c r="H59" i="17"/>
  <c r="H63" i="17" s="1"/>
  <c r="AA63" i="17"/>
  <c r="AA87" i="17" s="1"/>
  <c r="V227" i="17"/>
  <c r="Y189" i="17"/>
  <c r="Y142" i="17"/>
  <c r="X227" i="17"/>
  <c r="Y120" i="17"/>
  <c r="D143" i="17"/>
  <c r="AC58" i="17"/>
  <c r="AC57" i="17"/>
  <c r="AB59" i="17"/>
  <c r="AB63" i="17" s="1"/>
  <c r="X87" i="17"/>
  <c r="AC53" i="17"/>
  <c r="G226" i="17"/>
  <c r="G228" i="17" s="1"/>
  <c r="AC54" i="17"/>
  <c r="Z226" i="17"/>
  <c r="Z228" i="17" s="1"/>
  <c r="V39" i="17"/>
  <c r="V43" i="17" s="1"/>
  <c r="Z87" i="17"/>
  <c r="AC30" i="17"/>
  <c r="AB39" i="17"/>
  <c r="AB43" i="17" s="1"/>
  <c r="D87" i="17"/>
  <c r="AB17" i="17"/>
  <c r="W87" i="17"/>
  <c r="AC15" i="17"/>
  <c r="Y42" i="17"/>
  <c r="AC41" i="17"/>
  <c r="AC42" i="17" s="1"/>
  <c r="AA226" i="17"/>
  <c r="Y104" i="17"/>
  <c r="Y39" i="17"/>
  <c r="AC20" i="17"/>
  <c r="U227" i="17"/>
  <c r="H227" i="17"/>
  <c r="U226" i="17"/>
  <c r="U87" i="17"/>
  <c r="Y168" i="17"/>
  <c r="AC167" i="17"/>
  <c r="AC168" i="17" s="1"/>
  <c r="Y71" i="17"/>
  <c r="AC65" i="17"/>
  <c r="Y214" i="17"/>
  <c r="AC209" i="17"/>
  <c r="Y160" i="17"/>
  <c r="Y164" i="17" s="1"/>
  <c r="AC154" i="17"/>
  <c r="AC160" i="17" s="1"/>
  <c r="AC164" i="17" s="1"/>
  <c r="D174" i="17"/>
  <c r="G63" i="17"/>
  <c r="Y62" i="17"/>
  <c r="AC61" i="17"/>
  <c r="AC62" i="17" s="1"/>
  <c r="N226" i="17"/>
  <c r="N228" i="17" s="1"/>
  <c r="N87" i="17"/>
  <c r="O17" i="17"/>
  <c r="AC9" i="17"/>
  <c r="D226" i="17"/>
  <c r="W226" i="17"/>
  <c r="Y224" i="17"/>
  <c r="AC216" i="17"/>
  <c r="Y206" i="17"/>
  <c r="AC205" i="17"/>
  <c r="AC206" i="17" s="1"/>
  <c r="Y203" i="17"/>
  <c r="Y173" i="17"/>
  <c r="AC171" i="17"/>
  <c r="AC173" i="17" s="1"/>
  <c r="AB104" i="17"/>
  <c r="Y78" i="17"/>
  <c r="AC73" i="17"/>
  <c r="Y59" i="17"/>
  <c r="AC46" i="17"/>
  <c r="G87" i="17"/>
  <c r="R226" i="17"/>
  <c r="R228" i="17" s="1"/>
  <c r="R87" i="17"/>
  <c r="V17" i="17"/>
  <c r="X226" i="17"/>
  <c r="Y99" i="16"/>
  <c r="AC99" i="16" s="1"/>
  <c r="AC128" i="16"/>
  <c r="AB51" i="16"/>
  <c r="AC51" i="16" s="1"/>
  <c r="D93" i="16"/>
  <c r="G93" i="16"/>
  <c r="K93" i="16"/>
  <c r="N93" i="16"/>
  <c r="R93" i="16"/>
  <c r="U93" i="16"/>
  <c r="W93" i="16"/>
  <c r="X93" i="16"/>
  <c r="Z93" i="16"/>
  <c r="AA93" i="16"/>
  <c r="K94" i="16"/>
  <c r="N94" i="16"/>
  <c r="R94" i="16"/>
  <c r="U94" i="16"/>
  <c r="W94" i="16"/>
  <c r="X94" i="16"/>
  <c r="Z94" i="16"/>
  <c r="AA94" i="16"/>
  <c r="D94" i="16"/>
  <c r="G94" i="16"/>
  <c r="W164" i="16"/>
  <c r="X164" i="16"/>
  <c r="R164" i="16"/>
  <c r="V164" i="16" s="1"/>
  <c r="C165" i="16"/>
  <c r="E165" i="16"/>
  <c r="F165" i="16"/>
  <c r="G165" i="16"/>
  <c r="I165" i="16"/>
  <c r="J165" i="16"/>
  <c r="L165" i="16"/>
  <c r="M165" i="16"/>
  <c r="N165" i="16"/>
  <c r="P165" i="16"/>
  <c r="Q165" i="16"/>
  <c r="S165" i="16"/>
  <c r="T165" i="16"/>
  <c r="U165" i="16"/>
  <c r="Z165" i="16"/>
  <c r="AA165" i="16"/>
  <c r="AB165" i="16"/>
  <c r="B165" i="16"/>
  <c r="K164" i="16"/>
  <c r="O164" i="16" s="1"/>
  <c r="D164" i="16"/>
  <c r="H164" i="16" s="1"/>
  <c r="C216" i="16"/>
  <c r="E216" i="16"/>
  <c r="F216" i="16"/>
  <c r="G216" i="16"/>
  <c r="I216" i="16"/>
  <c r="J216" i="16"/>
  <c r="L216" i="16"/>
  <c r="M216" i="16"/>
  <c r="P216" i="16"/>
  <c r="Q216" i="16"/>
  <c r="S216" i="16"/>
  <c r="T216" i="16"/>
  <c r="U216" i="16"/>
  <c r="B216" i="16"/>
  <c r="D214" i="16"/>
  <c r="H214" i="16" s="1"/>
  <c r="K214" i="16"/>
  <c r="N214" i="16"/>
  <c r="R214" i="16"/>
  <c r="V214" i="16" s="1"/>
  <c r="W214" i="16"/>
  <c r="X214" i="16"/>
  <c r="Z214" i="16"/>
  <c r="AA214" i="16"/>
  <c r="D215" i="16"/>
  <c r="H215" i="16" s="1"/>
  <c r="K215" i="16"/>
  <c r="N215" i="16"/>
  <c r="R215" i="16"/>
  <c r="V215" i="16" s="1"/>
  <c r="W215" i="16"/>
  <c r="X215" i="16"/>
  <c r="Z215" i="16"/>
  <c r="AA215" i="16"/>
  <c r="D186" i="16"/>
  <c r="H186" i="16" s="1"/>
  <c r="K186" i="16"/>
  <c r="O186" i="16" s="1"/>
  <c r="N34" i="16"/>
  <c r="K34" i="16"/>
  <c r="G34" i="16"/>
  <c r="D34" i="16"/>
  <c r="N51" i="16"/>
  <c r="K51" i="16"/>
  <c r="G51" i="16"/>
  <c r="D51" i="16"/>
  <c r="AA76" i="16"/>
  <c r="Z76" i="16"/>
  <c r="X76" i="16"/>
  <c r="W76" i="16"/>
  <c r="U76" i="16"/>
  <c r="R76" i="16"/>
  <c r="N76" i="16"/>
  <c r="K76" i="16"/>
  <c r="G76" i="16"/>
  <c r="D76" i="16"/>
  <c r="AC186" i="16" l="1"/>
  <c r="H94" i="16"/>
  <c r="AB94" i="16"/>
  <c r="V94" i="16"/>
  <c r="AC176" i="16"/>
  <c r="AB93" i="16"/>
  <c r="V76" i="16"/>
  <c r="AB76" i="16"/>
  <c r="Y215" i="16"/>
  <c r="O126" i="17"/>
  <c r="O143" i="17"/>
  <c r="AB126" i="17"/>
  <c r="AB227" i="17"/>
  <c r="AC203" i="17"/>
  <c r="AC207" i="17" s="1"/>
  <c r="H143" i="17"/>
  <c r="D228" i="17"/>
  <c r="AB143" i="17"/>
  <c r="Y126" i="17"/>
  <c r="AB225" i="17"/>
  <c r="V225" i="17"/>
  <c r="W228" i="17"/>
  <c r="AC142" i="17"/>
  <c r="AC125" i="17"/>
  <c r="AC227" i="17" s="1"/>
  <c r="AC17" i="17"/>
  <c r="AC120" i="17"/>
  <c r="V143" i="17"/>
  <c r="AA228" i="17"/>
  <c r="AC224" i="17"/>
  <c r="X228" i="17"/>
  <c r="AC189" i="17"/>
  <c r="O225" i="17"/>
  <c r="AC214" i="17"/>
  <c r="O51" i="16"/>
  <c r="O93" i="16"/>
  <c r="H93" i="16"/>
  <c r="Y63" i="17"/>
  <c r="AC86" i="17"/>
  <c r="Y143" i="17"/>
  <c r="O227" i="17"/>
  <c r="AC78" i="17"/>
  <c r="AC71" i="17"/>
  <c r="AC39" i="17"/>
  <c r="AC43" i="17" s="1"/>
  <c r="AB87" i="17"/>
  <c r="H226" i="17"/>
  <c r="H228" i="17" s="1"/>
  <c r="H87" i="17"/>
  <c r="U228" i="17"/>
  <c r="AC174" i="17"/>
  <c r="Y174" i="17"/>
  <c r="AB226" i="17"/>
  <c r="AB228" i="17" s="1"/>
  <c r="AC59" i="17"/>
  <c r="Y43" i="17"/>
  <c r="O226" i="17"/>
  <c r="O87" i="17"/>
  <c r="Y207" i="17"/>
  <c r="Y225" i="17" s="1"/>
  <c r="Y226" i="17"/>
  <c r="Y227" i="17"/>
  <c r="V226" i="17"/>
  <c r="V228" i="17" s="1"/>
  <c r="V87" i="17"/>
  <c r="AC104" i="17"/>
  <c r="Y164" i="16"/>
  <c r="AC164" i="16" s="1"/>
  <c r="O94" i="16"/>
  <c r="AB215" i="16"/>
  <c r="Y93" i="16"/>
  <c r="H51" i="16"/>
  <c r="H34" i="16"/>
  <c r="V93" i="16"/>
  <c r="Y94" i="16"/>
  <c r="AC94" i="16" s="1"/>
  <c r="O215" i="16"/>
  <c r="AB214" i="16"/>
  <c r="O214" i="16"/>
  <c r="Y76" i="16"/>
  <c r="O34" i="16"/>
  <c r="Y214" i="16"/>
  <c r="H76" i="16"/>
  <c r="O76" i="16"/>
  <c r="G112" i="16"/>
  <c r="K112" i="16"/>
  <c r="N112" i="16"/>
  <c r="D112" i="16"/>
  <c r="N211" i="16"/>
  <c r="N212" i="16"/>
  <c r="N213" i="16"/>
  <c r="N210" i="16"/>
  <c r="U207" i="16"/>
  <c r="U206" i="16"/>
  <c r="U205" i="16"/>
  <c r="U204" i="16"/>
  <c r="U203" i="16"/>
  <c r="U202" i="16"/>
  <c r="N170" i="16"/>
  <c r="N171" i="16"/>
  <c r="N172" i="16"/>
  <c r="N173" i="16"/>
  <c r="N174" i="16"/>
  <c r="N175" i="16"/>
  <c r="N169" i="16"/>
  <c r="U142" i="16"/>
  <c r="U141" i="16"/>
  <c r="U140" i="16"/>
  <c r="U139" i="16"/>
  <c r="I78" i="16"/>
  <c r="J78" i="16"/>
  <c r="AA213" i="16"/>
  <c r="Z213" i="16"/>
  <c r="X213" i="16"/>
  <c r="W213" i="16"/>
  <c r="R213" i="16"/>
  <c r="V213" i="16" s="1"/>
  <c r="K213" i="16"/>
  <c r="D213" i="16"/>
  <c r="H213" i="16" s="1"/>
  <c r="AA212" i="16"/>
  <c r="Z212" i="16"/>
  <c r="X212" i="16"/>
  <c r="W212" i="16"/>
  <c r="R212" i="16"/>
  <c r="V212" i="16" s="1"/>
  <c r="K212" i="16"/>
  <c r="D212" i="16"/>
  <c r="H212" i="16" s="1"/>
  <c r="AA211" i="16"/>
  <c r="Z211" i="16"/>
  <c r="X211" i="16"/>
  <c r="W211" i="16"/>
  <c r="R211" i="16"/>
  <c r="V211" i="16" s="1"/>
  <c r="K211" i="16"/>
  <c r="D211" i="16"/>
  <c r="H211" i="16" s="1"/>
  <c r="AA210" i="16"/>
  <c r="Z210" i="16"/>
  <c r="X210" i="16"/>
  <c r="W210" i="16"/>
  <c r="R210" i="16"/>
  <c r="K210" i="16"/>
  <c r="D210" i="16"/>
  <c r="T208" i="16"/>
  <c r="S208" i="16"/>
  <c r="Q208" i="16"/>
  <c r="P208" i="16"/>
  <c r="N208" i="16"/>
  <c r="M208" i="16"/>
  <c r="L208" i="16"/>
  <c r="J208" i="16"/>
  <c r="I208" i="16"/>
  <c r="G208" i="16"/>
  <c r="F208" i="16"/>
  <c r="E208" i="16"/>
  <c r="C208" i="16"/>
  <c r="B208" i="16"/>
  <c r="AA207" i="16"/>
  <c r="Z207" i="16"/>
  <c r="X207" i="16"/>
  <c r="W207" i="16"/>
  <c r="R207" i="16"/>
  <c r="K207" i="16"/>
  <c r="O207" i="16" s="1"/>
  <c r="D207" i="16"/>
  <c r="H207" i="16" s="1"/>
  <c r="AA206" i="16"/>
  <c r="Z206" i="16"/>
  <c r="X206" i="16"/>
  <c r="W206" i="16"/>
  <c r="R206" i="16"/>
  <c r="K206" i="16"/>
  <c r="O206" i="16" s="1"/>
  <c r="D206" i="16"/>
  <c r="H206" i="16" s="1"/>
  <c r="AA205" i="16"/>
  <c r="Z205" i="16"/>
  <c r="X205" i="16"/>
  <c r="W205" i="16"/>
  <c r="R205" i="16"/>
  <c r="K205" i="16"/>
  <c r="O205" i="16" s="1"/>
  <c r="D205" i="16"/>
  <c r="H205" i="16" s="1"/>
  <c r="AA204" i="16"/>
  <c r="Z204" i="16"/>
  <c r="X204" i="16"/>
  <c r="W204" i="16"/>
  <c r="R204" i="16"/>
  <c r="K204" i="16"/>
  <c r="O204" i="16" s="1"/>
  <c r="D204" i="16"/>
  <c r="H204" i="16" s="1"/>
  <c r="AA203" i="16"/>
  <c r="Z203" i="16"/>
  <c r="X203" i="16"/>
  <c r="W203" i="16"/>
  <c r="R203" i="16"/>
  <c r="K203" i="16"/>
  <c r="O203" i="16" s="1"/>
  <c r="D203" i="16"/>
  <c r="H203" i="16" s="1"/>
  <c r="AA202" i="16"/>
  <c r="Z202" i="16"/>
  <c r="X202" i="16"/>
  <c r="W202" i="16"/>
  <c r="R202" i="16"/>
  <c r="K202" i="16"/>
  <c r="D202" i="16"/>
  <c r="H202" i="16" s="1"/>
  <c r="U199" i="16"/>
  <c r="T199" i="16"/>
  <c r="S199" i="16"/>
  <c r="Q199" i="16"/>
  <c r="P199" i="16"/>
  <c r="N199" i="16"/>
  <c r="M199" i="16"/>
  <c r="L199" i="16"/>
  <c r="J199" i="16"/>
  <c r="I199" i="16"/>
  <c r="G199" i="16"/>
  <c r="F199" i="16"/>
  <c r="E199" i="16"/>
  <c r="C199" i="16"/>
  <c r="B199" i="16"/>
  <c r="AA198" i="16"/>
  <c r="Z198" i="16"/>
  <c r="X198" i="16"/>
  <c r="W198" i="16"/>
  <c r="R198" i="16"/>
  <c r="V198" i="16" s="1"/>
  <c r="K198" i="16"/>
  <c r="O198" i="16" s="1"/>
  <c r="D198" i="16"/>
  <c r="H198" i="16" s="1"/>
  <c r="AA197" i="16"/>
  <c r="Z197" i="16"/>
  <c r="X197" i="16"/>
  <c r="W197" i="16"/>
  <c r="R197" i="16"/>
  <c r="V197" i="16" s="1"/>
  <c r="K197" i="16"/>
  <c r="O197" i="16" s="1"/>
  <c r="D197" i="16"/>
  <c r="AA196" i="16"/>
  <c r="Z196" i="16"/>
  <c r="X196" i="16"/>
  <c r="W196" i="16"/>
  <c r="R196" i="16"/>
  <c r="V196" i="16" s="1"/>
  <c r="K196" i="16"/>
  <c r="O196" i="16" s="1"/>
  <c r="D196" i="16"/>
  <c r="H196" i="16" s="1"/>
  <c r="AA195" i="16"/>
  <c r="Z195" i="16"/>
  <c r="X195" i="16"/>
  <c r="W195" i="16"/>
  <c r="R195" i="16"/>
  <c r="V195" i="16" s="1"/>
  <c r="K195" i="16"/>
  <c r="O195" i="16" s="1"/>
  <c r="D195" i="16"/>
  <c r="H195" i="16" s="1"/>
  <c r="U194" i="16"/>
  <c r="T194" i="16"/>
  <c r="S194" i="16"/>
  <c r="Q194" i="16"/>
  <c r="N194" i="16"/>
  <c r="M194" i="16"/>
  <c r="L194" i="16"/>
  <c r="J194" i="16"/>
  <c r="I194" i="16"/>
  <c r="G194" i="16"/>
  <c r="F194" i="16"/>
  <c r="E194" i="16"/>
  <c r="C194" i="16"/>
  <c r="B194" i="16"/>
  <c r="AA193" i="16"/>
  <c r="Z193" i="16"/>
  <c r="X193" i="16"/>
  <c r="W193" i="16"/>
  <c r="R193" i="16"/>
  <c r="V193" i="16" s="1"/>
  <c r="K193" i="16"/>
  <c r="O193" i="16" s="1"/>
  <c r="D193" i="16"/>
  <c r="H193" i="16" s="1"/>
  <c r="AA192" i="16"/>
  <c r="Z192" i="16"/>
  <c r="X192" i="16"/>
  <c r="W192" i="16"/>
  <c r="R192" i="16"/>
  <c r="V192" i="16" s="1"/>
  <c r="K192" i="16"/>
  <c r="O192" i="16" s="1"/>
  <c r="D192" i="16"/>
  <c r="H192" i="16" s="1"/>
  <c r="AA191" i="16"/>
  <c r="Z191" i="16"/>
  <c r="X191" i="16"/>
  <c r="W191" i="16"/>
  <c r="R191" i="16"/>
  <c r="V191" i="16" s="1"/>
  <c r="K191" i="16"/>
  <c r="O191" i="16" s="1"/>
  <c r="D191" i="16"/>
  <c r="H191" i="16" s="1"/>
  <c r="AA190" i="16"/>
  <c r="Z190" i="16"/>
  <c r="X190" i="16"/>
  <c r="W190" i="16"/>
  <c r="R190" i="16"/>
  <c r="V190" i="16" s="1"/>
  <c r="K190" i="16"/>
  <c r="O190" i="16" s="1"/>
  <c r="D190" i="16"/>
  <c r="H190" i="16" s="1"/>
  <c r="AA189" i="16"/>
  <c r="Z189" i="16"/>
  <c r="X189" i="16"/>
  <c r="W189" i="16"/>
  <c r="R189" i="16"/>
  <c r="V189" i="16" s="1"/>
  <c r="K189" i="16"/>
  <c r="O189" i="16" s="1"/>
  <c r="D189" i="16"/>
  <c r="H189" i="16" s="1"/>
  <c r="AA188" i="16"/>
  <c r="Z188" i="16"/>
  <c r="X188" i="16"/>
  <c r="W188" i="16"/>
  <c r="R188" i="16"/>
  <c r="V188" i="16" s="1"/>
  <c r="K188" i="16"/>
  <c r="O188" i="16" s="1"/>
  <c r="D188" i="16"/>
  <c r="H188" i="16" s="1"/>
  <c r="AA187" i="16"/>
  <c r="Z187" i="16"/>
  <c r="X187" i="16"/>
  <c r="W187" i="16"/>
  <c r="R187" i="16"/>
  <c r="V187" i="16" s="1"/>
  <c r="K187" i="16"/>
  <c r="O187" i="16" s="1"/>
  <c r="D187" i="16"/>
  <c r="H187" i="16" s="1"/>
  <c r="AA185" i="16"/>
  <c r="Z185" i="16"/>
  <c r="X185" i="16"/>
  <c r="W185" i="16"/>
  <c r="R185" i="16"/>
  <c r="V185" i="16" s="1"/>
  <c r="K185" i="16"/>
  <c r="O185" i="16" s="1"/>
  <c r="D185" i="16"/>
  <c r="H185" i="16" s="1"/>
  <c r="AA184" i="16"/>
  <c r="Z184" i="16"/>
  <c r="X184" i="16"/>
  <c r="W184" i="16"/>
  <c r="R184" i="16"/>
  <c r="K184" i="16"/>
  <c r="O184" i="16" s="1"/>
  <c r="D184" i="16"/>
  <c r="H184" i="16" s="1"/>
  <c r="T181" i="16"/>
  <c r="S181" i="16"/>
  <c r="Q181" i="16"/>
  <c r="P181" i="16"/>
  <c r="M181" i="16"/>
  <c r="L181" i="16"/>
  <c r="J181" i="16"/>
  <c r="I181" i="16"/>
  <c r="F181" i="16"/>
  <c r="E181" i="16"/>
  <c r="C181" i="16"/>
  <c r="B181" i="16"/>
  <c r="AA180" i="16"/>
  <c r="Z180" i="16"/>
  <c r="X180" i="16"/>
  <c r="W180" i="16"/>
  <c r="U180" i="16"/>
  <c r="R180" i="16"/>
  <c r="N180" i="16"/>
  <c r="K180" i="16"/>
  <c r="G180" i="16"/>
  <c r="D180" i="16"/>
  <c r="AA179" i="16"/>
  <c r="Z179" i="16"/>
  <c r="X179" i="16"/>
  <c r="W179" i="16"/>
  <c r="U179" i="16"/>
  <c r="R179" i="16"/>
  <c r="N179" i="16"/>
  <c r="K179" i="16"/>
  <c r="G179" i="16"/>
  <c r="D179" i="16"/>
  <c r="AA178" i="16"/>
  <c r="Z178" i="16"/>
  <c r="X178" i="16"/>
  <c r="W178" i="16"/>
  <c r="U178" i="16"/>
  <c r="R178" i="16"/>
  <c r="N178" i="16"/>
  <c r="K178" i="16"/>
  <c r="G178" i="16"/>
  <c r="D178" i="16"/>
  <c r="AA177" i="16"/>
  <c r="Z177" i="16"/>
  <c r="X177" i="16"/>
  <c r="W177" i="16"/>
  <c r="U177" i="16"/>
  <c r="R177" i="16"/>
  <c r="N177" i="16"/>
  <c r="K177" i="16"/>
  <c r="G177" i="16"/>
  <c r="D177" i="16"/>
  <c r="AA175" i="16"/>
  <c r="Z175" i="16"/>
  <c r="X175" i="16"/>
  <c r="W175" i="16"/>
  <c r="U175" i="16"/>
  <c r="R175" i="16"/>
  <c r="K175" i="16"/>
  <c r="D175" i="16"/>
  <c r="H175" i="16" s="1"/>
  <c r="AA174" i="16"/>
  <c r="Z174" i="16"/>
  <c r="X174" i="16"/>
  <c r="W174" i="16"/>
  <c r="U174" i="16"/>
  <c r="R174" i="16"/>
  <c r="K174" i="16"/>
  <c r="D174" i="16"/>
  <c r="H174" i="16" s="1"/>
  <c r="AA173" i="16"/>
  <c r="Z173" i="16"/>
  <c r="X173" i="16"/>
  <c r="W173" i="16"/>
  <c r="U173" i="16"/>
  <c r="R173" i="16"/>
  <c r="K173" i="16"/>
  <c r="D173" i="16"/>
  <c r="H173" i="16" s="1"/>
  <c r="AA172" i="16"/>
  <c r="Z172" i="16"/>
  <c r="X172" i="16"/>
  <c r="W172" i="16"/>
  <c r="U172" i="16"/>
  <c r="R172" i="16"/>
  <c r="K172" i="16"/>
  <c r="D172" i="16"/>
  <c r="H172" i="16" s="1"/>
  <c r="AA171" i="16"/>
  <c r="Z171" i="16"/>
  <c r="X171" i="16"/>
  <c r="W171" i="16"/>
  <c r="U171" i="16"/>
  <c r="R171" i="16"/>
  <c r="K171" i="16"/>
  <c r="D171" i="16"/>
  <c r="H171" i="16" s="1"/>
  <c r="AA170" i="16"/>
  <c r="Z170" i="16"/>
  <c r="X170" i="16"/>
  <c r="W170" i="16"/>
  <c r="U170" i="16"/>
  <c r="R170" i="16"/>
  <c r="K170" i="16"/>
  <c r="D170" i="16"/>
  <c r="H170" i="16" s="1"/>
  <c r="AA169" i="16"/>
  <c r="Z169" i="16"/>
  <c r="X169" i="16"/>
  <c r="W169" i="16"/>
  <c r="U169" i="16"/>
  <c r="R169" i="16"/>
  <c r="K169" i="16"/>
  <c r="D169" i="16"/>
  <c r="X163" i="16"/>
  <c r="X165" i="16" s="1"/>
  <c r="W163" i="16"/>
  <c r="W165" i="16" s="1"/>
  <c r="R163" i="16"/>
  <c r="R165" i="16" s="1"/>
  <c r="K163" i="16"/>
  <c r="K165" i="16" s="1"/>
  <c r="D163" i="16"/>
  <c r="D165" i="16" s="1"/>
  <c r="AB160" i="16"/>
  <c r="AA160" i="16"/>
  <c r="Z160" i="16"/>
  <c r="U160" i="16"/>
  <c r="T160" i="16"/>
  <c r="S160" i="16"/>
  <c r="Q160" i="16"/>
  <c r="P160" i="16"/>
  <c r="N160" i="16"/>
  <c r="M160" i="16"/>
  <c r="L160" i="16"/>
  <c r="J160" i="16"/>
  <c r="I160" i="16"/>
  <c r="G160" i="16"/>
  <c r="F160" i="16"/>
  <c r="E160" i="16"/>
  <c r="C160" i="16"/>
  <c r="B160" i="16"/>
  <c r="X159" i="16"/>
  <c r="X160" i="16" s="1"/>
  <c r="W159" i="16"/>
  <c r="W160" i="16" s="1"/>
  <c r="R159" i="16"/>
  <c r="R160" i="16" s="1"/>
  <c r="K159" i="16"/>
  <c r="K160" i="16" s="1"/>
  <c r="D159" i="16"/>
  <c r="D160" i="16" s="1"/>
  <c r="AB155" i="16"/>
  <c r="AA155" i="16"/>
  <c r="Z155" i="16"/>
  <c r="U155" i="16"/>
  <c r="T155" i="16"/>
  <c r="S155" i="16"/>
  <c r="Q155" i="16"/>
  <c r="P155" i="16"/>
  <c r="N155" i="16"/>
  <c r="M155" i="16"/>
  <c r="L155" i="16"/>
  <c r="J155" i="16"/>
  <c r="I155" i="16"/>
  <c r="G155" i="16"/>
  <c r="F155" i="16"/>
  <c r="E155" i="16"/>
  <c r="C155" i="16"/>
  <c r="B155" i="16"/>
  <c r="X155" i="16"/>
  <c r="W155" i="16"/>
  <c r="R154" i="16"/>
  <c r="R155" i="16" s="1"/>
  <c r="K154" i="16"/>
  <c r="K155" i="16" s="1"/>
  <c r="D154" i="16"/>
  <c r="D155" i="16" s="1"/>
  <c r="AB152" i="16"/>
  <c r="AA152" i="16"/>
  <c r="Z152" i="16"/>
  <c r="U152" i="16"/>
  <c r="T152" i="16"/>
  <c r="S152" i="16"/>
  <c r="Q152" i="16"/>
  <c r="P152" i="16"/>
  <c r="N152" i="16"/>
  <c r="M152" i="16"/>
  <c r="L152" i="16"/>
  <c r="J152" i="16"/>
  <c r="I152" i="16"/>
  <c r="G152" i="16"/>
  <c r="F152" i="16"/>
  <c r="E152" i="16"/>
  <c r="C152" i="16"/>
  <c r="B152" i="16"/>
  <c r="X151" i="16"/>
  <c r="W151" i="16"/>
  <c r="R151" i="16"/>
  <c r="V151" i="16" s="1"/>
  <c r="K151" i="16"/>
  <c r="O151" i="16" s="1"/>
  <c r="D151" i="16"/>
  <c r="H151" i="16" s="1"/>
  <c r="X150" i="16"/>
  <c r="W150" i="16"/>
  <c r="R150" i="16"/>
  <c r="V150" i="16" s="1"/>
  <c r="K150" i="16"/>
  <c r="O150" i="16" s="1"/>
  <c r="D150" i="16"/>
  <c r="H150" i="16" s="1"/>
  <c r="X149" i="16"/>
  <c r="W149" i="16"/>
  <c r="R149" i="16"/>
  <c r="V149" i="16" s="1"/>
  <c r="K149" i="16"/>
  <c r="O149" i="16" s="1"/>
  <c r="D149" i="16"/>
  <c r="H149" i="16" s="1"/>
  <c r="X148" i="16"/>
  <c r="W148" i="16"/>
  <c r="R148" i="16"/>
  <c r="V148" i="16" s="1"/>
  <c r="K148" i="16"/>
  <c r="O148" i="16" s="1"/>
  <c r="D148" i="16"/>
  <c r="H148" i="16" s="1"/>
  <c r="X147" i="16"/>
  <c r="W147" i="16"/>
  <c r="R147" i="16"/>
  <c r="K147" i="16"/>
  <c r="D147" i="16"/>
  <c r="AB143" i="16"/>
  <c r="AA143" i="16"/>
  <c r="Z143" i="16"/>
  <c r="T143" i="16"/>
  <c r="S143" i="16"/>
  <c r="Q143" i="16"/>
  <c r="P143" i="16"/>
  <c r="N143" i="16"/>
  <c r="M143" i="16"/>
  <c r="L143" i="16"/>
  <c r="J143" i="16"/>
  <c r="I143" i="16"/>
  <c r="G143" i="16"/>
  <c r="F143" i="16"/>
  <c r="E143" i="16"/>
  <c r="C143" i="16"/>
  <c r="B143" i="16"/>
  <c r="X142" i="16"/>
  <c r="W142" i="16"/>
  <c r="R142" i="16"/>
  <c r="K142" i="16"/>
  <c r="O142" i="16" s="1"/>
  <c r="D142" i="16"/>
  <c r="H142" i="16" s="1"/>
  <c r="X141" i="16"/>
  <c r="W141" i="16"/>
  <c r="R141" i="16"/>
  <c r="K141" i="16"/>
  <c r="O141" i="16" s="1"/>
  <c r="D141" i="16"/>
  <c r="H141" i="16" s="1"/>
  <c r="X140" i="16"/>
  <c r="W140" i="16"/>
  <c r="R140" i="16"/>
  <c r="K140" i="16"/>
  <c r="O140" i="16" s="1"/>
  <c r="D140" i="16"/>
  <c r="H140" i="16" s="1"/>
  <c r="X139" i="16"/>
  <c r="W139" i="16"/>
  <c r="R139" i="16"/>
  <c r="K139" i="16"/>
  <c r="O139" i="16" s="1"/>
  <c r="D139" i="16"/>
  <c r="T135" i="16"/>
  <c r="S135" i="16"/>
  <c r="Q135" i="16"/>
  <c r="P135" i="16"/>
  <c r="M135" i="16"/>
  <c r="L135" i="16"/>
  <c r="J135" i="16"/>
  <c r="I135" i="16"/>
  <c r="F135" i="16"/>
  <c r="E135" i="16"/>
  <c r="C135" i="16"/>
  <c r="B135" i="16"/>
  <c r="AA134" i="16"/>
  <c r="Z134" i="16"/>
  <c r="X134" i="16"/>
  <c r="W134" i="16"/>
  <c r="U134" i="16"/>
  <c r="R134" i="16"/>
  <c r="N134" i="16"/>
  <c r="K134" i="16"/>
  <c r="G134" i="16"/>
  <c r="D134" i="16"/>
  <c r="AA133" i="16"/>
  <c r="Z133" i="16"/>
  <c r="X133" i="16"/>
  <c r="W133" i="16"/>
  <c r="U133" i="16"/>
  <c r="R133" i="16"/>
  <c r="N133" i="16"/>
  <c r="K133" i="16"/>
  <c r="G133" i="16"/>
  <c r="D133" i="16"/>
  <c r="AA132" i="16"/>
  <c r="Z132" i="16"/>
  <c r="X132" i="16"/>
  <c r="W132" i="16"/>
  <c r="U132" i="16"/>
  <c r="R132" i="16"/>
  <c r="N132" i="16"/>
  <c r="K132" i="16"/>
  <c r="G132" i="16"/>
  <c r="D132" i="16"/>
  <c r="AA131" i="16"/>
  <c r="Z131" i="16"/>
  <c r="X131" i="16"/>
  <c r="W131" i="16"/>
  <c r="U131" i="16"/>
  <c r="R131" i="16"/>
  <c r="N131" i="16"/>
  <c r="K131" i="16"/>
  <c r="G131" i="16"/>
  <c r="D131" i="16"/>
  <c r="AA130" i="16"/>
  <c r="Z130" i="16"/>
  <c r="X130" i="16"/>
  <c r="W130" i="16"/>
  <c r="U130" i="16"/>
  <c r="R130" i="16"/>
  <c r="N130" i="16"/>
  <c r="K130" i="16"/>
  <c r="G130" i="16"/>
  <c r="D130" i="16"/>
  <c r="AA129" i="16"/>
  <c r="Z129" i="16"/>
  <c r="X129" i="16"/>
  <c r="W129" i="16"/>
  <c r="U129" i="16"/>
  <c r="R129" i="16"/>
  <c r="N129" i="16"/>
  <c r="K129" i="16"/>
  <c r="G129" i="16"/>
  <c r="D129" i="16"/>
  <c r="AA127" i="16"/>
  <c r="Z127" i="16"/>
  <c r="X127" i="16"/>
  <c r="W127" i="16"/>
  <c r="U127" i="16"/>
  <c r="R127" i="16"/>
  <c r="N127" i="16"/>
  <c r="K127" i="16"/>
  <c r="G127" i="16"/>
  <c r="D127" i="16"/>
  <c r="AA126" i="16"/>
  <c r="Z126" i="16"/>
  <c r="X126" i="16"/>
  <c r="W126" i="16"/>
  <c r="U126" i="16"/>
  <c r="R126" i="16"/>
  <c r="N126" i="16"/>
  <c r="K126" i="16"/>
  <c r="G126" i="16"/>
  <c r="D126" i="16"/>
  <c r="T122" i="16"/>
  <c r="S122" i="16"/>
  <c r="Q122" i="16"/>
  <c r="P122" i="16"/>
  <c r="M122" i="16"/>
  <c r="L122" i="16"/>
  <c r="J122" i="16"/>
  <c r="I122" i="16"/>
  <c r="F122" i="16"/>
  <c r="E122" i="16"/>
  <c r="C122" i="16"/>
  <c r="B122" i="16"/>
  <c r="AA121" i="16"/>
  <c r="Z121" i="16"/>
  <c r="X121" i="16"/>
  <c r="W121" i="16"/>
  <c r="U121" i="16"/>
  <c r="R121" i="16"/>
  <c r="N121" i="16"/>
  <c r="K121" i="16"/>
  <c r="G121" i="16"/>
  <c r="D121" i="16"/>
  <c r="AA120" i="16"/>
  <c r="Z120" i="16"/>
  <c r="X120" i="16"/>
  <c r="W120" i="16"/>
  <c r="U120" i="16"/>
  <c r="V120" i="16" s="1"/>
  <c r="N120" i="16"/>
  <c r="K120" i="16"/>
  <c r="G120" i="16"/>
  <c r="D120" i="16"/>
  <c r="AA119" i="16"/>
  <c r="Z119" i="16"/>
  <c r="X119" i="16"/>
  <c r="W119" i="16"/>
  <c r="U119" i="16"/>
  <c r="N119" i="16"/>
  <c r="K119" i="16"/>
  <c r="G119" i="16"/>
  <c r="D119" i="16"/>
  <c r="T117" i="16"/>
  <c r="T123" i="16" s="1"/>
  <c r="S117" i="16"/>
  <c r="Q117" i="16"/>
  <c r="P117" i="16"/>
  <c r="M117" i="16"/>
  <c r="M123" i="16" s="1"/>
  <c r="L117" i="16"/>
  <c r="J117" i="16"/>
  <c r="I117" i="16"/>
  <c r="F117" i="16"/>
  <c r="F123" i="16" s="1"/>
  <c r="E117" i="16"/>
  <c r="C117" i="16"/>
  <c r="B117" i="16"/>
  <c r="AA116" i="16"/>
  <c r="Z116" i="16"/>
  <c r="X116" i="16"/>
  <c r="W116" i="16"/>
  <c r="U116" i="16"/>
  <c r="R116" i="16"/>
  <c r="N116" i="16"/>
  <c r="K116" i="16"/>
  <c r="G116" i="16"/>
  <c r="D116" i="16"/>
  <c r="AA115" i="16"/>
  <c r="Z115" i="16"/>
  <c r="X115" i="16"/>
  <c r="W115" i="16"/>
  <c r="U115" i="16"/>
  <c r="R115" i="16"/>
  <c r="N115" i="16"/>
  <c r="K115" i="16"/>
  <c r="G115" i="16"/>
  <c r="D115" i="16"/>
  <c r="AA114" i="16"/>
  <c r="Z114" i="16"/>
  <c r="X114" i="16"/>
  <c r="W114" i="16"/>
  <c r="U114" i="16"/>
  <c r="R114" i="16"/>
  <c r="N114" i="16"/>
  <c r="K114" i="16"/>
  <c r="G114" i="16"/>
  <c r="D114" i="16"/>
  <c r="AA113" i="16"/>
  <c r="Z113" i="16"/>
  <c r="X113" i="16"/>
  <c r="W113" i="16"/>
  <c r="U113" i="16"/>
  <c r="R113" i="16"/>
  <c r="N113" i="16"/>
  <c r="K113" i="16"/>
  <c r="G113" i="16"/>
  <c r="D113" i="16"/>
  <c r="AA112" i="16"/>
  <c r="Z112" i="16"/>
  <c r="X112" i="16"/>
  <c r="W112" i="16"/>
  <c r="U112" i="16"/>
  <c r="R112" i="16"/>
  <c r="AA111" i="16"/>
  <c r="Z111" i="16"/>
  <c r="X111" i="16"/>
  <c r="W111" i="16"/>
  <c r="U111" i="16"/>
  <c r="R111" i="16"/>
  <c r="N111" i="16"/>
  <c r="K111" i="16"/>
  <c r="G111" i="16"/>
  <c r="D111" i="16"/>
  <c r="AA110" i="16"/>
  <c r="Z110" i="16"/>
  <c r="X110" i="16"/>
  <c r="W110" i="16"/>
  <c r="U110" i="16"/>
  <c r="R110" i="16"/>
  <c r="N110" i="16"/>
  <c r="K110" i="16"/>
  <c r="G110" i="16"/>
  <c r="D110" i="16"/>
  <c r="AA109" i="16"/>
  <c r="Z109" i="16"/>
  <c r="X109" i="16"/>
  <c r="W109" i="16"/>
  <c r="U109" i="16"/>
  <c r="R109" i="16"/>
  <c r="N109" i="16"/>
  <c r="K109" i="16"/>
  <c r="G109" i="16"/>
  <c r="D109" i="16"/>
  <c r="AA108" i="16"/>
  <c r="Z108" i="16"/>
  <c r="X108" i="16"/>
  <c r="W108" i="16"/>
  <c r="U108" i="16"/>
  <c r="R108" i="16"/>
  <c r="N108" i="16"/>
  <c r="K108" i="16"/>
  <c r="G108" i="16"/>
  <c r="D108" i="16"/>
  <c r="AA107" i="16"/>
  <c r="Z107" i="16"/>
  <c r="X107" i="16"/>
  <c r="W107" i="16"/>
  <c r="U107" i="16"/>
  <c r="R107" i="16"/>
  <c r="N107" i="16"/>
  <c r="K107" i="16"/>
  <c r="G107" i="16"/>
  <c r="D107" i="16"/>
  <c r="AA106" i="16"/>
  <c r="Z106" i="16"/>
  <c r="X106" i="16"/>
  <c r="W106" i="16"/>
  <c r="U106" i="16"/>
  <c r="R106" i="16"/>
  <c r="N106" i="16"/>
  <c r="K106" i="16"/>
  <c r="G106" i="16"/>
  <c r="D106" i="16"/>
  <c r="T102" i="16"/>
  <c r="S102" i="16"/>
  <c r="Q102" i="16"/>
  <c r="P102" i="16"/>
  <c r="M102" i="16"/>
  <c r="L102" i="16"/>
  <c r="J102" i="16"/>
  <c r="I102" i="16"/>
  <c r="F102" i="16"/>
  <c r="E102" i="16"/>
  <c r="C102" i="16"/>
  <c r="B102" i="16"/>
  <c r="AA101" i="16"/>
  <c r="Z101" i="16"/>
  <c r="X101" i="16"/>
  <c r="W101" i="16"/>
  <c r="U101" i="16"/>
  <c r="R101" i="16"/>
  <c r="N101" i="16"/>
  <c r="K101" i="16"/>
  <c r="G101" i="16"/>
  <c r="D101" i="16"/>
  <c r="AA100" i="16"/>
  <c r="Z100" i="16"/>
  <c r="X100" i="16"/>
  <c r="W100" i="16"/>
  <c r="U100" i="16"/>
  <c r="R100" i="16"/>
  <c r="N100" i="16"/>
  <c r="K100" i="16"/>
  <c r="G100" i="16"/>
  <c r="D100" i="16"/>
  <c r="AA98" i="16"/>
  <c r="Z98" i="16"/>
  <c r="X98" i="16"/>
  <c r="W98" i="16"/>
  <c r="U98" i="16"/>
  <c r="R98" i="16"/>
  <c r="N98" i="16"/>
  <c r="K98" i="16"/>
  <c r="G98" i="16"/>
  <c r="D98" i="16"/>
  <c r="AA97" i="16"/>
  <c r="Z97" i="16"/>
  <c r="X97" i="16"/>
  <c r="W97" i="16"/>
  <c r="U97" i="16"/>
  <c r="R97" i="16"/>
  <c r="N97" i="16"/>
  <c r="K97" i="16"/>
  <c r="G97" i="16"/>
  <c r="D97" i="16"/>
  <c r="AA96" i="16"/>
  <c r="Z96" i="16"/>
  <c r="X96" i="16"/>
  <c r="W96" i="16"/>
  <c r="U96" i="16"/>
  <c r="R96" i="16"/>
  <c r="N96" i="16"/>
  <c r="K96" i="16"/>
  <c r="G96" i="16"/>
  <c r="D96" i="16"/>
  <c r="AA95" i="16"/>
  <c r="Z95" i="16"/>
  <c r="X95" i="16"/>
  <c r="W95" i="16"/>
  <c r="U95" i="16"/>
  <c r="R95" i="16"/>
  <c r="N95" i="16"/>
  <c r="K95" i="16"/>
  <c r="G95" i="16"/>
  <c r="D95" i="16"/>
  <c r="AA92" i="16"/>
  <c r="Z92" i="16"/>
  <c r="X92" i="16"/>
  <c r="W92" i="16"/>
  <c r="U92" i="16"/>
  <c r="R92" i="16"/>
  <c r="N92" i="16"/>
  <c r="K92" i="16"/>
  <c r="G92" i="16"/>
  <c r="D92" i="16"/>
  <c r="AA91" i="16"/>
  <c r="Z91" i="16"/>
  <c r="X91" i="16"/>
  <c r="W91" i="16"/>
  <c r="U91" i="16"/>
  <c r="R91" i="16"/>
  <c r="N91" i="16"/>
  <c r="K91" i="16"/>
  <c r="G91" i="16"/>
  <c r="D91" i="16"/>
  <c r="AA90" i="16"/>
  <c r="Z90" i="16"/>
  <c r="X90" i="16"/>
  <c r="W90" i="16"/>
  <c r="U90" i="16"/>
  <c r="R90" i="16"/>
  <c r="N90" i="16"/>
  <c r="K90" i="16"/>
  <c r="G90" i="16"/>
  <c r="D90" i="16"/>
  <c r="AA89" i="16"/>
  <c r="Z89" i="16"/>
  <c r="X89" i="16"/>
  <c r="W89" i="16"/>
  <c r="U89" i="16"/>
  <c r="R89" i="16"/>
  <c r="N89" i="16"/>
  <c r="K89" i="16"/>
  <c r="G89" i="16"/>
  <c r="D89" i="16"/>
  <c r="AA88" i="16"/>
  <c r="Z88" i="16"/>
  <c r="X88" i="16"/>
  <c r="W88" i="16"/>
  <c r="U88" i="16"/>
  <c r="R88" i="16"/>
  <c r="N88" i="16"/>
  <c r="K88" i="16"/>
  <c r="G88" i="16"/>
  <c r="D88" i="16"/>
  <c r="T84" i="16"/>
  <c r="S84" i="16"/>
  <c r="Q84" i="16"/>
  <c r="P84" i="16"/>
  <c r="M84" i="16"/>
  <c r="L84" i="16"/>
  <c r="J84" i="16"/>
  <c r="I84" i="16"/>
  <c r="F84" i="16"/>
  <c r="E84" i="16"/>
  <c r="C84" i="16"/>
  <c r="B84" i="16"/>
  <c r="AA83" i="16"/>
  <c r="Z83" i="16"/>
  <c r="X83" i="16"/>
  <c r="W83" i="16"/>
  <c r="U83" i="16"/>
  <c r="R83" i="16"/>
  <c r="N83" i="16"/>
  <c r="K83" i="16"/>
  <c r="G83" i="16"/>
  <c r="D83" i="16"/>
  <c r="AA82" i="16"/>
  <c r="Z82" i="16"/>
  <c r="X82" i="16"/>
  <c r="W82" i="16"/>
  <c r="U82" i="16"/>
  <c r="R82" i="16"/>
  <c r="N82" i="16"/>
  <c r="K82" i="16"/>
  <c r="G82" i="16"/>
  <c r="D82" i="16"/>
  <c r="AA81" i="16"/>
  <c r="Z81" i="16"/>
  <c r="X81" i="16"/>
  <c r="W81" i="16"/>
  <c r="U81" i="16"/>
  <c r="R81" i="16"/>
  <c r="N81" i="16"/>
  <c r="K81" i="16"/>
  <c r="G81" i="16"/>
  <c r="D81" i="16"/>
  <c r="AA80" i="16"/>
  <c r="Z80" i="16"/>
  <c r="X80" i="16"/>
  <c r="W80" i="16"/>
  <c r="U80" i="16"/>
  <c r="R80" i="16"/>
  <c r="N80" i="16"/>
  <c r="K80" i="16"/>
  <c r="G80" i="16"/>
  <c r="D80" i="16"/>
  <c r="T78" i="16"/>
  <c r="S78" i="16"/>
  <c r="Q78" i="16"/>
  <c r="P78" i="16"/>
  <c r="M78" i="16"/>
  <c r="L78" i="16"/>
  <c r="F78" i="16"/>
  <c r="E78" i="16"/>
  <c r="C78" i="16"/>
  <c r="B78" i="16"/>
  <c r="AA77" i="16"/>
  <c r="Z77" i="16"/>
  <c r="X77" i="16"/>
  <c r="W77" i="16"/>
  <c r="U77" i="16"/>
  <c r="R77" i="16"/>
  <c r="N77" i="16"/>
  <c r="K77" i="16"/>
  <c r="G77" i="16"/>
  <c r="D77" i="16"/>
  <c r="AA75" i="16"/>
  <c r="Z75" i="16"/>
  <c r="X75" i="16"/>
  <c r="W75" i="16"/>
  <c r="U75" i="16"/>
  <c r="R75" i="16"/>
  <c r="N75" i="16"/>
  <c r="K75" i="16"/>
  <c r="G75" i="16"/>
  <c r="D75" i="16"/>
  <c r="AA74" i="16"/>
  <c r="Z74" i="16"/>
  <c r="X74" i="16"/>
  <c r="W74" i="16"/>
  <c r="U74" i="16"/>
  <c r="R74" i="16"/>
  <c r="N74" i="16"/>
  <c r="K74" i="16"/>
  <c r="G74" i="16"/>
  <c r="D74" i="16"/>
  <c r="AA73" i="16"/>
  <c r="Z73" i="16"/>
  <c r="X73" i="16"/>
  <c r="W73" i="16"/>
  <c r="U73" i="16"/>
  <c r="R73" i="16"/>
  <c r="N73" i="16"/>
  <c r="K73" i="16"/>
  <c r="G73" i="16"/>
  <c r="D73" i="16"/>
  <c r="T71" i="16"/>
  <c r="S71" i="16"/>
  <c r="Q71" i="16"/>
  <c r="P71" i="16"/>
  <c r="M71" i="16"/>
  <c r="L71" i="16"/>
  <c r="J71" i="16"/>
  <c r="I71" i="16"/>
  <c r="F71" i="16"/>
  <c r="E71" i="16"/>
  <c r="C71" i="16"/>
  <c r="B71" i="16"/>
  <c r="AA70" i="16"/>
  <c r="Z70" i="16"/>
  <c r="X70" i="16"/>
  <c r="W70" i="16"/>
  <c r="U70" i="16"/>
  <c r="R70" i="16"/>
  <c r="N70" i="16"/>
  <c r="K70" i="16"/>
  <c r="G70" i="16"/>
  <c r="D70" i="16"/>
  <c r="AA69" i="16"/>
  <c r="Z69" i="16"/>
  <c r="X69" i="16"/>
  <c r="W69" i="16"/>
  <c r="U69" i="16"/>
  <c r="R69" i="16"/>
  <c r="N69" i="16"/>
  <c r="K69" i="16"/>
  <c r="G69" i="16"/>
  <c r="D69" i="16"/>
  <c r="AA68" i="16"/>
  <c r="Z68" i="16"/>
  <c r="X68" i="16"/>
  <c r="W68" i="16"/>
  <c r="U68" i="16"/>
  <c r="R68" i="16"/>
  <c r="N68" i="16"/>
  <c r="K68" i="16"/>
  <c r="G68" i="16"/>
  <c r="D68" i="16"/>
  <c r="AA67" i="16"/>
  <c r="Z67" i="16"/>
  <c r="X67" i="16"/>
  <c r="W67" i="16"/>
  <c r="U67" i="16"/>
  <c r="R67" i="16"/>
  <c r="N67" i="16"/>
  <c r="K67" i="16"/>
  <c r="G67" i="16"/>
  <c r="D67" i="16"/>
  <c r="AA66" i="16"/>
  <c r="Z66" i="16"/>
  <c r="X66" i="16"/>
  <c r="W66" i="16"/>
  <c r="U66" i="16"/>
  <c r="R66" i="16"/>
  <c r="N66" i="16"/>
  <c r="K66" i="16"/>
  <c r="G66" i="16"/>
  <c r="D66" i="16"/>
  <c r="AA65" i="16"/>
  <c r="Z65" i="16"/>
  <c r="X65" i="16"/>
  <c r="W65" i="16"/>
  <c r="U65" i="16"/>
  <c r="R65" i="16"/>
  <c r="N65" i="16"/>
  <c r="K65" i="16"/>
  <c r="G65" i="16"/>
  <c r="D65" i="16"/>
  <c r="T62" i="16"/>
  <c r="S62" i="16"/>
  <c r="Q62" i="16"/>
  <c r="P62" i="16"/>
  <c r="M62" i="16"/>
  <c r="L62" i="16"/>
  <c r="J62" i="16"/>
  <c r="I62" i="16"/>
  <c r="F62" i="16"/>
  <c r="E62" i="16"/>
  <c r="C62" i="16"/>
  <c r="B62" i="16"/>
  <c r="AA61" i="16"/>
  <c r="Z61" i="16"/>
  <c r="Z62" i="16" s="1"/>
  <c r="X61" i="16"/>
  <c r="X62" i="16" s="1"/>
  <c r="W61" i="16"/>
  <c r="U61" i="16"/>
  <c r="U62" i="16" s="1"/>
  <c r="R61" i="16"/>
  <c r="R62" i="16" s="1"/>
  <c r="N61" i="16"/>
  <c r="N62" i="16" s="1"/>
  <c r="K61" i="16"/>
  <c r="K62" i="16" s="1"/>
  <c r="G61" i="16"/>
  <c r="D61" i="16"/>
  <c r="D62" i="16" s="1"/>
  <c r="T59" i="16"/>
  <c r="S59" i="16"/>
  <c r="Q59" i="16"/>
  <c r="P59" i="16"/>
  <c r="M59" i="16"/>
  <c r="L59" i="16"/>
  <c r="J59" i="16"/>
  <c r="I59" i="16"/>
  <c r="F59" i="16"/>
  <c r="E59" i="16"/>
  <c r="C59" i="16"/>
  <c r="B59" i="16"/>
  <c r="AA58" i="16"/>
  <c r="Z58" i="16"/>
  <c r="X58" i="16"/>
  <c r="W58" i="16"/>
  <c r="U58" i="16"/>
  <c r="R58" i="16"/>
  <c r="N58" i="16"/>
  <c r="K58" i="16"/>
  <c r="G58" i="16"/>
  <c r="D58" i="16"/>
  <c r="AA57" i="16"/>
  <c r="Z57" i="16"/>
  <c r="X57" i="16"/>
  <c r="W57" i="16"/>
  <c r="U57" i="16"/>
  <c r="R57" i="16"/>
  <c r="N57" i="16"/>
  <c r="K57" i="16"/>
  <c r="G57" i="16"/>
  <c r="D57" i="16"/>
  <c r="AA56" i="16"/>
  <c r="Z56" i="16"/>
  <c r="X56" i="16"/>
  <c r="W56" i="16"/>
  <c r="U56" i="16"/>
  <c r="R56" i="16"/>
  <c r="N56" i="16"/>
  <c r="K56" i="16"/>
  <c r="G56" i="16"/>
  <c r="D56" i="16"/>
  <c r="AA55" i="16"/>
  <c r="Z55" i="16"/>
  <c r="X55" i="16"/>
  <c r="W55" i="16"/>
  <c r="U55" i="16"/>
  <c r="R55" i="16"/>
  <c r="N55" i="16"/>
  <c r="K55" i="16"/>
  <c r="G55" i="16"/>
  <c r="D55" i="16"/>
  <c r="AA54" i="16"/>
  <c r="Z54" i="16"/>
  <c r="X54" i="16"/>
  <c r="W54" i="16"/>
  <c r="U54" i="16"/>
  <c r="R54" i="16"/>
  <c r="N54" i="16"/>
  <c r="K54" i="16"/>
  <c r="G54" i="16"/>
  <c r="D54" i="16"/>
  <c r="AA53" i="16"/>
  <c r="Z53" i="16"/>
  <c r="X53" i="16"/>
  <c r="W53" i="16"/>
  <c r="U53" i="16"/>
  <c r="R53" i="16"/>
  <c r="N53" i="16"/>
  <c r="K53" i="16"/>
  <c r="G53" i="16"/>
  <c r="D53" i="16"/>
  <c r="AA52" i="16"/>
  <c r="Z52" i="16"/>
  <c r="X52" i="16"/>
  <c r="W52" i="16"/>
  <c r="U52" i="16"/>
  <c r="R52" i="16"/>
  <c r="N52" i="16"/>
  <c r="K52" i="16"/>
  <c r="G52" i="16"/>
  <c r="D52" i="16"/>
  <c r="AA50" i="16"/>
  <c r="Z50" i="16"/>
  <c r="X50" i="16"/>
  <c r="W50" i="16"/>
  <c r="U50" i="16"/>
  <c r="R50" i="16"/>
  <c r="N50" i="16"/>
  <c r="K50" i="16"/>
  <c r="G50" i="16"/>
  <c r="D50" i="16"/>
  <c r="AA49" i="16"/>
  <c r="Z49" i="16"/>
  <c r="X49" i="16"/>
  <c r="W49" i="16"/>
  <c r="U49" i="16"/>
  <c r="R49" i="16"/>
  <c r="N49" i="16"/>
  <c r="K49" i="16"/>
  <c r="G49" i="16"/>
  <c r="D49" i="16"/>
  <c r="AA48" i="16"/>
  <c r="Z48" i="16"/>
  <c r="X48" i="16"/>
  <c r="W48" i="16"/>
  <c r="U48" i="16"/>
  <c r="R48" i="16"/>
  <c r="N48" i="16"/>
  <c r="K48" i="16"/>
  <c r="G48" i="16"/>
  <c r="D48" i="16"/>
  <c r="AA47" i="16"/>
  <c r="Z47" i="16"/>
  <c r="X47" i="16"/>
  <c r="W47" i="16"/>
  <c r="U47" i="16"/>
  <c r="R47" i="16"/>
  <c r="N47" i="16"/>
  <c r="K47" i="16"/>
  <c r="G47" i="16"/>
  <c r="D47" i="16"/>
  <c r="AA46" i="16"/>
  <c r="Z46" i="16"/>
  <c r="X46" i="16"/>
  <c r="W46" i="16"/>
  <c r="U46" i="16"/>
  <c r="R46" i="16"/>
  <c r="N46" i="16"/>
  <c r="K46" i="16"/>
  <c r="G46" i="16"/>
  <c r="D46" i="16"/>
  <c r="T42" i="16"/>
  <c r="S42" i="16"/>
  <c r="Q42" i="16"/>
  <c r="P42" i="16"/>
  <c r="M42" i="16"/>
  <c r="L42" i="16"/>
  <c r="J42" i="16"/>
  <c r="I42" i="16"/>
  <c r="F42" i="16"/>
  <c r="E42" i="16"/>
  <c r="C42" i="16"/>
  <c r="B42" i="16"/>
  <c r="AA41" i="16"/>
  <c r="AA42" i="16" s="1"/>
  <c r="Z41" i="16"/>
  <c r="Z42" i="16" s="1"/>
  <c r="X41" i="16"/>
  <c r="X42" i="16" s="1"/>
  <c r="W41" i="16"/>
  <c r="W42" i="16" s="1"/>
  <c r="U41" i="16"/>
  <c r="U42" i="16" s="1"/>
  <c r="R41" i="16"/>
  <c r="N41" i="16"/>
  <c r="N42" i="16" s="1"/>
  <c r="K41" i="16"/>
  <c r="K42" i="16" s="1"/>
  <c r="G41" i="16"/>
  <c r="G42" i="16" s="1"/>
  <c r="D41" i="16"/>
  <c r="D42" i="16" s="1"/>
  <c r="T39" i="16"/>
  <c r="S39" i="16"/>
  <c r="Q39" i="16"/>
  <c r="P39" i="16"/>
  <c r="M39" i="16"/>
  <c r="L39" i="16"/>
  <c r="J39" i="16"/>
  <c r="I39" i="16"/>
  <c r="F39" i="16"/>
  <c r="E39" i="16"/>
  <c r="C39" i="16"/>
  <c r="B39" i="16"/>
  <c r="AA38" i="16"/>
  <c r="Z38" i="16"/>
  <c r="X38" i="16"/>
  <c r="W38" i="16"/>
  <c r="U38" i="16"/>
  <c r="R38" i="16"/>
  <c r="N38" i="16"/>
  <c r="K38" i="16"/>
  <c r="G38" i="16"/>
  <c r="D38" i="16"/>
  <c r="AA37" i="16"/>
  <c r="Z37" i="16"/>
  <c r="X37" i="16"/>
  <c r="W37" i="16"/>
  <c r="U37" i="16"/>
  <c r="R37" i="16"/>
  <c r="N37" i="16"/>
  <c r="K37" i="16"/>
  <c r="G37" i="16"/>
  <c r="D37" i="16"/>
  <c r="AA36" i="16"/>
  <c r="Z36" i="16"/>
  <c r="X36" i="16"/>
  <c r="W36" i="16"/>
  <c r="U36" i="16"/>
  <c r="R36" i="16"/>
  <c r="N36" i="16"/>
  <c r="K36" i="16"/>
  <c r="G36" i="16"/>
  <c r="D36" i="16"/>
  <c r="AA35" i="16"/>
  <c r="Z35" i="16"/>
  <c r="X35" i="16"/>
  <c r="W35" i="16"/>
  <c r="U35" i="16"/>
  <c r="R35" i="16"/>
  <c r="N35" i="16"/>
  <c r="K35" i="16"/>
  <c r="G35" i="16"/>
  <c r="D35" i="16"/>
  <c r="AA33" i="16"/>
  <c r="Z33" i="16"/>
  <c r="X33" i="16"/>
  <c r="W33" i="16"/>
  <c r="U33" i="16"/>
  <c r="R33" i="16"/>
  <c r="N33" i="16"/>
  <c r="K33" i="16"/>
  <c r="G33" i="16"/>
  <c r="D33" i="16"/>
  <c r="AA32" i="16"/>
  <c r="Z32" i="16"/>
  <c r="X32" i="16"/>
  <c r="W32" i="16"/>
  <c r="U32" i="16"/>
  <c r="R32" i="16"/>
  <c r="N32" i="16"/>
  <c r="K32" i="16"/>
  <c r="G32" i="16"/>
  <c r="D32" i="16"/>
  <c r="AA31" i="16"/>
  <c r="Z31" i="16"/>
  <c r="X31" i="16"/>
  <c r="W31" i="16"/>
  <c r="U31" i="16"/>
  <c r="R31" i="16"/>
  <c r="N31" i="16"/>
  <c r="K31" i="16"/>
  <c r="G31" i="16"/>
  <c r="D31" i="16"/>
  <c r="AA30" i="16"/>
  <c r="Z30" i="16"/>
  <c r="X30" i="16"/>
  <c r="W30" i="16"/>
  <c r="U30" i="16"/>
  <c r="R30" i="16"/>
  <c r="N30" i="16"/>
  <c r="K30" i="16"/>
  <c r="G30" i="16"/>
  <c r="D30" i="16"/>
  <c r="AA29" i="16"/>
  <c r="Z29" i="16"/>
  <c r="X29" i="16"/>
  <c r="W29" i="16"/>
  <c r="U29" i="16"/>
  <c r="R29" i="16"/>
  <c r="N29" i="16"/>
  <c r="K29" i="16"/>
  <c r="G29" i="16"/>
  <c r="D29" i="16"/>
  <c r="AA28" i="16"/>
  <c r="Z28" i="16"/>
  <c r="X28" i="16"/>
  <c r="W28" i="16"/>
  <c r="U28" i="16"/>
  <c r="R28" i="16"/>
  <c r="N28" i="16"/>
  <c r="K28" i="16"/>
  <c r="G28" i="16"/>
  <c r="D28" i="16"/>
  <c r="AA27" i="16"/>
  <c r="Z27" i="16"/>
  <c r="X27" i="16"/>
  <c r="W27" i="16"/>
  <c r="U27" i="16"/>
  <c r="R27" i="16"/>
  <c r="N27" i="16"/>
  <c r="K27" i="16"/>
  <c r="G27" i="16"/>
  <c r="D27" i="16"/>
  <c r="AA26" i="16"/>
  <c r="Z26" i="16"/>
  <c r="X26" i="16"/>
  <c r="W26" i="16"/>
  <c r="U26" i="16"/>
  <c r="R26" i="16"/>
  <c r="N26" i="16"/>
  <c r="K26" i="16"/>
  <c r="G26" i="16"/>
  <c r="D26" i="16"/>
  <c r="AA25" i="16"/>
  <c r="Z25" i="16"/>
  <c r="X25" i="16"/>
  <c r="W25" i="16"/>
  <c r="U25" i="16"/>
  <c r="R25" i="16"/>
  <c r="N25" i="16"/>
  <c r="K25" i="16"/>
  <c r="G25" i="16"/>
  <c r="D25" i="16"/>
  <c r="AA24" i="16"/>
  <c r="Z24" i="16"/>
  <c r="X24" i="16"/>
  <c r="W24" i="16"/>
  <c r="U24" i="16"/>
  <c r="R24" i="16"/>
  <c r="N24" i="16"/>
  <c r="K24" i="16"/>
  <c r="G24" i="16"/>
  <c r="D24" i="16"/>
  <c r="AA23" i="16"/>
  <c r="Z23" i="16"/>
  <c r="X23" i="16"/>
  <c r="W23" i="16"/>
  <c r="U23" i="16"/>
  <c r="R23" i="16"/>
  <c r="N23" i="16"/>
  <c r="K23" i="16"/>
  <c r="G23" i="16"/>
  <c r="D23" i="16"/>
  <c r="AA22" i="16"/>
  <c r="Z22" i="16"/>
  <c r="X22" i="16"/>
  <c r="W22" i="16"/>
  <c r="U22" i="16"/>
  <c r="R22" i="16"/>
  <c r="N22" i="16"/>
  <c r="K22" i="16"/>
  <c r="G22" i="16"/>
  <c r="D22" i="16"/>
  <c r="AA21" i="16"/>
  <c r="Z21" i="16"/>
  <c r="X21" i="16"/>
  <c r="W21" i="16"/>
  <c r="U21" i="16"/>
  <c r="R21" i="16"/>
  <c r="N21" i="16"/>
  <c r="K21" i="16"/>
  <c r="G21" i="16"/>
  <c r="D21" i="16"/>
  <c r="AA20" i="16"/>
  <c r="Z20" i="16"/>
  <c r="X20" i="16"/>
  <c r="W20" i="16"/>
  <c r="U20" i="16"/>
  <c r="R20" i="16"/>
  <c r="N20" i="16"/>
  <c r="K20" i="16"/>
  <c r="G20" i="16"/>
  <c r="D20" i="16"/>
  <c r="AA19" i="16"/>
  <c r="Z19" i="16"/>
  <c r="X19" i="16"/>
  <c r="W19" i="16"/>
  <c r="U19" i="16"/>
  <c r="R19" i="16"/>
  <c r="N19" i="16"/>
  <c r="K19" i="16"/>
  <c r="G19" i="16"/>
  <c r="D19" i="16"/>
  <c r="T16" i="16"/>
  <c r="S16" i="16"/>
  <c r="Q16" i="16"/>
  <c r="P16" i="16"/>
  <c r="M16" i="16"/>
  <c r="L16" i="16"/>
  <c r="J16" i="16"/>
  <c r="I16" i="16"/>
  <c r="F16" i="16"/>
  <c r="E16" i="16"/>
  <c r="C16" i="16"/>
  <c r="B16" i="16"/>
  <c r="AA15" i="16"/>
  <c r="Z15" i="16"/>
  <c r="X15" i="16"/>
  <c r="W15" i="16"/>
  <c r="U15" i="16"/>
  <c r="R15" i="16"/>
  <c r="N15" i="16"/>
  <c r="K15" i="16"/>
  <c r="G15" i="16"/>
  <c r="D15" i="16"/>
  <c r="AA14" i="16"/>
  <c r="Z14" i="16"/>
  <c r="X14" i="16"/>
  <c r="W14" i="16"/>
  <c r="U14" i="16"/>
  <c r="R14" i="16"/>
  <c r="N14" i="16"/>
  <c r="K14" i="16"/>
  <c r="G14" i="16"/>
  <c r="D14" i="16"/>
  <c r="AA13" i="16"/>
  <c r="Z13" i="16"/>
  <c r="X13" i="16"/>
  <c r="W13" i="16"/>
  <c r="U13" i="16"/>
  <c r="R13" i="16"/>
  <c r="N13" i="16"/>
  <c r="K13" i="16"/>
  <c r="G13" i="16"/>
  <c r="D13" i="16"/>
  <c r="AA12" i="16"/>
  <c r="Z12" i="16"/>
  <c r="X12" i="16"/>
  <c r="W12" i="16"/>
  <c r="U12" i="16"/>
  <c r="R12" i="16"/>
  <c r="N12" i="16"/>
  <c r="K12" i="16"/>
  <c r="G12" i="16"/>
  <c r="D12" i="16"/>
  <c r="AA11" i="16"/>
  <c r="Z11" i="16"/>
  <c r="X11" i="16"/>
  <c r="W11" i="16"/>
  <c r="U11" i="16"/>
  <c r="R11" i="16"/>
  <c r="N11" i="16"/>
  <c r="K11" i="16"/>
  <c r="G11" i="16"/>
  <c r="D11" i="16"/>
  <c r="AA10" i="16"/>
  <c r="Z10" i="16"/>
  <c r="X10" i="16"/>
  <c r="W10" i="16"/>
  <c r="U10" i="16"/>
  <c r="R10" i="16"/>
  <c r="N10" i="16"/>
  <c r="K10" i="16"/>
  <c r="G10" i="16"/>
  <c r="D10" i="16"/>
  <c r="AA9" i="16"/>
  <c r="Z9" i="16"/>
  <c r="X9" i="16"/>
  <c r="W9" i="16"/>
  <c r="U9" i="16"/>
  <c r="R9" i="16"/>
  <c r="N9" i="16"/>
  <c r="K9" i="16"/>
  <c r="G9" i="16"/>
  <c r="D9" i="16"/>
  <c r="AC76" i="16" l="1"/>
  <c r="AC215" i="16"/>
  <c r="T200" i="16"/>
  <c r="O180" i="16"/>
  <c r="C200" i="16"/>
  <c r="N200" i="16"/>
  <c r="AC93" i="16"/>
  <c r="H194" i="16"/>
  <c r="V141" i="16"/>
  <c r="K216" i="16"/>
  <c r="Z216" i="16"/>
  <c r="O213" i="16"/>
  <c r="Y87" i="17"/>
  <c r="AC143" i="17"/>
  <c r="AC126" i="17"/>
  <c r="O228" i="17"/>
  <c r="AC225" i="17"/>
  <c r="V184" i="16"/>
  <c r="V194" i="16" s="1"/>
  <c r="R194" i="16"/>
  <c r="AC226" i="17"/>
  <c r="AC228" i="17" s="1"/>
  <c r="AC63" i="17"/>
  <c r="AC87" i="17" s="1"/>
  <c r="Y228" i="17"/>
  <c r="O170" i="16"/>
  <c r="O174" i="16"/>
  <c r="O173" i="16"/>
  <c r="V206" i="16"/>
  <c r="AA216" i="16"/>
  <c r="P156" i="16"/>
  <c r="P166" i="16" s="1"/>
  <c r="V142" i="16"/>
  <c r="W216" i="16"/>
  <c r="O212" i="16"/>
  <c r="N216" i="16"/>
  <c r="AB207" i="16"/>
  <c r="D216" i="16"/>
  <c r="X216" i="16"/>
  <c r="AB211" i="16"/>
  <c r="V210" i="16"/>
  <c r="V216" i="16" s="1"/>
  <c r="R216" i="16"/>
  <c r="V97" i="16"/>
  <c r="O98" i="16"/>
  <c r="V100" i="16"/>
  <c r="O112" i="16"/>
  <c r="AC214" i="16"/>
  <c r="H74" i="16"/>
  <c r="H82" i="16"/>
  <c r="H112" i="16"/>
  <c r="L219" i="16"/>
  <c r="L63" i="16"/>
  <c r="V69" i="16"/>
  <c r="O70" i="16"/>
  <c r="D78" i="16"/>
  <c r="R78" i="16"/>
  <c r="O74" i="16"/>
  <c r="V75" i="16"/>
  <c r="O109" i="16"/>
  <c r="V110" i="16"/>
  <c r="O111" i="16"/>
  <c r="O210" i="16"/>
  <c r="V205" i="16"/>
  <c r="U208" i="16"/>
  <c r="O211" i="16"/>
  <c r="Y207" i="16"/>
  <c r="AC207" i="16" s="1"/>
  <c r="AB74" i="16"/>
  <c r="AB96" i="16"/>
  <c r="O97" i="16"/>
  <c r="V207" i="16"/>
  <c r="V179" i="16"/>
  <c r="B156" i="16"/>
  <c r="B166" i="16" s="1"/>
  <c r="G156" i="16"/>
  <c r="M156" i="16"/>
  <c r="J43" i="16"/>
  <c r="Q43" i="16"/>
  <c r="M63" i="16"/>
  <c r="T63" i="16"/>
  <c r="N156" i="16"/>
  <c r="N166" i="16" s="1"/>
  <c r="T156" i="16"/>
  <c r="T166" i="16" s="1"/>
  <c r="AB156" i="16"/>
  <c r="V113" i="16"/>
  <c r="O114" i="16"/>
  <c r="V115" i="16"/>
  <c r="O116" i="16"/>
  <c r="H119" i="16"/>
  <c r="V127" i="16"/>
  <c r="V129" i="16"/>
  <c r="AB170" i="16"/>
  <c r="V171" i="16"/>
  <c r="V172" i="16"/>
  <c r="AB172" i="16"/>
  <c r="V173" i="16"/>
  <c r="AB173" i="16"/>
  <c r="AB174" i="16"/>
  <c r="V175" i="16"/>
  <c r="O179" i="16"/>
  <c r="N78" i="16"/>
  <c r="AB77" i="16"/>
  <c r="Z78" i="16"/>
  <c r="O77" i="16"/>
  <c r="O11" i="16"/>
  <c r="Y11" i="16"/>
  <c r="V12" i="16"/>
  <c r="O13" i="16"/>
  <c r="Y13" i="16"/>
  <c r="V14" i="16"/>
  <c r="O15" i="16"/>
  <c r="V23" i="16"/>
  <c r="O24" i="16"/>
  <c r="Y24" i="16"/>
  <c r="V25" i="16"/>
  <c r="V27" i="16"/>
  <c r="V31" i="16"/>
  <c r="O32" i="16"/>
  <c r="V38" i="16"/>
  <c r="H46" i="16"/>
  <c r="O47" i="16"/>
  <c r="O52" i="16"/>
  <c r="Y52" i="16"/>
  <c r="V53" i="16"/>
  <c r="V55" i="16"/>
  <c r="O56" i="16"/>
  <c r="Y56" i="16"/>
  <c r="O58" i="16"/>
  <c r="O69" i="16"/>
  <c r="O23" i="16"/>
  <c r="L156" i="16"/>
  <c r="L166" i="16" s="1"/>
  <c r="Z156" i="16"/>
  <c r="Z166" i="16" s="1"/>
  <c r="O120" i="16"/>
  <c r="F200" i="16"/>
  <c r="F217" i="16" s="1"/>
  <c r="L200" i="16"/>
  <c r="L217" i="16" s="1"/>
  <c r="Q200" i="16"/>
  <c r="Q217" i="16" s="1"/>
  <c r="V134" i="16"/>
  <c r="V30" i="16"/>
  <c r="V32" i="16"/>
  <c r="O33" i="16"/>
  <c r="V35" i="16"/>
  <c r="V37" i="16"/>
  <c r="O38" i="16"/>
  <c r="D71" i="16"/>
  <c r="AB119" i="16"/>
  <c r="Y206" i="16"/>
  <c r="H24" i="16"/>
  <c r="O50" i="16"/>
  <c r="G166" i="16"/>
  <c r="U39" i="16"/>
  <c r="U43" i="16" s="1"/>
  <c r="AB21" i="16"/>
  <c r="O22" i="16"/>
  <c r="E43" i="16"/>
  <c r="B219" i="16"/>
  <c r="B63" i="16"/>
  <c r="I63" i="16"/>
  <c r="AB89" i="16"/>
  <c r="O90" i="16"/>
  <c r="AB91" i="16"/>
  <c r="AB95" i="16"/>
  <c r="O96" i="16"/>
  <c r="U117" i="16"/>
  <c r="O129" i="16"/>
  <c r="X152" i="16"/>
  <c r="X156" i="16" s="1"/>
  <c r="O154" i="16"/>
  <c r="O155" i="16" s="1"/>
  <c r="T217" i="16"/>
  <c r="V11" i="16"/>
  <c r="V13" i="16"/>
  <c r="O14" i="16"/>
  <c r="Y14" i="16"/>
  <c r="V15" i="16"/>
  <c r="G16" i="16"/>
  <c r="O19" i="16"/>
  <c r="M43" i="16"/>
  <c r="M85" i="16" s="1"/>
  <c r="T43" i="16"/>
  <c r="Q63" i="16"/>
  <c r="H66" i="16"/>
  <c r="D84" i="16"/>
  <c r="R84" i="16"/>
  <c r="V101" i="16"/>
  <c r="K117" i="16"/>
  <c r="V109" i="16"/>
  <c r="O110" i="16"/>
  <c r="V111" i="16"/>
  <c r="E123" i="16"/>
  <c r="E136" i="16" s="1"/>
  <c r="L123" i="16"/>
  <c r="L136" i="16" s="1"/>
  <c r="S123" i="16"/>
  <c r="S136" i="16" s="1"/>
  <c r="O119" i="16"/>
  <c r="X122" i="16"/>
  <c r="N122" i="16"/>
  <c r="N219" i="16" s="1"/>
  <c r="V130" i="16"/>
  <c r="O131" i="16"/>
  <c r="Y131" i="16"/>
  <c r="H132" i="16"/>
  <c r="V132" i="16"/>
  <c r="Y142" i="16"/>
  <c r="AC142" i="16" s="1"/>
  <c r="Y172" i="16"/>
  <c r="H177" i="16"/>
  <c r="O178" i="16"/>
  <c r="Y178" i="16"/>
  <c r="E200" i="16"/>
  <c r="E217" i="16" s="1"/>
  <c r="P200" i="16"/>
  <c r="P217" i="16" s="1"/>
  <c r="U200" i="16"/>
  <c r="Y197" i="16"/>
  <c r="AB205" i="16"/>
  <c r="H80" i="16"/>
  <c r="H9" i="16"/>
  <c r="S218" i="16"/>
  <c r="O21" i="16"/>
  <c r="V22" i="16"/>
  <c r="O26" i="16"/>
  <c r="O30" i="16"/>
  <c r="O35" i="16"/>
  <c r="P63" i="16"/>
  <c r="H65" i="16"/>
  <c r="O66" i="16"/>
  <c r="H69" i="16"/>
  <c r="K84" i="16"/>
  <c r="Y82" i="16"/>
  <c r="H98" i="16"/>
  <c r="AB98" i="16"/>
  <c r="H101" i="16"/>
  <c r="H107" i="16"/>
  <c r="H109" i="16"/>
  <c r="H116" i="16"/>
  <c r="Y120" i="16"/>
  <c r="H121" i="16"/>
  <c r="V121" i="16"/>
  <c r="AB121" i="16"/>
  <c r="Y141" i="16"/>
  <c r="AC141" i="16" s="1"/>
  <c r="O171" i="16"/>
  <c r="O175" i="16"/>
  <c r="AB193" i="16"/>
  <c r="Y196" i="16"/>
  <c r="Y15" i="16"/>
  <c r="B43" i="16"/>
  <c r="I43" i="16"/>
  <c r="P43" i="16"/>
  <c r="C63" i="16"/>
  <c r="J63" i="16"/>
  <c r="H61" i="16"/>
  <c r="H62" i="16" s="1"/>
  <c r="O101" i="16"/>
  <c r="H126" i="16"/>
  <c r="V126" i="16"/>
  <c r="Y127" i="16"/>
  <c r="Y139" i="16"/>
  <c r="AC139" i="16" s="1"/>
  <c r="K152" i="16"/>
  <c r="K156" i="16" s="1"/>
  <c r="V159" i="16"/>
  <c r="V160" i="16" s="1"/>
  <c r="V163" i="16"/>
  <c r="V165" i="16" s="1"/>
  <c r="O177" i="16"/>
  <c r="AB178" i="16"/>
  <c r="AB10" i="16"/>
  <c r="K16" i="16"/>
  <c r="H26" i="16"/>
  <c r="O27" i="16"/>
  <c r="H28" i="16"/>
  <c r="H30" i="16"/>
  <c r="Y61" i="16"/>
  <c r="Y62" i="16" s="1"/>
  <c r="O83" i="16"/>
  <c r="V88" i="16"/>
  <c r="V90" i="16"/>
  <c r="O91" i="16"/>
  <c r="V92" i="16"/>
  <c r="O95" i="16"/>
  <c r="H108" i="16"/>
  <c r="AB108" i="16"/>
  <c r="C123" i="16"/>
  <c r="C136" i="16" s="1"/>
  <c r="Q123" i="16"/>
  <c r="Q136" i="16" s="1"/>
  <c r="Y121" i="16"/>
  <c r="Y130" i="16"/>
  <c r="V131" i="16"/>
  <c r="O132" i="16"/>
  <c r="V133" i="16"/>
  <c r="AB133" i="16"/>
  <c r="O134" i="16"/>
  <c r="Y134" i="16"/>
  <c r="V140" i="16"/>
  <c r="H159" i="16"/>
  <c r="H160" i="16" s="1"/>
  <c r="V199" i="16"/>
  <c r="AB197" i="16"/>
  <c r="U143" i="16"/>
  <c r="V203" i="16"/>
  <c r="O10" i="16"/>
  <c r="N39" i="16"/>
  <c r="N43" i="16" s="1"/>
  <c r="O28" i="16"/>
  <c r="Y28" i="16"/>
  <c r="V29" i="16"/>
  <c r="O31" i="16"/>
  <c r="H32" i="16"/>
  <c r="H35" i="16"/>
  <c r="O36" i="16"/>
  <c r="O41" i="16"/>
  <c r="O42" i="16" s="1"/>
  <c r="C219" i="16"/>
  <c r="T219" i="16"/>
  <c r="H54" i="16"/>
  <c r="O55" i="16"/>
  <c r="H56" i="16"/>
  <c r="H58" i="16"/>
  <c r="E63" i="16"/>
  <c r="S63" i="16"/>
  <c r="K71" i="16"/>
  <c r="H88" i="16"/>
  <c r="AB88" i="16"/>
  <c r="H90" i="16"/>
  <c r="AB101" i="16"/>
  <c r="G102" i="16"/>
  <c r="M136" i="16"/>
  <c r="T136" i="16"/>
  <c r="N117" i="16"/>
  <c r="N123" i="16" s="1"/>
  <c r="V107" i="16"/>
  <c r="O108" i="16"/>
  <c r="AB110" i="16"/>
  <c r="H113" i="16"/>
  <c r="AB113" i="16"/>
  <c r="B123" i="16"/>
  <c r="B136" i="16" s="1"/>
  <c r="I123" i="16"/>
  <c r="I136" i="16" s="1"/>
  <c r="P123" i="16"/>
  <c r="P136" i="16" s="1"/>
  <c r="J123" i="16"/>
  <c r="R135" i="16"/>
  <c r="AB126" i="16"/>
  <c r="O127" i="16"/>
  <c r="AB166" i="16"/>
  <c r="O147" i="16"/>
  <c r="O152" i="16" s="1"/>
  <c r="W152" i="16"/>
  <c r="W156" i="16" s="1"/>
  <c r="H154" i="16"/>
  <c r="H155" i="16" s="1"/>
  <c r="H163" i="16"/>
  <c r="H165" i="16" s="1"/>
  <c r="O172" i="16"/>
  <c r="V180" i="16"/>
  <c r="Y185" i="16"/>
  <c r="AB191" i="16"/>
  <c r="AB192" i="16"/>
  <c r="Y204" i="16"/>
  <c r="H20" i="16"/>
  <c r="H22" i="16"/>
  <c r="Y32" i="16"/>
  <c r="V33" i="16"/>
  <c r="O37" i="16"/>
  <c r="S43" i="16"/>
  <c r="H41" i="16"/>
  <c r="H42" i="16" s="1"/>
  <c r="P219" i="16"/>
  <c r="K59" i="16"/>
  <c r="K63" i="16" s="1"/>
  <c r="V57" i="16"/>
  <c r="N71" i="16"/>
  <c r="H73" i="16"/>
  <c r="N84" i="16"/>
  <c r="Y88" i="16"/>
  <c r="V89" i="16"/>
  <c r="H92" i="16"/>
  <c r="AB92" i="16"/>
  <c r="H96" i="16"/>
  <c r="V96" i="16"/>
  <c r="AB97" i="16"/>
  <c r="AB100" i="16"/>
  <c r="D117" i="16"/>
  <c r="O106" i="16"/>
  <c r="V112" i="16"/>
  <c r="O113" i="16"/>
  <c r="AB115" i="16"/>
  <c r="G122" i="16"/>
  <c r="AA122" i="16"/>
  <c r="R122" i="16"/>
  <c r="U135" i="16"/>
  <c r="O133" i="16"/>
  <c r="D152" i="16"/>
  <c r="D156" i="16" s="1"/>
  <c r="S156" i="16"/>
  <c r="AA156" i="16"/>
  <c r="AA166" i="16" s="1"/>
  <c r="U156" i="16"/>
  <c r="O169" i="16"/>
  <c r="AA181" i="16"/>
  <c r="AB198" i="16"/>
  <c r="R208" i="16"/>
  <c r="AA208" i="16"/>
  <c r="AB203" i="16"/>
  <c r="AB204" i="16"/>
  <c r="M166" i="16"/>
  <c r="O9" i="16"/>
  <c r="O12" i="16"/>
  <c r="H13" i="16"/>
  <c r="O29" i="16"/>
  <c r="F43" i="16"/>
  <c r="E219" i="16"/>
  <c r="V47" i="16"/>
  <c r="V49" i="16"/>
  <c r="H55" i="16"/>
  <c r="R71" i="16"/>
  <c r="V67" i="16"/>
  <c r="O68" i="16"/>
  <c r="V70" i="16"/>
  <c r="V74" i="16"/>
  <c r="O81" i="16"/>
  <c r="V82" i="16"/>
  <c r="V91" i="16"/>
  <c r="O92" i="16"/>
  <c r="Y92" i="16"/>
  <c r="V95" i="16"/>
  <c r="V98" i="16"/>
  <c r="O100" i="16"/>
  <c r="J136" i="16"/>
  <c r="R117" i="16"/>
  <c r="O107" i="16"/>
  <c r="V108" i="16"/>
  <c r="H111" i="16"/>
  <c r="V114" i="16"/>
  <c r="O115" i="16"/>
  <c r="V116" i="16"/>
  <c r="W122" i="16"/>
  <c r="H120" i="16"/>
  <c r="AB120" i="16"/>
  <c r="O121" i="16"/>
  <c r="O126" i="16"/>
  <c r="Y126" i="16"/>
  <c r="H127" i="16"/>
  <c r="AB129" i="16"/>
  <c r="O130" i="16"/>
  <c r="Y133" i="16"/>
  <c r="O143" i="16"/>
  <c r="H147" i="16"/>
  <c r="H152" i="16" s="1"/>
  <c r="C156" i="16"/>
  <c r="C166" i="16" s="1"/>
  <c r="I156" i="16"/>
  <c r="I166" i="16" s="1"/>
  <c r="Q156" i="16"/>
  <c r="Q166" i="16" s="1"/>
  <c r="R181" i="16"/>
  <c r="Z181" i="16"/>
  <c r="N181" i="16"/>
  <c r="G181" i="16"/>
  <c r="V178" i="16"/>
  <c r="AB187" i="16"/>
  <c r="AB188" i="16"/>
  <c r="AB189" i="16"/>
  <c r="B200" i="16"/>
  <c r="B217" i="16" s="1"/>
  <c r="G200" i="16"/>
  <c r="G217" i="16" s="1"/>
  <c r="M200" i="16"/>
  <c r="M217" i="16" s="1"/>
  <c r="S200" i="16"/>
  <c r="S217" i="16" s="1"/>
  <c r="Y195" i="16"/>
  <c r="R199" i="16"/>
  <c r="AB210" i="16"/>
  <c r="Y212" i="16"/>
  <c r="AB58" i="16"/>
  <c r="Y58" i="16"/>
  <c r="H47" i="16"/>
  <c r="H50" i="16"/>
  <c r="H49" i="16"/>
  <c r="Y48" i="16"/>
  <c r="D59" i="16"/>
  <c r="D63" i="16" s="1"/>
  <c r="Y210" i="16"/>
  <c r="Y213" i="16"/>
  <c r="V204" i="16"/>
  <c r="V202" i="16"/>
  <c r="X208" i="16"/>
  <c r="Y203" i="16"/>
  <c r="D208" i="16"/>
  <c r="C217" i="16"/>
  <c r="X199" i="16"/>
  <c r="I200" i="16"/>
  <c r="I217" i="16" s="1"/>
  <c r="O199" i="16"/>
  <c r="I219" i="16"/>
  <c r="J200" i="16"/>
  <c r="J217" i="16" s="1"/>
  <c r="K199" i="16"/>
  <c r="W199" i="16"/>
  <c r="AA199" i="16"/>
  <c r="Y191" i="16"/>
  <c r="Y187" i="16"/>
  <c r="Y189" i="16"/>
  <c r="Y184" i="16"/>
  <c r="Y188" i="16"/>
  <c r="Y193" i="16"/>
  <c r="AB185" i="16"/>
  <c r="Y190" i="16"/>
  <c r="Y192" i="16"/>
  <c r="V177" i="16"/>
  <c r="Y170" i="16"/>
  <c r="Y180" i="16"/>
  <c r="K181" i="16"/>
  <c r="Y174" i="16"/>
  <c r="AC174" i="16" s="1"/>
  <c r="Y177" i="16"/>
  <c r="X181" i="16"/>
  <c r="Y171" i="16"/>
  <c r="Y173" i="16"/>
  <c r="D181" i="16"/>
  <c r="H169" i="16"/>
  <c r="Y175" i="16"/>
  <c r="Y169" i="16"/>
  <c r="Y179" i="16"/>
  <c r="Y163" i="16"/>
  <c r="Y165" i="16" s="1"/>
  <c r="O163" i="16"/>
  <c r="O165" i="16" s="1"/>
  <c r="O159" i="16"/>
  <c r="O160" i="16" s="1"/>
  <c r="V154" i="16"/>
  <c r="V155" i="16" s="1"/>
  <c r="J156" i="16"/>
  <c r="J166" i="16" s="1"/>
  <c r="Y154" i="16"/>
  <c r="E156" i="16"/>
  <c r="E166" i="16" s="1"/>
  <c r="F156" i="16"/>
  <c r="F166" i="16" s="1"/>
  <c r="R152" i="16"/>
  <c r="R156" i="16" s="1"/>
  <c r="V147" i="16"/>
  <c r="V152" i="16" s="1"/>
  <c r="Y148" i="16"/>
  <c r="AC148" i="16" s="1"/>
  <c r="X143" i="16"/>
  <c r="Y140" i="16"/>
  <c r="AC140" i="16" s="1"/>
  <c r="X135" i="16"/>
  <c r="Y129" i="16"/>
  <c r="K135" i="16"/>
  <c r="Y132" i="16"/>
  <c r="H131" i="16"/>
  <c r="AB132" i="16"/>
  <c r="G135" i="16"/>
  <c r="H130" i="16"/>
  <c r="AB131" i="16"/>
  <c r="H134" i="16"/>
  <c r="AA135" i="16"/>
  <c r="AB127" i="16"/>
  <c r="H129" i="16"/>
  <c r="AB130" i="16"/>
  <c r="H133" i="16"/>
  <c r="AB134" i="16"/>
  <c r="Y119" i="16"/>
  <c r="Y113" i="16"/>
  <c r="X117" i="16"/>
  <c r="Y109" i="16"/>
  <c r="Y114" i="16"/>
  <c r="AB109" i="16"/>
  <c r="AB114" i="16"/>
  <c r="Z117" i="16"/>
  <c r="AB107" i="16"/>
  <c r="AB111" i="16"/>
  <c r="AB112" i="16"/>
  <c r="AB116" i="16"/>
  <c r="H106" i="16"/>
  <c r="Y108" i="16"/>
  <c r="H110" i="16"/>
  <c r="H115" i="16"/>
  <c r="Y107" i="16"/>
  <c r="AC107" i="16" s="1"/>
  <c r="Y111" i="16"/>
  <c r="AC111" i="16" s="1"/>
  <c r="Y112" i="16"/>
  <c r="H114" i="16"/>
  <c r="Y116" i="16"/>
  <c r="Y110" i="16"/>
  <c r="Y115" i="16"/>
  <c r="Y98" i="16"/>
  <c r="Z102" i="16"/>
  <c r="O89" i="16"/>
  <c r="O88" i="16"/>
  <c r="AB90" i="16"/>
  <c r="K102" i="16"/>
  <c r="Y90" i="16"/>
  <c r="Y96" i="16"/>
  <c r="Y101" i="16"/>
  <c r="F136" i="16"/>
  <c r="X102" i="16"/>
  <c r="H89" i="16"/>
  <c r="Y91" i="16"/>
  <c r="H95" i="16"/>
  <c r="Y97" i="16"/>
  <c r="H100" i="16"/>
  <c r="Y89" i="16"/>
  <c r="H91" i="16"/>
  <c r="Y95" i="16"/>
  <c r="H97" i="16"/>
  <c r="Y100" i="16"/>
  <c r="U84" i="16"/>
  <c r="V81" i="16"/>
  <c r="V83" i="16"/>
  <c r="AB80" i="16"/>
  <c r="AB82" i="16"/>
  <c r="O82" i="16"/>
  <c r="O80" i="16"/>
  <c r="Y80" i="16"/>
  <c r="Z84" i="16"/>
  <c r="AB81" i="16"/>
  <c r="AB83" i="16"/>
  <c r="Y81" i="16"/>
  <c r="H83" i="16"/>
  <c r="X84" i="16"/>
  <c r="H81" i="16"/>
  <c r="Y83" i="16"/>
  <c r="U78" i="16"/>
  <c r="V77" i="16"/>
  <c r="AB73" i="16"/>
  <c r="AB75" i="16"/>
  <c r="O75" i="16"/>
  <c r="K78" i="16"/>
  <c r="Y74" i="16"/>
  <c r="O73" i="16"/>
  <c r="Y75" i="16"/>
  <c r="C218" i="16"/>
  <c r="H77" i="16"/>
  <c r="Y73" i="16"/>
  <c r="H75" i="16"/>
  <c r="X78" i="16"/>
  <c r="Y77" i="16"/>
  <c r="U71" i="16"/>
  <c r="AB67" i="16"/>
  <c r="V66" i="16"/>
  <c r="V68" i="16"/>
  <c r="Y67" i="16"/>
  <c r="Y70" i="16"/>
  <c r="O65" i="16"/>
  <c r="Y66" i="16"/>
  <c r="O67" i="16"/>
  <c r="Y69" i="16"/>
  <c r="Z71" i="16"/>
  <c r="AB66" i="16"/>
  <c r="AB70" i="16"/>
  <c r="AB65" i="16"/>
  <c r="AB69" i="16"/>
  <c r="AB68" i="16"/>
  <c r="H68" i="16"/>
  <c r="Y65" i="16"/>
  <c r="AC65" i="16" s="1"/>
  <c r="H67" i="16"/>
  <c r="X71" i="16"/>
  <c r="Y68" i="16"/>
  <c r="H70" i="16"/>
  <c r="O61" i="16"/>
  <c r="O62" i="16" s="1"/>
  <c r="M219" i="16"/>
  <c r="F63" i="16"/>
  <c r="F219" i="16"/>
  <c r="AB61" i="16"/>
  <c r="AB62" i="16" s="1"/>
  <c r="AB53" i="16"/>
  <c r="AB49" i="16"/>
  <c r="V52" i="16"/>
  <c r="V54" i="16"/>
  <c r="V56" i="16"/>
  <c r="U59" i="16"/>
  <c r="U63" i="16" s="1"/>
  <c r="V48" i="16"/>
  <c r="V50" i="16"/>
  <c r="V58" i="16"/>
  <c r="Y49" i="16"/>
  <c r="AA59" i="16"/>
  <c r="AB48" i="16"/>
  <c r="O49" i="16"/>
  <c r="O53" i="16"/>
  <c r="AB55" i="16"/>
  <c r="AB57" i="16"/>
  <c r="N59" i="16"/>
  <c r="N63" i="16" s="1"/>
  <c r="O57" i="16"/>
  <c r="O46" i="16"/>
  <c r="O48" i="16"/>
  <c r="AB50" i="16"/>
  <c r="O54" i="16"/>
  <c r="Y50" i="16"/>
  <c r="Y55" i="16"/>
  <c r="AB52" i="16"/>
  <c r="AB56" i="16"/>
  <c r="G59" i="16"/>
  <c r="Z59" i="16"/>
  <c r="Z63" i="16" s="1"/>
  <c r="AB47" i="16"/>
  <c r="AB54" i="16"/>
  <c r="H53" i="16"/>
  <c r="H57" i="16"/>
  <c r="H52" i="16"/>
  <c r="Y54" i="16"/>
  <c r="Y46" i="16"/>
  <c r="H48" i="16"/>
  <c r="Y53" i="16"/>
  <c r="Y57" i="16"/>
  <c r="V20" i="16"/>
  <c r="AB27" i="16"/>
  <c r="V36" i="16"/>
  <c r="V21" i="16"/>
  <c r="V24" i="16"/>
  <c r="V26" i="16"/>
  <c r="V28" i="16"/>
  <c r="AB36" i="16"/>
  <c r="R39" i="16"/>
  <c r="Y20" i="16"/>
  <c r="V9" i="16"/>
  <c r="AB14" i="16"/>
  <c r="V10" i="16"/>
  <c r="AB15" i="16"/>
  <c r="AB23" i="16"/>
  <c r="AB25" i="16"/>
  <c r="AB31" i="16"/>
  <c r="AB38" i="16"/>
  <c r="O20" i="16"/>
  <c r="O25" i="16"/>
  <c r="AA39" i="16"/>
  <c r="AA43" i="16" s="1"/>
  <c r="K39" i="16"/>
  <c r="K43" i="16" s="1"/>
  <c r="Y22" i="16"/>
  <c r="Y26" i="16"/>
  <c r="Y30" i="16"/>
  <c r="Y35" i="16"/>
  <c r="AB22" i="16"/>
  <c r="AB26" i="16"/>
  <c r="AB30" i="16"/>
  <c r="AC30" i="16" s="1"/>
  <c r="AB35" i="16"/>
  <c r="AB29" i="16"/>
  <c r="AB33" i="16"/>
  <c r="AB37" i="16"/>
  <c r="G39" i="16"/>
  <c r="G43" i="16" s="1"/>
  <c r="Z39" i="16"/>
  <c r="Z43" i="16" s="1"/>
  <c r="AB20" i="16"/>
  <c r="AB24" i="16"/>
  <c r="AB28" i="16"/>
  <c r="AB32" i="16"/>
  <c r="W39" i="16"/>
  <c r="W43" i="16" s="1"/>
  <c r="H21" i="16"/>
  <c r="Y23" i="16"/>
  <c r="H25" i="16"/>
  <c r="Y27" i="16"/>
  <c r="H29" i="16"/>
  <c r="Y31" i="16"/>
  <c r="H33" i="16"/>
  <c r="Y36" i="16"/>
  <c r="H37" i="16"/>
  <c r="Y38" i="16"/>
  <c r="AC38" i="16" s="1"/>
  <c r="D39" i="16"/>
  <c r="D43" i="16" s="1"/>
  <c r="X39" i="16"/>
  <c r="X43" i="16" s="1"/>
  <c r="Y21" i="16"/>
  <c r="H23" i="16"/>
  <c r="Y25" i="16"/>
  <c r="H27" i="16"/>
  <c r="Y29" i="16"/>
  <c r="H31" i="16"/>
  <c r="Y33" i="16"/>
  <c r="H36" i="16"/>
  <c r="Y37" i="16"/>
  <c r="H38" i="16"/>
  <c r="Z16" i="16"/>
  <c r="AB12" i="16"/>
  <c r="Y10" i="16"/>
  <c r="AA16" i="16"/>
  <c r="AB13" i="16"/>
  <c r="AB11" i="16"/>
  <c r="H12" i="16"/>
  <c r="W16" i="16"/>
  <c r="H11" i="16"/>
  <c r="H15" i="16"/>
  <c r="X16" i="16"/>
  <c r="H10" i="16"/>
  <c r="Y12" i="16"/>
  <c r="H14" i="16"/>
  <c r="R59" i="16"/>
  <c r="R63" i="16" s="1"/>
  <c r="V46" i="16"/>
  <c r="D102" i="16"/>
  <c r="AB9" i="16"/>
  <c r="D16" i="16"/>
  <c r="L218" i="16"/>
  <c r="T218" i="16"/>
  <c r="AB19" i="16"/>
  <c r="L43" i="16"/>
  <c r="W59" i="16"/>
  <c r="W71" i="16"/>
  <c r="W84" i="16"/>
  <c r="H197" i="16"/>
  <c r="H199" i="16" s="1"/>
  <c r="D199" i="16"/>
  <c r="R42" i="16"/>
  <c r="V41" i="16"/>
  <c r="V42" i="16" s="1"/>
  <c r="AA78" i="16"/>
  <c r="P218" i="16"/>
  <c r="H19" i="16"/>
  <c r="Y9" i="16"/>
  <c r="E218" i="16"/>
  <c r="I218" i="16"/>
  <c r="M218" i="16"/>
  <c r="Q218" i="16"/>
  <c r="U16" i="16"/>
  <c r="Y19" i="16"/>
  <c r="Y41" i="16"/>
  <c r="AB41" i="16"/>
  <c r="AB42" i="16" s="1"/>
  <c r="S219" i="16"/>
  <c r="AB46" i="16"/>
  <c r="W62" i="16"/>
  <c r="G71" i="16"/>
  <c r="AA71" i="16"/>
  <c r="G84" i="16"/>
  <c r="AA84" i="16"/>
  <c r="W102" i="16"/>
  <c r="AA117" i="16"/>
  <c r="AB106" i="16"/>
  <c r="C43" i="16"/>
  <c r="G78" i="16"/>
  <c r="U102" i="16"/>
  <c r="B218" i="16"/>
  <c r="F218" i="16"/>
  <c r="J218" i="16"/>
  <c r="N16" i="16"/>
  <c r="R16" i="16"/>
  <c r="V19" i="16"/>
  <c r="X59" i="16"/>
  <c r="X63" i="16" s="1"/>
  <c r="Y47" i="16"/>
  <c r="G62" i="16"/>
  <c r="AA62" i="16"/>
  <c r="W78" i="16"/>
  <c r="AA102" i="16"/>
  <c r="W117" i="16"/>
  <c r="Y106" i="16"/>
  <c r="G117" i="16"/>
  <c r="R143" i="16"/>
  <c r="V139" i="16"/>
  <c r="AB213" i="16"/>
  <c r="Q219" i="16"/>
  <c r="D122" i="16"/>
  <c r="Z122" i="16"/>
  <c r="D135" i="16"/>
  <c r="Z135" i="16"/>
  <c r="D143" i="16"/>
  <c r="H139" i="16"/>
  <c r="H143" i="16" s="1"/>
  <c r="W143" i="16"/>
  <c r="S166" i="16"/>
  <c r="O194" i="16"/>
  <c r="J219" i="16"/>
  <c r="V61" i="16"/>
  <c r="V62" i="16" s="1"/>
  <c r="V65" i="16"/>
  <c r="V73" i="16"/>
  <c r="V80" i="16"/>
  <c r="N102" i="16"/>
  <c r="R102" i="16"/>
  <c r="V106" i="16"/>
  <c r="U122" i="16"/>
  <c r="V119" i="16"/>
  <c r="N135" i="16"/>
  <c r="K143" i="16"/>
  <c r="K122" i="16"/>
  <c r="W135" i="16"/>
  <c r="Y149" i="16"/>
  <c r="AC149" i="16" s="1"/>
  <c r="U181" i="16"/>
  <c r="AB177" i="16"/>
  <c r="H180" i="16"/>
  <c r="D194" i="16"/>
  <c r="Z194" i="16"/>
  <c r="AB184" i="16"/>
  <c r="H210" i="16"/>
  <c r="H216" i="16" s="1"/>
  <c r="Y150" i="16"/>
  <c r="AC150" i="16" s="1"/>
  <c r="V170" i="16"/>
  <c r="AB171" i="16"/>
  <c r="V174" i="16"/>
  <c r="AB175" i="16"/>
  <c r="H179" i="16"/>
  <c r="AB180" i="16"/>
  <c r="AA194" i="16"/>
  <c r="Y147" i="16"/>
  <c r="Y151" i="16"/>
  <c r="AC151" i="16" s="1"/>
  <c r="Y159" i="16"/>
  <c r="H178" i="16"/>
  <c r="AB179" i="16"/>
  <c r="W181" i="16"/>
  <c r="K194" i="16"/>
  <c r="W194" i="16"/>
  <c r="AB169" i="16"/>
  <c r="AB190" i="16"/>
  <c r="X194" i="16"/>
  <c r="H208" i="16"/>
  <c r="Y202" i="16"/>
  <c r="W208" i="16"/>
  <c r="Y205" i="16"/>
  <c r="AB206" i="16"/>
  <c r="Y211" i="16"/>
  <c r="AB212" i="16"/>
  <c r="Z199" i="16"/>
  <c r="AB196" i="16"/>
  <c r="K208" i="16"/>
  <c r="O202" i="16"/>
  <c r="O208" i="16" s="1"/>
  <c r="V169" i="16"/>
  <c r="AB195" i="16"/>
  <c r="AB202" i="16"/>
  <c r="Z208" i="16"/>
  <c r="Y198" i="16"/>
  <c r="W108" i="15"/>
  <c r="X108" i="15"/>
  <c r="Z108" i="15"/>
  <c r="AA108" i="15"/>
  <c r="U108" i="15"/>
  <c r="R108" i="15"/>
  <c r="O108" i="15"/>
  <c r="H108" i="15"/>
  <c r="B85" i="16" l="1"/>
  <c r="N217" i="16"/>
  <c r="AC173" i="16"/>
  <c r="L220" i="16"/>
  <c r="AC205" i="16"/>
  <c r="Q85" i="16"/>
  <c r="C85" i="16"/>
  <c r="D85" i="16" s="1"/>
  <c r="F85" i="16"/>
  <c r="AC212" i="16"/>
  <c r="P220" i="16"/>
  <c r="H122" i="16"/>
  <c r="H219" i="16" s="1"/>
  <c r="AB216" i="16"/>
  <c r="AC211" i="16"/>
  <c r="V156" i="16"/>
  <c r="Y216" i="16"/>
  <c r="O216" i="16"/>
  <c r="L85" i="16"/>
  <c r="H156" i="16"/>
  <c r="H166" i="16" s="1"/>
  <c r="B220" i="16"/>
  <c r="T220" i="16"/>
  <c r="T85" i="16"/>
  <c r="V108" i="15"/>
  <c r="Y108" i="15"/>
  <c r="AC13" i="16"/>
  <c r="AC91" i="16"/>
  <c r="AC129" i="16"/>
  <c r="AC61" i="16"/>
  <c r="AC62" i="16" s="1"/>
  <c r="AC171" i="16"/>
  <c r="AC113" i="16"/>
  <c r="AA200" i="16"/>
  <c r="AA217" i="16" s="1"/>
  <c r="AC96" i="16"/>
  <c r="U217" i="16"/>
  <c r="AC97" i="16"/>
  <c r="AC170" i="16"/>
  <c r="H102" i="16"/>
  <c r="AC11" i="16"/>
  <c r="AC127" i="16"/>
  <c r="AC185" i="16"/>
  <c r="AC74" i="16"/>
  <c r="O39" i="16"/>
  <c r="O43" i="16" s="1"/>
  <c r="AC66" i="16"/>
  <c r="AC77" i="16"/>
  <c r="AC189" i="16"/>
  <c r="AC119" i="16"/>
  <c r="AC126" i="16"/>
  <c r="J85" i="16"/>
  <c r="I85" i="16"/>
  <c r="AC52" i="16"/>
  <c r="AC206" i="16"/>
  <c r="O156" i="16"/>
  <c r="O166" i="16" s="1"/>
  <c r="AC172" i="16"/>
  <c r="X200" i="16"/>
  <c r="X217" i="16" s="1"/>
  <c r="E220" i="16"/>
  <c r="O122" i="16"/>
  <c r="AC195" i="16"/>
  <c r="G123" i="16"/>
  <c r="AC56" i="16"/>
  <c r="Y84" i="16"/>
  <c r="AC89" i="16"/>
  <c r="AC101" i="16"/>
  <c r="AC187" i="16"/>
  <c r="AC133" i="16"/>
  <c r="AC24" i="16"/>
  <c r="AC49" i="16"/>
  <c r="AC47" i="16"/>
  <c r="AC28" i="16"/>
  <c r="S220" i="16"/>
  <c r="AC178" i="16"/>
  <c r="R200" i="16"/>
  <c r="R217" i="16" s="1"/>
  <c r="AC204" i="16"/>
  <c r="N136" i="16"/>
  <c r="E85" i="16"/>
  <c r="AC198" i="16"/>
  <c r="V200" i="16"/>
  <c r="V122" i="16"/>
  <c r="AC10" i="16"/>
  <c r="AC21" i="16"/>
  <c r="AC31" i="16"/>
  <c r="AC197" i="16"/>
  <c r="AC14" i="16"/>
  <c r="AC81" i="16"/>
  <c r="AC116" i="16"/>
  <c r="AC134" i="16"/>
  <c r="AC191" i="16"/>
  <c r="X219" i="16"/>
  <c r="O102" i="16"/>
  <c r="AC50" i="16"/>
  <c r="X123" i="16"/>
  <c r="X136" i="16" s="1"/>
  <c r="AC131" i="16"/>
  <c r="AC82" i="16"/>
  <c r="O135" i="16"/>
  <c r="U123" i="16"/>
  <c r="AA123" i="16"/>
  <c r="AA136" i="16" s="1"/>
  <c r="AC15" i="16"/>
  <c r="AC88" i="16"/>
  <c r="AC121" i="16"/>
  <c r="Y122" i="16"/>
  <c r="Z123" i="16"/>
  <c r="Z136" i="16" s="1"/>
  <c r="I220" i="16"/>
  <c r="AC115" i="16"/>
  <c r="AB135" i="16"/>
  <c r="W123" i="16"/>
  <c r="W136" i="16" s="1"/>
  <c r="AC35" i="16"/>
  <c r="AC55" i="16"/>
  <c r="C220" i="16"/>
  <c r="AC95" i="16"/>
  <c r="AC108" i="16"/>
  <c r="AC130" i="16"/>
  <c r="X166" i="16"/>
  <c r="AB122" i="16"/>
  <c r="AC98" i="16"/>
  <c r="AC33" i="16"/>
  <c r="AC25" i="16"/>
  <c r="AC32" i="16"/>
  <c r="AC193" i="16"/>
  <c r="U166" i="16"/>
  <c r="O181" i="16"/>
  <c r="AC180" i="16"/>
  <c r="AA219" i="16"/>
  <c r="G136" i="16"/>
  <c r="AC120" i="16"/>
  <c r="V135" i="16"/>
  <c r="P85" i="16"/>
  <c r="Y199" i="16"/>
  <c r="H84" i="16"/>
  <c r="AC83" i="16"/>
  <c r="AC110" i="16"/>
  <c r="S85" i="16"/>
  <c r="V181" i="16"/>
  <c r="AB181" i="16"/>
  <c r="D200" i="16"/>
  <c r="D217" i="16" s="1"/>
  <c r="V84" i="16"/>
  <c r="W166" i="16"/>
  <c r="D219" i="16"/>
  <c r="V143" i="16"/>
  <c r="D136" i="16"/>
  <c r="H136" i="16" s="1"/>
  <c r="AC27" i="16"/>
  <c r="AC20" i="16"/>
  <c r="AC192" i="16"/>
  <c r="AC92" i="16"/>
  <c r="K85" i="16"/>
  <c r="K136" i="16"/>
  <c r="AB199" i="16"/>
  <c r="K166" i="16"/>
  <c r="V78" i="16"/>
  <c r="Y143" i="16"/>
  <c r="AC12" i="16"/>
  <c r="AC57" i="16"/>
  <c r="AC90" i="16"/>
  <c r="O117" i="16"/>
  <c r="U136" i="16"/>
  <c r="R219" i="16"/>
  <c r="AC143" i="16"/>
  <c r="AC179" i="16"/>
  <c r="AC177" i="16"/>
  <c r="AC188" i="16"/>
  <c r="V208" i="16"/>
  <c r="AC58" i="16"/>
  <c r="AC210" i="16"/>
  <c r="R123" i="16"/>
  <c r="R136" i="16"/>
  <c r="V117" i="16"/>
  <c r="AC23" i="16"/>
  <c r="AC36" i="16"/>
  <c r="O59" i="16"/>
  <c r="O63" i="16" s="1"/>
  <c r="AC48" i="16"/>
  <c r="O84" i="16"/>
  <c r="AC132" i="16"/>
  <c r="AC203" i="16"/>
  <c r="H181" i="16"/>
  <c r="K219" i="16"/>
  <c r="V71" i="16"/>
  <c r="M220" i="16"/>
  <c r="Y16" i="16"/>
  <c r="AC69" i="16"/>
  <c r="AC67" i="16"/>
  <c r="H78" i="16"/>
  <c r="AC114" i="16"/>
  <c r="Y181" i="16"/>
  <c r="K200" i="16"/>
  <c r="K217" i="16" s="1"/>
  <c r="D166" i="16"/>
  <c r="D123" i="16"/>
  <c r="V39" i="16"/>
  <c r="V43" i="16" s="1"/>
  <c r="AC68" i="16"/>
  <c r="AB71" i="16"/>
  <c r="AB78" i="16"/>
  <c r="AC80" i="16"/>
  <c r="AC100" i="16"/>
  <c r="AC53" i="16"/>
  <c r="G63" i="16"/>
  <c r="H59" i="16"/>
  <c r="H63" i="16" s="1"/>
  <c r="AC75" i="16"/>
  <c r="AC213" i="16"/>
  <c r="W200" i="16"/>
  <c r="W217" i="16" s="1"/>
  <c r="O200" i="16"/>
  <c r="W219" i="16"/>
  <c r="Z200" i="16"/>
  <c r="Z217" i="16" s="1"/>
  <c r="AC190" i="16"/>
  <c r="AC175" i="16"/>
  <c r="AC163" i="16"/>
  <c r="AC165" i="16" s="1"/>
  <c r="Y155" i="16"/>
  <c r="AC154" i="16"/>
  <c r="AC155" i="16" s="1"/>
  <c r="F220" i="16"/>
  <c r="Y135" i="16"/>
  <c r="H135" i="16"/>
  <c r="K123" i="16"/>
  <c r="AC109" i="16"/>
  <c r="AC112" i="16"/>
  <c r="AB117" i="16"/>
  <c r="G218" i="16"/>
  <c r="H117" i="16"/>
  <c r="V102" i="16"/>
  <c r="AB84" i="16"/>
  <c r="O78" i="16"/>
  <c r="Y78" i="16"/>
  <c r="AC73" i="16"/>
  <c r="AC70" i="16"/>
  <c r="O71" i="16"/>
  <c r="Y71" i="16"/>
  <c r="H71" i="16"/>
  <c r="W218" i="16"/>
  <c r="V219" i="16"/>
  <c r="V59" i="16"/>
  <c r="V63" i="16" s="1"/>
  <c r="AB59" i="16"/>
  <c r="AB63" i="16" s="1"/>
  <c r="AC54" i="16"/>
  <c r="AC22" i="16"/>
  <c r="AB16" i="16"/>
  <c r="Z85" i="16"/>
  <c r="Z218" i="16"/>
  <c r="AC29" i="16"/>
  <c r="AC26" i="16"/>
  <c r="AB39" i="16"/>
  <c r="AB43" i="16" s="1"/>
  <c r="AC37" i="16"/>
  <c r="H39" i="16"/>
  <c r="H43" i="16" s="1"/>
  <c r="AA218" i="16"/>
  <c r="X85" i="16"/>
  <c r="Y208" i="16"/>
  <c r="AC202" i="16"/>
  <c r="AB194" i="16"/>
  <c r="Y102" i="16"/>
  <c r="AC184" i="16"/>
  <c r="J220" i="16"/>
  <c r="AC46" i="16"/>
  <c r="Y42" i="16"/>
  <c r="AC41" i="16"/>
  <c r="AC42" i="16" s="1"/>
  <c r="AC9" i="16"/>
  <c r="AA63" i="16"/>
  <c r="AA85" i="16" s="1"/>
  <c r="U219" i="16"/>
  <c r="AC196" i="16"/>
  <c r="H200" i="16"/>
  <c r="H217" i="16" s="1"/>
  <c r="Y194" i="16"/>
  <c r="Y200" i="16" s="1"/>
  <c r="R166" i="16"/>
  <c r="Y117" i="16"/>
  <c r="AC106" i="16"/>
  <c r="AB102" i="16"/>
  <c r="R218" i="16"/>
  <c r="V16" i="16"/>
  <c r="Z219" i="16"/>
  <c r="Y59" i="16"/>
  <c r="Y63" i="16" s="1"/>
  <c r="Q220" i="16"/>
  <c r="W63" i="16"/>
  <c r="W85" i="16" s="1"/>
  <c r="R43" i="16"/>
  <c r="R85" i="16" s="1"/>
  <c r="O219" i="16"/>
  <c r="X218" i="16"/>
  <c r="U218" i="16"/>
  <c r="U85" i="16"/>
  <c r="Y160" i="16"/>
  <c r="AC159" i="16"/>
  <c r="AC160" i="16" s="1"/>
  <c r="AB208" i="16"/>
  <c r="Y152" i="16"/>
  <c r="Y156" i="16" s="1"/>
  <c r="AC147" i="16"/>
  <c r="AC152" i="16" s="1"/>
  <c r="AC169" i="16"/>
  <c r="N218" i="16"/>
  <c r="N220" i="16" s="1"/>
  <c r="N85" i="16"/>
  <c r="K218" i="16"/>
  <c r="Y39" i="16"/>
  <c r="AC19" i="16"/>
  <c r="G219" i="16"/>
  <c r="D218" i="16"/>
  <c r="H16" i="16"/>
  <c r="O16" i="16"/>
  <c r="AB108" i="15"/>
  <c r="AC108" i="15"/>
  <c r="H123" i="16" l="1"/>
  <c r="O217" i="16"/>
  <c r="G85" i="16"/>
  <c r="V166" i="16"/>
  <c r="R220" i="16"/>
  <c r="AC216" i="16"/>
  <c r="V123" i="16"/>
  <c r="O136" i="16"/>
  <c r="O123" i="16"/>
  <c r="Y123" i="16"/>
  <c r="X220" i="16"/>
  <c r="AA220" i="16"/>
  <c r="AC199" i="16"/>
  <c r="AC122" i="16"/>
  <c r="Y43" i="16"/>
  <c r="AB219" i="16"/>
  <c r="AC84" i="16"/>
  <c r="Y219" i="16"/>
  <c r="V136" i="16"/>
  <c r="V217" i="16"/>
  <c r="AB200" i="16"/>
  <c r="AB217" i="16" s="1"/>
  <c r="AB136" i="16"/>
  <c r="AC135" i="16"/>
  <c r="AB123" i="16"/>
  <c r="AC208" i="16"/>
  <c r="AB218" i="16"/>
  <c r="AC78" i="16"/>
  <c r="AC194" i="16"/>
  <c r="AC16" i="16"/>
  <c r="D220" i="16"/>
  <c r="K220" i="16"/>
  <c r="AC181" i="16"/>
  <c r="W220" i="16"/>
  <c r="AC156" i="16"/>
  <c r="AC166" i="16" s="1"/>
  <c r="AC71" i="16"/>
  <c r="Y166" i="16"/>
  <c r="AC117" i="16"/>
  <c r="AB85" i="16"/>
  <c r="Y85" i="16"/>
  <c r="H85" i="16"/>
  <c r="G220" i="16"/>
  <c r="Y136" i="16"/>
  <c r="AC59" i="16"/>
  <c r="AC63" i="16" s="1"/>
  <c r="U220" i="16"/>
  <c r="Z220" i="16"/>
  <c r="AC39" i="16"/>
  <c r="AC43" i="16" s="1"/>
  <c r="H218" i="16"/>
  <c r="H220" i="16" s="1"/>
  <c r="Y218" i="16"/>
  <c r="O218" i="16"/>
  <c r="O220" i="16" s="1"/>
  <c r="O85" i="16"/>
  <c r="V218" i="16"/>
  <c r="V220" i="16" s="1"/>
  <c r="V85" i="16"/>
  <c r="Y217" i="16"/>
  <c r="AC102" i="16"/>
  <c r="Q77" i="15"/>
  <c r="AC200" i="16" l="1"/>
  <c r="AC123" i="16"/>
  <c r="AC219" i="16"/>
  <c r="AB220" i="16"/>
  <c r="AC217" i="16"/>
  <c r="Y220" i="16"/>
  <c r="AC136" i="16"/>
  <c r="AC85" i="16"/>
  <c r="AC218" i="16"/>
  <c r="N61" i="15"/>
  <c r="AC220" i="16" l="1"/>
  <c r="C155" i="15"/>
  <c r="E155" i="15"/>
  <c r="F155" i="15"/>
  <c r="G155" i="15"/>
  <c r="I155" i="15"/>
  <c r="J155" i="15"/>
  <c r="L155" i="15"/>
  <c r="M155" i="15"/>
  <c r="N155" i="15"/>
  <c r="P155" i="15"/>
  <c r="Q155" i="15"/>
  <c r="S155" i="15"/>
  <c r="T155" i="15"/>
  <c r="U155" i="15"/>
  <c r="Z155" i="15"/>
  <c r="AA155" i="15"/>
  <c r="AB155" i="15"/>
  <c r="B155" i="15"/>
  <c r="X154" i="15"/>
  <c r="X155" i="15" s="1"/>
  <c r="W154" i="15"/>
  <c r="W155" i="15" s="1"/>
  <c r="R154" i="15"/>
  <c r="V154" i="15" s="1"/>
  <c r="V155" i="15" s="1"/>
  <c r="K154" i="15"/>
  <c r="O154" i="15" s="1"/>
  <c r="O155" i="15" s="1"/>
  <c r="D154" i="15"/>
  <c r="H154" i="15" s="1"/>
  <c r="H155" i="15" s="1"/>
  <c r="G61" i="15"/>
  <c r="R155" i="15" l="1"/>
  <c r="D155" i="15"/>
  <c r="K155" i="15"/>
  <c r="Y154" i="15"/>
  <c r="D149" i="15"/>
  <c r="H149" i="15" s="1"/>
  <c r="K149" i="15"/>
  <c r="O149" i="15" s="1"/>
  <c r="R149" i="15"/>
  <c r="V149" i="15" s="1"/>
  <c r="W149" i="15"/>
  <c r="X149" i="15"/>
  <c r="C221" i="15"/>
  <c r="E221" i="15"/>
  <c r="F221" i="15"/>
  <c r="G221" i="15"/>
  <c r="I221" i="15"/>
  <c r="J221" i="15"/>
  <c r="L221" i="15"/>
  <c r="M221" i="15"/>
  <c r="N221" i="15"/>
  <c r="P221" i="15"/>
  <c r="Q221" i="15"/>
  <c r="S221" i="15"/>
  <c r="T221" i="15"/>
  <c r="U221" i="15"/>
  <c r="B221" i="15"/>
  <c r="D218" i="15"/>
  <c r="H218" i="15" s="1"/>
  <c r="K218" i="15"/>
  <c r="O218" i="15" s="1"/>
  <c r="R218" i="15"/>
  <c r="V218" i="15" s="1"/>
  <c r="W218" i="15"/>
  <c r="X218" i="15"/>
  <c r="Z218" i="15"/>
  <c r="AA218" i="15"/>
  <c r="D219" i="15"/>
  <c r="H219" i="15" s="1"/>
  <c r="K219" i="15"/>
  <c r="O219" i="15" s="1"/>
  <c r="R219" i="15"/>
  <c r="V219" i="15" s="1"/>
  <c r="W219" i="15"/>
  <c r="X219" i="15"/>
  <c r="Z219" i="15"/>
  <c r="AA219" i="15"/>
  <c r="AB219" i="15" s="1"/>
  <c r="AA217" i="15"/>
  <c r="Z217" i="15"/>
  <c r="AB217" i="15" s="1"/>
  <c r="X217" i="15"/>
  <c r="W217" i="15"/>
  <c r="Y217" i="15" s="1"/>
  <c r="R217" i="15"/>
  <c r="V217" i="15" s="1"/>
  <c r="K217" i="15"/>
  <c r="O217" i="15" s="1"/>
  <c r="D217" i="15"/>
  <c r="H217" i="15" s="1"/>
  <c r="K10" i="15"/>
  <c r="K11" i="15"/>
  <c r="K12" i="15"/>
  <c r="K13" i="15"/>
  <c r="K14" i="15"/>
  <c r="K15" i="15"/>
  <c r="K9" i="15"/>
  <c r="K57" i="15"/>
  <c r="R56" i="15"/>
  <c r="U56" i="15"/>
  <c r="W56" i="15"/>
  <c r="X56" i="15"/>
  <c r="Z56" i="15"/>
  <c r="AA56" i="15"/>
  <c r="R57" i="15"/>
  <c r="U57" i="15"/>
  <c r="W57" i="15"/>
  <c r="X57" i="15"/>
  <c r="Z57" i="15"/>
  <c r="AA57" i="15"/>
  <c r="N57" i="15"/>
  <c r="D57" i="15"/>
  <c r="G57" i="15"/>
  <c r="M59" i="15"/>
  <c r="L59" i="15"/>
  <c r="J59" i="15"/>
  <c r="I59" i="15"/>
  <c r="K56" i="15"/>
  <c r="N56" i="15"/>
  <c r="D56" i="15"/>
  <c r="G56" i="15"/>
  <c r="AB218" i="15" l="1"/>
  <c r="Y218" i="15"/>
  <c r="H56" i="15"/>
  <c r="H57" i="15"/>
  <c r="O56" i="15"/>
  <c r="O57" i="15"/>
  <c r="AC218" i="15"/>
  <c r="AC154" i="15"/>
  <c r="AC155" i="15" s="1"/>
  <c r="Y155" i="15"/>
  <c r="V56" i="15"/>
  <c r="Y149" i="15"/>
  <c r="AC149" i="15" s="1"/>
  <c r="Y219" i="15"/>
  <c r="AC219" i="15" s="1"/>
  <c r="AC217" i="15"/>
  <c r="Y57" i="15"/>
  <c r="AB57" i="15"/>
  <c r="Y56" i="15"/>
  <c r="V57" i="15"/>
  <c r="AB56" i="15"/>
  <c r="AC57" i="15" l="1"/>
  <c r="AC56" i="15"/>
  <c r="B215" i="15" l="1"/>
  <c r="AA220" i="15"/>
  <c r="AA221" i="15" s="1"/>
  <c r="Z220" i="15"/>
  <c r="X220" i="15"/>
  <c r="X221" i="15" s="1"/>
  <c r="W220" i="15"/>
  <c r="R220" i="15"/>
  <c r="K220" i="15"/>
  <c r="D220" i="15"/>
  <c r="AB220" i="15" l="1"/>
  <c r="AB221" i="15" s="1"/>
  <c r="Z221" i="15"/>
  <c r="H220" i="15"/>
  <c r="H221" i="15" s="1"/>
  <c r="D221" i="15"/>
  <c r="V220" i="15"/>
  <c r="V221" i="15" s="1"/>
  <c r="R221" i="15"/>
  <c r="O220" i="15"/>
  <c r="O221" i="15" s="1"/>
  <c r="K221" i="15"/>
  <c r="Y220" i="15"/>
  <c r="Y221" i="15" s="1"/>
  <c r="W221" i="15"/>
  <c r="U215" i="15"/>
  <c r="T215" i="15"/>
  <c r="S215" i="15"/>
  <c r="Q215" i="15"/>
  <c r="P215" i="15"/>
  <c r="N215" i="15"/>
  <c r="M215" i="15"/>
  <c r="L215" i="15"/>
  <c r="J215" i="15"/>
  <c r="I215" i="15"/>
  <c r="G215" i="15"/>
  <c r="F215" i="15"/>
  <c r="E215" i="15"/>
  <c r="C215" i="15"/>
  <c r="AA214" i="15"/>
  <c r="Z214" i="15"/>
  <c r="X214" i="15"/>
  <c r="W214" i="15"/>
  <c r="R214" i="15"/>
  <c r="V214" i="15" s="1"/>
  <c r="K214" i="15"/>
  <c r="O214" i="15" s="1"/>
  <c r="D214" i="15"/>
  <c r="H214" i="15" s="1"/>
  <c r="AA213" i="15"/>
  <c r="Z213" i="15"/>
  <c r="X213" i="15"/>
  <c r="W213" i="15"/>
  <c r="R213" i="15"/>
  <c r="V213" i="15" s="1"/>
  <c r="K213" i="15"/>
  <c r="O213" i="15" s="1"/>
  <c r="D213" i="15"/>
  <c r="H213" i="15" s="1"/>
  <c r="AA212" i="15"/>
  <c r="Z212" i="15"/>
  <c r="X212" i="15"/>
  <c r="W212" i="15"/>
  <c r="R212" i="15"/>
  <c r="V212" i="15" s="1"/>
  <c r="K212" i="15"/>
  <c r="O212" i="15" s="1"/>
  <c r="D212" i="15"/>
  <c r="H212" i="15" s="1"/>
  <c r="AA211" i="15"/>
  <c r="Z211" i="15"/>
  <c r="X211" i="15"/>
  <c r="W211" i="15"/>
  <c r="R211" i="15"/>
  <c r="V211" i="15" s="1"/>
  <c r="K211" i="15"/>
  <c r="O211" i="15" s="1"/>
  <c r="D211" i="15"/>
  <c r="H211" i="15" s="1"/>
  <c r="AA210" i="15"/>
  <c r="Z210" i="15"/>
  <c r="X210" i="15"/>
  <c r="W210" i="15"/>
  <c r="R210" i="15"/>
  <c r="V210" i="15" s="1"/>
  <c r="K210" i="15"/>
  <c r="O210" i="15" s="1"/>
  <c r="D210" i="15"/>
  <c r="H210" i="15" s="1"/>
  <c r="AA209" i="15"/>
  <c r="Z209" i="15"/>
  <c r="X209" i="15"/>
  <c r="W209" i="15"/>
  <c r="R209" i="15"/>
  <c r="V209" i="15" s="1"/>
  <c r="K209" i="15"/>
  <c r="O209" i="15" s="1"/>
  <c r="D209" i="15"/>
  <c r="H209" i="15" s="1"/>
  <c r="U206" i="15"/>
  <c r="T206" i="15"/>
  <c r="S206" i="15"/>
  <c r="Q206" i="15"/>
  <c r="P206" i="15"/>
  <c r="N206" i="15"/>
  <c r="M206" i="15"/>
  <c r="L206" i="15"/>
  <c r="J206" i="15"/>
  <c r="I206" i="15"/>
  <c r="G206" i="15"/>
  <c r="F206" i="15"/>
  <c r="E206" i="15"/>
  <c r="C206" i="15"/>
  <c r="B206" i="15"/>
  <c r="AA205" i="15"/>
  <c r="Z205" i="15"/>
  <c r="X205" i="15"/>
  <c r="W205" i="15"/>
  <c r="R205" i="15"/>
  <c r="V205" i="15" s="1"/>
  <c r="K205" i="15"/>
  <c r="O205" i="15" s="1"/>
  <c r="D205" i="15"/>
  <c r="H205" i="15" s="1"/>
  <c r="AA204" i="15"/>
  <c r="Z204" i="15"/>
  <c r="X204" i="15"/>
  <c r="W204" i="15"/>
  <c r="R204" i="15"/>
  <c r="V204" i="15" s="1"/>
  <c r="K204" i="15"/>
  <c r="O204" i="15" s="1"/>
  <c r="D204" i="15"/>
  <c r="H204" i="15" s="1"/>
  <c r="AA203" i="15"/>
  <c r="Z203" i="15"/>
  <c r="X203" i="15"/>
  <c r="W203" i="15"/>
  <c r="R203" i="15"/>
  <c r="K203" i="15"/>
  <c r="O203" i="15" s="1"/>
  <c r="D203" i="15"/>
  <c r="AA202" i="15"/>
  <c r="Z202" i="15"/>
  <c r="X202" i="15"/>
  <c r="W202" i="15"/>
  <c r="R202" i="15"/>
  <c r="V202" i="15" s="1"/>
  <c r="K202" i="15"/>
  <c r="O202" i="15" s="1"/>
  <c r="D202" i="15"/>
  <c r="H202" i="15" s="1"/>
  <c r="U201" i="15"/>
  <c r="U207" i="15" s="1"/>
  <c r="U222" i="15" s="1"/>
  <c r="T201" i="15"/>
  <c r="S201" i="15"/>
  <c r="S207" i="15" s="1"/>
  <c r="S222" i="15" s="1"/>
  <c r="Q201" i="15"/>
  <c r="P201" i="15"/>
  <c r="P207" i="15" s="1"/>
  <c r="N201" i="15"/>
  <c r="M201" i="15"/>
  <c r="M207" i="15" s="1"/>
  <c r="M222" i="15" s="1"/>
  <c r="L201" i="15"/>
  <c r="J201" i="15"/>
  <c r="I201" i="15"/>
  <c r="G201" i="15"/>
  <c r="G207" i="15" s="1"/>
  <c r="G222" i="15" s="1"/>
  <c r="F201" i="15"/>
  <c r="F207" i="15" s="1"/>
  <c r="F222" i="15" s="1"/>
  <c r="E201" i="15"/>
  <c r="C201" i="15"/>
  <c r="B201" i="15"/>
  <c r="B207" i="15" s="1"/>
  <c r="B222" i="15" s="1"/>
  <c r="AA200" i="15"/>
  <c r="Z200" i="15"/>
  <c r="X200" i="15"/>
  <c r="W200" i="15"/>
  <c r="R200" i="15"/>
  <c r="V200" i="15" s="1"/>
  <c r="K200" i="15"/>
  <c r="O200" i="15" s="1"/>
  <c r="D200" i="15"/>
  <c r="H200" i="15" s="1"/>
  <c r="AA199" i="15"/>
  <c r="Z199" i="15"/>
  <c r="X199" i="15"/>
  <c r="W199" i="15"/>
  <c r="R199" i="15"/>
  <c r="V199" i="15" s="1"/>
  <c r="K199" i="15"/>
  <c r="O199" i="15" s="1"/>
  <c r="D199" i="15"/>
  <c r="H199" i="15" s="1"/>
  <c r="AA198" i="15"/>
  <c r="Z198" i="15"/>
  <c r="X198" i="15"/>
  <c r="W198" i="15"/>
  <c r="R198" i="15"/>
  <c r="V198" i="15" s="1"/>
  <c r="K198" i="15"/>
  <c r="O198" i="15" s="1"/>
  <c r="D198" i="15"/>
  <c r="H198" i="15" s="1"/>
  <c r="AA197" i="15"/>
  <c r="Z197" i="15"/>
  <c r="X197" i="15"/>
  <c r="W197" i="15"/>
  <c r="R197" i="15"/>
  <c r="V197" i="15" s="1"/>
  <c r="K197" i="15"/>
  <c r="O197" i="15" s="1"/>
  <c r="D197" i="15"/>
  <c r="H197" i="15" s="1"/>
  <c r="AA196" i="15"/>
  <c r="Z196" i="15"/>
  <c r="X196" i="15"/>
  <c r="W196" i="15"/>
  <c r="R196" i="15"/>
  <c r="V196" i="15" s="1"/>
  <c r="K196" i="15"/>
  <c r="O196" i="15" s="1"/>
  <c r="D196" i="15"/>
  <c r="H196" i="15" s="1"/>
  <c r="AA195" i="15"/>
  <c r="Z195" i="15"/>
  <c r="X195" i="15"/>
  <c r="W195" i="15"/>
  <c r="R195" i="15"/>
  <c r="V195" i="15" s="1"/>
  <c r="K195" i="15"/>
  <c r="O195" i="15" s="1"/>
  <c r="D195" i="15"/>
  <c r="H195" i="15" s="1"/>
  <c r="AA194" i="15"/>
  <c r="Z194" i="15"/>
  <c r="X194" i="15"/>
  <c r="W194" i="15"/>
  <c r="R194" i="15"/>
  <c r="V194" i="15" s="1"/>
  <c r="K194" i="15"/>
  <c r="O194" i="15" s="1"/>
  <c r="D194" i="15"/>
  <c r="H194" i="15" s="1"/>
  <c r="AA193" i="15"/>
  <c r="Z193" i="15"/>
  <c r="X193" i="15"/>
  <c r="W193" i="15"/>
  <c r="R193" i="15"/>
  <c r="V193" i="15" s="1"/>
  <c r="K193" i="15"/>
  <c r="O193" i="15" s="1"/>
  <c r="D193" i="15"/>
  <c r="H193" i="15" s="1"/>
  <c r="AA192" i="15"/>
  <c r="Z192" i="15"/>
  <c r="X192" i="15"/>
  <c r="W192" i="15"/>
  <c r="R192" i="15"/>
  <c r="V192" i="15" s="1"/>
  <c r="K192" i="15"/>
  <c r="O192" i="15" s="1"/>
  <c r="D192" i="15"/>
  <c r="H192" i="15" s="1"/>
  <c r="AA191" i="15"/>
  <c r="Z191" i="15"/>
  <c r="X191" i="15"/>
  <c r="W191" i="15"/>
  <c r="R191" i="15"/>
  <c r="V191" i="15" s="1"/>
  <c r="K191" i="15"/>
  <c r="O191" i="15" s="1"/>
  <c r="D191" i="15"/>
  <c r="H191" i="15" s="1"/>
  <c r="AA190" i="15"/>
  <c r="Z190" i="15"/>
  <c r="X190" i="15"/>
  <c r="W190" i="15"/>
  <c r="R190" i="15"/>
  <c r="V190" i="15" s="1"/>
  <c r="K190" i="15"/>
  <c r="O190" i="15" s="1"/>
  <c r="D190" i="15"/>
  <c r="H190" i="15" s="1"/>
  <c r="AA189" i="15"/>
  <c r="Z189" i="15"/>
  <c r="X189" i="15"/>
  <c r="W189" i="15"/>
  <c r="R189" i="15"/>
  <c r="V189" i="15" s="1"/>
  <c r="K189" i="15"/>
  <c r="O189" i="15" s="1"/>
  <c r="D189" i="15"/>
  <c r="H189" i="15" s="1"/>
  <c r="AA188" i="15"/>
  <c r="Z188" i="15"/>
  <c r="X188" i="15"/>
  <c r="W188" i="15"/>
  <c r="R188" i="15"/>
  <c r="V188" i="15" s="1"/>
  <c r="K188" i="15"/>
  <c r="O188" i="15" s="1"/>
  <c r="D188" i="15"/>
  <c r="H188" i="15" s="1"/>
  <c r="AA187" i="15"/>
  <c r="Z187" i="15"/>
  <c r="X187" i="15"/>
  <c r="W187" i="15"/>
  <c r="R187" i="15"/>
  <c r="V187" i="15" s="1"/>
  <c r="K187" i="15"/>
  <c r="O187" i="15" s="1"/>
  <c r="D187" i="15"/>
  <c r="H187" i="15" s="1"/>
  <c r="AA186" i="15"/>
  <c r="Z186" i="15"/>
  <c r="X186" i="15"/>
  <c r="W186" i="15"/>
  <c r="R186" i="15"/>
  <c r="V186" i="15" s="1"/>
  <c r="K186" i="15"/>
  <c r="O186" i="15" s="1"/>
  <c r="D186" i="15"/>
  <c r="H186" i="15" s="1"/>
  <c r="AA185" i="15"/>
  <c r="Z185" i="15"/>
  <c r="X185" i="15"/>
  <c r="W185" i="15"/>
  <c r="R185" i="15"/>
  <c r="V185" i="15" s="1"/>
  <c r="K185" i="15"/>
  <c r="O185" i="15" s="1"/>
  <c r="D185" i="15"/>
  <c r="H185" i="15" s="1"/>
  <c r="AA184" i="15"/>
  <c r="Z184" i="15"/>
  <c r="X184" i="15"/>
  <c r="W184" i="15"/>
  <c r="R184" i="15"/>
  <c r="V184" i="15" s="1"/>
  <c r="K184" i="15"/>
  <c r="O184" i="15" s="1"/>
  <c r="D184" i="15"/>
  <c r="H184" i="15" s="1"/>
  <c r="AA183" i="15"/>
  <c r="Z183" i="15"/>
  <c r="X183" i="15"/>
  <c r="W183" i="15"/>
  <c r="R183" i="15"/>
  <c r="V183" i="15" s="1"/>
  <c r="K183" i="15"/>
  <c r="D183" i="15"/>
  <c r="H183" i="15" s="1"/>
  <c r="AA182" i="15"/>
  <c r="Z182" i="15"/>
  <c r="X182" i="15"/>
  <c r="W182" i="15"/>
  <c r="R182" i="15"/>
  <c r="K182" i="15"/>
  <c r="O182" i="15" s="1"/>
  <c r="D182" i="15"/>
  <c r="T179" i="15"/>
  <c r="S179" i="15"/>
  <c r="Q179" i="15"/>
  <c r="P179" i="15"/>
  <c r="M179" i="15"/>
  <c r="L179" i="15"/>
  <c r="J179" i="15"/>
  <c r="I179" i="15"/>
  <c r="F179" i="15"/>
  <c r="E179" i="15"/>
  <c r="C179" i="15"/>
  <c r="B179" i="15"/>
  <c r="AA178" i="15"/>
  <c r="Z178" i="15"/>
  <c r="X178" i="15"/>
  <c r="W178" i="15"/>
  <c r="U178" i="15"/>
  <c r="R178" i="15"/>
  <c r="N178" i="15"/>
  <c r="K178" i="15"/>
  <c r="G178" i="15"/>
  <c r="D178" i="15"/>
  <c r="AA177" i="15"/>
  <c r="Z177" i="15"/>
  <c r="X177" i="15"/>
  <c r="W177" i="15"/>
  <c r="U177" i="15"/>
  <c r="R177" i="15"/>
  <c r="N177" i="15"/>
  <c r="K177" i="15"/>
  <c r="G177" i="15"/>
  <c r="D177" i="15"/>
  <c r="AA176" i="15"/>
  <c r="Z176" i="15"/>
  <c r="X176" i="15"/>
  <c r="W176" i="15"/>
  <c r="U176" i="15"/>
  <c r="R176" i="15"/>
  <c r="N176" i="15"/>
  <c r="K176" i="15"/>
  <c r="G176" i="15"/>
  <c r="D176" i="15"/>
  <c r="AA175" i="15"/>
  <c r="Z175" i="15"/>
  <c r="X175" i="15"/>
  <c r="W175" i="15"/>
  <c r="U175" i="15"/>
  <c r="R175" i="15"/>
  <c r="N175" i="15"/>
  <c r="K175" i="15"/>
  <c r="G175" i="15"/>
  <c r="D175" i="15"/>
  <c r="AA174" i="15"/>
  <c r="Z174" i="15"/>
  <c r="X174" i="15"/>
  <c r="W174" i="15"/>
  <c r="U174" i="15"/>
  <c r="R174" i="15"/>
  <c r="K174" i="15"/>
  <c r="O174" i="15" s="1"/>
  <c r="D174" i="15"/>
  <c r="H174" i="15" s="1"/>
  <c r="AA173" i="15"/>
  <c r="Z173" i="15"/>
  <c r="X173" i="15"/>
  <c r="W173" i="15"/>
  <c r="U173" i="15"/>
  <c r="R173" i="15"/>
  <c r="K173" i="15"/>
  <c r="O173" i="15" s="1"/>
  <c r="D173" i="15"/>
  <c r="H173" i="15" s="1"/>
  <c r="AA172" i="15"/>
  <c r="Z172" i="15"/>
  <c r="X172" i="15"/>
  <c r="W172" i="15"/>
  <c r="U172" i="15"/>
  <c r="R172" i="15"/>
  <c r="K172" i="15"/>
  <c r="O172" i="15" s="1"/>
  <c r="D172" i="15"/>
  <c r="H172" i="15" s="1"/>
  <c r="AA171" i="15"/>
  <c r="Z171" i="15"/>
  <c r="X171" i="15"/>
  <c r="W171" i="15"/>
  <c r="U171" i="15"/>
  <c r="R171" i="15"/>
  <c r="K171" i="15"/>
  <c r="O171" i="15" s="1"/>
  <c r="D171" i="15"/>
  <c r="H171" i="15" s="1"/>
  <c r="AA170" i="15"/>
  <c r="Z170" i="15"/>
  <c r="X170" i="15"/>
  <c r="W170" i="15"/>
  <c r="U170" i="15"/>
  <c r="R170" i="15"/>
  <c r="K170" i="15"/>
  <c r="O170" i="15" s="1"/>
  <c r="D170" i="15"/>
  <c r="H170" i="15" s="1"/>
  <c r="AA169" i="15"/>
  <c r="Z169" i="15"/>
  <c r="X169" i="15"/>
  <c r="W169" i="15"/>
  <c r="U169" i="15"/>
  <c r="R169" i="15"/>
  <c r="K169" i="15"/>
  <c r="O169" i="15" s="1"/>
  <c r="D169" i="15"/>
  <c r="H169" i="15" s="1"/>
  <c r="AA168" i="15"/>
  <c r="Z168" i="15"/>
  <c r="X168" i="15"/>
  <c r="W168" i="15"/>
  <c r="U168" i="15"/>
  <c r="R168" i="15"/>
  <c r="K168" i="15"/>
  <c r="D168" i="15"/>
  <c r="H168" i="15" s="1"/>
  <c r="AB164" i="15"/>
  <c r="AA164" i="15"/>
  <c r="Z164" i="15"/>
  <c r="U164" i="15"/>
  <c r="T164" i="15"/>
  <c r="S164" i="15"/>
  <c r="Q164" i="15"/>
  <c r="P164" i="15"/>
  <c r="N164" i="15"/>
  <c r="M164" i="15"/>
  <c r="L164" i="15"/>
  <c r="J164" i="15"/>
  <c r="I164" i="15"/>
  <c r="G164" i="15"/>
  <c r="F164" i="15"/>
  <c r="E164" i="15"/>
  <c r="C164" i="15"/>
  <c r="B164" i="15"/>
  <c r="X163" i="15"/>
  <c r="X164" i="15" s="1"/>
  <c r="W163" i="15"/>
  <c r="R163" i="15"/>
  <c r="V163" i="15" s="1"/>
  <c r="V164" i="15" s="1"/>
  <c r="K163" i="15"/>
  <c r="O163" i="15" s="1"/>
  <c r="O164" i="15" s="1"/>
  <c r="D163" i="15"/>
  <c r="H163" i="15" s="1"/>
  <c r="H164" i="15" s="1"/>
  <c r="AB160" i="15"/>
  <c r="AA160" i="15"/>
  <c r="Z160" i="15"/>
  <c r="U160" i="15"/>
  <c r="T160" i="15"/>
  <c r="S160" i="15"/>
  <c r="Q160" i="15"/>
  <c r="P160" i="15"/>
  <c r="N160" i="15"/>
  <c r="M160" i="15"/>
  <c r="L160" i="15"/>
  <c r="J160" i="15"/>
  <c r="I160" i="15"/>
  <c r="G160" i="15"/>
  <c r="F160" i="15"/>
  <c r="E160" i="15"/>
  <c r="C160" i="15"/>
  <c r="B160" i="15"/>
  <c r="X159" i="15"/>
  <c r="X160" i="15" s="1"/>
  <c r="W159" i="15"/>
  <c r="W160" i="15" s="1"/>
  <c r="R159" i="15"/>
  <c r="R160" i="15" s="1"/>
  <c r="K159" i="15"/>
  <c r="K160" i="15" s="1"/>
  <c r="D159" i="15"/>
  <c r="D160" i="15" s="1"/>
  <c r="AB152" i="15"/>
  <c r="AB156" i="15" s="1"/>
  <c r="AA152" i="15"/>
  <c r="AA156" i="15" s="1"/>
  <c r="Z152" i="15"/>
  <c r="Z156" i="15" s="1"/>
  <c r="U152" i="15"/>
  <c r="U156" i="15" s="1"/>
  <c r="T152" i="15"/>
  <c r="T156" i="15" s="1"/>
  <c r="S152" i="15"/>
  <c r="S156" i="15" s="1"/>
  <c r="Q152" i="15"/>
  <c r="Q156" i="15" s="1"/>
  <c r="P152" i="15"/>
  <c r="P156" i="15" s="1"/>
  <c r="N152" i="15"/>
  <c r="N156" i="15" s="1"/>
  <c r="M152" i="15"/>
  <c r="M156" i="15" s="1"/>
  <c r="L152" i="15"/>
  <c r="L156" i="15" s="1"/>
  <c r="J152" i="15"/>
  <c r="J156" i="15" s="1"/>
  <c r="I152" i="15"/>
  <c r="I156" i="15" s="1"/>
  <c r="G152" i="15"/>
  <c r="G156" i="15" s="1"/>
  <c r="F152" i="15"/>
  <c r="F156" i="15" s="1"/>
  <c r="E152" i="15"/>
  <c r="E156" i="15" s="1"/>
  <c r="C152" i="15"/>
  <c r="C156" i="15" s="1"/>
  <c r="B152" i="15"/>
  <c r="B156" i="15" s="1"/>
  <c r="X151" i="15"/>
  <c r="W151" i="15"/>
  <c r="R151" i="15"/>
  <c r="V151" i="15" s="1"/>
  <c r="K151" i="15"/>
  <c r="O151" i="15" s="1"/>
  <c r="D151" i="15"/>
  <c r="H151" i="15" s="1"/>
  <c r="X150" i="15"/>
  <c r="W150" i="15"/>
  <c r="R150" i="15"/>
  <c r="V150" i="15" s="1"/>
  <c r="K150" i="15"/>
  <c r="O150" i="15" s="1"/>
  <c r="D150" i="15"/>
  <c r="H150" i="15" s="1"/>
  <c r="X148" i="15"/>
  <c r="W148" i="15"/>
  <c r="R148" i="15"/>
  <c r="V148" i="15" s="1"/>
  <c r="K148" i="15"/>
  <c r="O148" i="15" s="1"/>
  <c r="D148" i="15"/>
  <c r="H148" i="15" s="1"/>
  <c r="X147" i="15"/>
  <c r="W147" i="15"/>
  <c r="R147" i="15"/>
  <c r="K147" i="15"/>
  <c r="O147" i="15" s="1"/>
  <c r="D147" i="15"/>
  <c r="H147" i="15" s="1"/>
  <c r="AB143" i="15"/>
  <c r="AA143" i="15"/>
  <c r="Z143" i="15"/>
  <c r="Z165" i="15" s="1"/>
  <c r="U143" i="15"/>
  <c r="T143" i="15"/>
  <c r="S143" i="15"/>
  <c r="Q143" i="15"/>
  <c r="Q165" i="15" s="1"/>
  <c r="P143" i="15"/>
  <c r="N143" i="15"/>
  <c r="M143" i="15"/>
  <c r="L143" i="15"/>
  <c r="L165" i="15" s="1"/>
  <c r="J143" i="15"/>
  <c r="I143" i="15"/>
  <c r="G143" i="15"/>
  <c r="F143" i="15"/>
  <c r="F165" i="15" s="1"/>
  <c r="E143" i="15"/>
  <c r="C143" i="15"/>
  <c r="B143" i="15"/>
  <c r="X142" i="15"/>
  <c r="W142" i="15"/>
  <c r="R142" i="15"/>
  <c r="V142" i="15" s="1"/>
  <c r="K142" i="15"/>
  <c r="O142" i="15" s="1"/>
  <c r="D142" i="15"/>
  <c r="H142" i="15" s="1"/>
  <c r="X141" i="15"/>
  <c r="W141" i="15"/>
  <c r="R141" i="15"/>
  <c r="V141" i="15" s="1"/>
  <c r="K141" i="15"/>
  <c r="O141" i="15" s="1"/>
  <c r="D141" i="15"/>
  <c r="H141" i="15" s="1"/>
  <c r="X140" i="15"/>
  <c r="W140" i="15"/>
  <c r="R140" i="15"/>
  <c r="V140" i="15" s="1"/>
  <c r="K140" i="15"/>
  <c r="D140" i="15"/>
  <c r="H140" i="15" s="1"/>
  <c r="X139" i="15"/>
  <c r="W139" i="15"/>
  <c r="R139" i="15"/>
  <c r="K139" i="15"/>
  <c r="O139" i="15" s="1"/>
  <c r="D139" i="15"/>
  <c r="T135" i="15"/>
  <c r="S135" i="15"/>
  <c r="Q135" i="15"/>
  <c r="P135" i="15"/>
  <c r="M135" i="15"/>
  <c r="L135" i="15"/>
  <c r="J135" i="15"/>
  <c r="I135" i="15"/>
  <c r="F135" i="15"/>
  <c r="E135" i="15"/>
  <c r="C135" i="15"/>
  <c r="B135" i="15"/>
  <c r="AA134" i="15"/>
  <c r="Z134" i="15"/>
  <c r="X134" i="15"/>
  <c r="W134" i="15"/>
  <c r="U134" i="15"/>
  <c r="R134" i="15"/>
  <c r="N134" i="15"/>
  <c r="K134" i="15"/>
  <c r="G134" i="15"/>
  <c r="D134" i="15"/>
  <c r="AA133" i="15"/>
  <c r="Z133" i="15"/>
  <c r="X133" i="15"/>
  <c r="W133" i="15"/>
  <c r="U133" i="15"/>
  <c r="R133" i="15"/>
  <c r="N133" i="15"/>
  <c r="K133" i="15"/>
  <c r="G133" i="15"/>
  <c r="D133" i="15"/>
  <c r="AA132" i="15"/>
  <c r="Z132" i="15"/>
  <c r="X132" i="15"/>
  <c r="W132" i="15"/>
  <c r="U132" i="15"/>
  <c r="R132" i="15"/>
  <c r="N132" i="15"/>
  <c r="K132" i="15"/>
  <c r="G132" i="15"/>
  <c r="D132" i="15"/>
  <c r="AA131" i="15"/>
  <c r="Z131" i="15"/>
  <c r="X131" i="15"/>
  <c r="W131" i="15"/>
  <c r="U131" i="15"/>
  <c r="R131" i="15"/>
  <c r="N131" i="15"/>
  <c r="K131" i="15"/>
  <c r="G131" i="15"/>
  <c r="D131" i="15"/>
  <c r="AA130" i="15"/>
  <c r="Z130" i="15"/>
  <c r="X130" i="15"/>
  <c r="W130" i="15"/>
  <c r="U130" i="15"/>
  <c r="R130" i="15"/>
  <c r="N130" i="15"/>
  <c r="K130" i="15"/>
  <c r="G130" i="15"/>
  <c r="D130" i="15"/>
  <c r="AA129" i="15"/>
  <c r="Z129" i="15"/>
  <c r="X129" i="15"/>
  <c r="W129" i="15"/>
  <c r="U129" i="15"/>
  <c r="R129" i="15"/>
  <c r="N129" i="15"/>
  <c r="K129" i="15"/>
  <c r="G129" i="15"/>
  <c r="D129" i="15"/>
  <c r="AA128" i="15"/>
  <c r="Z128" i="15"/>
  <c r="X128" i="15"/>
  <c r="W128" i="15"/>
  <c r="U128" i="15"/>
  <c r="R128" i="15"/>
  <c r="N128" i="15"/>
  <c r="K128" i="15"/>
  <c r="G128" i="15"/>
  <c r="D128" i="15"/>
  <c r="AA127" i="15"/>
  <c r="Z127" i="15"/>
  <c r="X127" i="15"/>
  <c r="W127" i="15"/>
  <c r="U127" i="15"/>
  <c r="R127" i="15"/>
  <c r="N127" i="15"/>
  <c r="K127" i="15"/>
  <c r="G127" i="15"/>
  <c r="D127" i="15"/>
  <c r="AA126" i="15"/>
  <c r="Z126" i="15"/>
  <c r="X126" i="15"/>
  <c r="W126" i="15"/>
  <c r="U126" i="15"/>
  <c r="R126" i="15"/>
  <c r="N126" i="15"/>
  <c r="K126" i="15"/>
  <c r="G126" i="15"/>
  <c r="D126" i="15"/>
  <c r="AA125" i="15"/>
  <c r="Z125" i="15"/>
  <c r="X125" i="15"/>
  <c r="W125" i="15"/>
  <c r="U125" i="15"/>
  <c r="R125" i="15"/>
  <c r="N125" i="15"/>
  <c r="K125" i="15"/>
  <c r="G125" i="15"/>
  <c r="D125" i="15"/>
  <c r="AA124" i="15"/>
  <c r="Z124" i="15"/>
  <c r="X124" i="15"/>
  <c r="W124" i="15"/>
  <c r="U124" i="15"/>
  <c r="R124" i="15"/>
  <c r="N124" i="15"/>
  <c r="K124" i="15"/>
  <c r="G124" i="15"/>
  <c r="D124" i="15"/>
  <c r="AA123" i="15"/>
  <c r="Z123" i="15"/>
  <c r="X123" i="15"/>
  <c r="W123" i="15"/>
  <c r="U123" i="15"/>
  <c r="R123" i="15"/>
  <c r="N123" i="15"/>
  <c r="K123" i="15"/>
  <c r="G123" i="15"/>
  <c r="D123" i="15"/>
  <c r="AA122" i="15"/>
  <c r="Z122" i="15"/>
  <c r="X122" i="15"/>
  <c r="W122" i="15"/>
  <c r="U122" i="15"/>
  <c r="R122" i="15"/>
  <c r="N122" i="15"/>
  <c r="K122" i="15"/>
  <c r="G122" i="15"/>
  <c r="D122" i="15"/>
  <c r="T118" i="15"/>
  <c r="S118" i="15"/>
  <c r="Q118" i="15"/>
  <c r="P118" i="15"/>
  <c r="M118" i="15"/>
  <c r="L118" i="15"/>
  <c r="J118" i="15"/>
  <c r="I118" i="15"/>
  <c r="F118" i="15"/>
  <c r="E118" i="15"/>
  <c r="C118" i="15"/>
  <c r="B118" i="15"/>
  <c r="AA117" i="15"/>
  <c r="Z117" i="15"/>
  <c r="X117" i="15"/>
  <c r="W117" i="15"/>
  <c r="U117" i="15"/>
  <c r="R117" i="15"/>
  <c r="R118" i="15" s="1"/>
  <c r="N117" i="15"/>
  <c r="K117" i="15"/>
  <c r="G117" i="15"/>
  <c r="D117" i="15"/>
  <c r="AA116" i="15"/>
  <c r="Z116" i="15"/>
  <c r="X116" i="15"/>
  <c r="W116" i="15"/>
  <c r="U116" i="15"/>
  <c r="V116" i="15" s="1"/>
  <c r="N116" i="15"/>
  <c r="K116" i="15"/>
  <c r="G116" i="15"/>
  <c r="D116" i="15"/>
  <c r="AA115" i="15"/>
  <c r="Z115" i="15"/>
  <c r="X115" i="15"/>
  <c r="W115" i="15"/>
  <c r="U115" i="15"/>
  <c r="N115" i="15"/>
  <c r="K115" i="15"/>
  <c r="G115" i="15"/>
  <c r="D115" i="15"/>
  <c r="T113" i="15"/>
  <c r="T119" i="15" s="1"/>
  <c r="S113" i="15"/>
  <c r="Q113" i="15"/>
  <c r="Q119" i="15" s="1"/>
  <c r="P113" i="15"/>
  <c r="M113" i="15"/>
  <c r="L113" i="15"/>
  <c r="L119" i="15" s="1"/>
  <c r="J113" i="15"/>
  <c r="J119" i="15" s="1"/>
  <c r="I113" i="15"/>
  <c r="F113" i="15"/>
  <c r="F119" i="15" s="1"/>
  <c r="E113" i="15"/>
  <c r="E119" i="15" s="1"/>
  <c r="C113" i="15"/>
  <c r="B113" i="15"/>
  <c r="AA112" i="15"/>
  <c r="Z112" i="15"/>
  <c r="X112" i="15"/>
  <c r="W112" i="15"/>
  <c r="U112" i="15"/>
  <c r="R112" i="15"/>
  <c r="N112" i="15"/>
  <c r="K112" i="15"/>
  <c r="G112" i="15"/>
  <c r="D112" i="15"/>
  <c r="AA111" i="15"/>
  <c r="Z111" i="15"/>
  <c r="X111" i="15"/>
  <c r="W111" i="15"/>
  <c r="U111" i="15"/>
  <c r="R111" i="15"/>
  <c r="N111" i="15"/>
  <c r="K111" i="15"/>
  <c r="G111" i="15"/>
  <c r="D111" i="15"/>
  <c r="AA110" i="15"/>
  <c r="Z110" i="15"/>
  <c r="X110" i="15"/>
  <c r="W110" i="15"/>
  <c r="U110" i="15"/>
  <c r="R110" i="15"/>
  <c r="N110" i="15"/>
  <c r="K110" i="15"/>
  <c r="G110" i="15"/>
  <c r="D110" i="15"/>
  <c r="AA109" i="15"/>
  <c r="Z109" i="15"/>
  <c r="X109" i="15"/>
  <c r="W109" i="15"/>
  <c r="U109" i="15"/>
  <c r="R109" i="15"/>
  <c r="N109" i="15"/>
  <c r="K109" i="15"/>
  <c r="G109" i="15"/>
  <c r="D109" i="15"/>
  <c r="AA107" i="15"/>
  <c r="Z107" i="15"/>
  <c r="X107" i="15"/>
  <c r="W107" i="15"/>
  <c r="U107" i="15"/>
  <c r="R107" i="15"/>
  <c r="N107" i="15"/>
  <c r="K107" i="15"/>
  <c r="G107" i="15"/>
  <c r="D107" i="15"/>
  <c r="AA106" i="15"/>
  <c r="Z106" i="15"/>
  <c r="X106" i="15"/>
  <c r="W106" i="15"/>
  <c r="U106" i="15"/>
  <c r="R106" i="15"/>
  <c r="N106" i="15"/>
  <c r="K106" i="15"/>
  <c r="G106" i="15"/>
  <c r="D106" i="15"/>
  <c r="AA105" i="15"/>
  <c r="Z105" i="15"/>
  <c r="X105" i="15"/>
  <c r="W105" i="15"/>
  <c r="U105" i="15"/>
  <c r="R105" i="15"/>
  <c r="N105" i="15"/>
  <c r="K105" i="15"/>
  <c r="G105" i="15"/>
  <c r="D105" i="15"/>
  <c r="AA104" i="15"/>
  <c r="Z104" i="15"/>
  <c r="X104" i="15"/>
  <c r="W104" i="15"/>
  <c r="U104" i="15"/>
  <c r="R104" i="15"/>
  <c r="N104" i="15"/>
  <c r="K104" i="15"/>
  <c r="G104" i="15"/>
  <c r="D104" i="15"/>
  <c r="AA103" i="15"/>
  <c r="Z103" i="15"/>
  <c r="X103" i="15"/>
  <c r="W103" i="15"/>
  <c r="U103" i="15"/>
  <c r="R103" i="15"/>
  <c r="N103" i="15"/>
  <c r="K103" i="15"/>
  <c r="G103" i="15"/>
  <c r="D103" i="15"/>
  <c r="AA102" i="15"/>
  <c r="Z102" i="15"/>
  <c r="X102" i="15"/>
  <c r="W102" i="15"/>
  <c r="U102" i="15"/>
  <c r="R102" i="15"/>
  <c r="N102" i="15"/>
  <c r="K102" i="15"/>
  <c r="G102" i="15"/>
  <c r="D102" i="15"/>
  <c r="T98" i="15"/>
  <c r="S98" i="15"/>
  <c r="Q98" i="15"/>
  <c r="P98" i="15"/>
  <c r="M98" i="15"/>
  <c r="L98" i="15"/>
  <c r="J98" i="15"/>
  <c r="I98" i="15"/>
  <c r="F98" i="15"/>
  <c r="E98" i="15"/>
  <c r="C98" i="15"/>
  <c r="B98" i="15"/>
  <c r="AA97" i="15"/>
  <c r="Z97" i="15"/>
  <c r="X97" i="15"/>
  <c r="W97" i="15"/>
  <c r="U97" i="15"/>
  <c r="R97" i="15"/>
  <c r="N97" i="15"/>
  <c r="K97" i="15"/>
  <c r="G97" i="15"/>
  <c r="D97" i="15"/>
  <c r="AA96" i="15"/>
  <c r="Z96" i="15"/>
  <c r="X96" i="15"/>
  <c r="W96" i="15"/>
  <c r="U96" i="15"/>
  <c r="R96" i="15"/>
  <c r="N96" i="15"/>
  <c r="K96" i="15"/>
  <c r="G96" i="15"/>
  <c r="D96" i="15"/>
  <c r="AA95" i="15"/>
  <c r="Z95" i="15"/>
  <c r="X95" i="15"/>
  <c r="W95" i="15"/>
  <c r="U95" i="15"/>
  <c r="R95" i="15"/>
  <c r="N95" i="15"/>
  <c r="K95" i="15"/>
  <c r="G95" i="15"/>
  <c r="D95" i="15"/>
  <c r="AA94" i="15"/>
  <c r="Z94" i="15"/>
  <c r="X94" i="15"/>
  <c r="W94" i="15"/>
  <c r="U94" i="15"/>
  <c r="R94" i="15"/>
  <c r="N94" i="15"/>
  <c r="K94" i="15"/>
  <c r="G94" i="15"/>
  <c r="D94" i="15"/>
  <c r="AA93" i="15"/>
  <c r="Z93" i="15"/>
  <c r="X93" i="15"/>
  <c r="W93" i="15"/>
  <c r="U93" i="15"/>
  <c r="R93" i="15"/>
  <c r="N93" i="15"/>
  <c r="K93" i="15"/>
  <c r="G93" i="15"/>
  <c r="D93" i="15"/>
  <c r="AA92" i="15"/>
  <c r="Z92" i="15"/>
  <c r="X92" i="15"/>
  <c r="W92" i="15"/>
  <c r="U92" i="15"/>
  <c r="R92" i="15"/>
  <c r="N92" i="15"/>
  <c r="K92" i="15"/>
  <c r="G92" i="15"/>
  <c r="D92" i="15"/>
  <c r="AA91" i="15"/>
  <c r="Z91" i="15"/>
  <c r="X91" i="15"/>
  <c r="W91" i="15"/>
  <c r="U91" i="15"/>
  <c r="R91" i="15"/>
  <c r="N91" i="15"/>
  <c r="K91" i="15"/>
  <c r="G91" i="15"/>
  <c r="D91" i="15"/>
  <c r="AA90" i="15"/>
  <c r="Z90" i="15"/>
  <c r="X90" i="15"/>
  <c r="W90" i="15"/>
  <c r="U90" i="15"/>
  <c r="R90" i="15"/>
  <c r="N90" i="15"/>
  <c r="K90" i="15"/>
  <c r="G90" i="15"/>
  <c r="D90" i="15"/>
  <c r="AA89" i="15"/>
  <c r="Z89" i="15"/>
  <c r="X89" i="15"/>
  <c r="W89" i="15"/>
  <c r="U89" i="15"/>
  <c r="R89" i="15"/>
  <c r="N89" i="15"/>
  <c r="K89" i="15"/>
  <c r="G89" i="15"/>
  <c r="D89" i="15"/>
  <c r="AA88" i="15"/>
  <c r="Z88" i="15"/>
  <c r="X88" i="15"/>
  <c r="W88" i="15"/>
  <c r="U88" i="15"/>
  <c r="R88" i="15"/>
  <c r="N88" i="15"/>
  <c r="K88" i="15"/>
  <c r="G88" i="15"/>
  <c r="D88" i="15"/>
  <c r="AA87" i="15"/>
  <c r="Z87" i="15"/>
  <c r="X87" i="15"/>
  <c r="W87" i="15"/>
  <c r="U87" i="15"/>
  <c r="R87" i="15"/>
  <c r="N87" i="15"/>
  <c r="K87" i="15"/>
  <c r="G87" i="15"/>
  <c r="D87" i="15"/>
  <c r="T83" i="15"/>
  <c r="S83" i="15"/>
  <c r="Q83" i="15"/>
  <c r="P83" i="15"/>
  <c r="M83" i="15"/>
  <c r="L83" i="15"/>
  <c r="J83" i="15"/>
  <c r="I83" i="15"/>
  <c r="F83" i="15"/>
  <c r="E83" i="15"/>
  <c r="C83" i="15"/>
  <c r="B83" i="15"/>
  <c r="AA82" i="15"/>
  <c r="Z82" i="15"/>
  <c r="X82" i="15"/>
  <c r="W82" i="15"/>
  <c r="U82" i="15"/>
  <c r="R82" i="15"/>
  <c r="N82" i="15"/>
  <c r="K82" i="15"/>
  <c r="G82" i="15"/>
  <c r="D82" i="15"/>
  <c r="AA81" i="15"/>
  <c r="Z81" i="15"/>
  <c r="X81" i="15"/>
  <c r="W81" i="15"/>
  <c r="U81" i="15"/>
  <c r="R81" i="15"/>
  <c r="N81" i="15"/>
  <c r="K81" i="15"/>
  <c r="G81" i="15"/>
  <c r="D81" i="15"/>
  <c r="AA80" i="15"/>
  <c r="Z80" i="15"/>
  <c r="X80" i="15"/>
  <c r="W80" i="15"/>
  <c r="U80" i="15"/>
  <c r="R80" i="15"/>
  <c r="N80" i="15"/>
  <c r="K80" i="15"/>
  <c r="G80" i="15"/>
  <c r="D80" i="15"/>
  <c r="AA79" i="15"/>
  <c r="Z79" i="15"/>
  <c r="X79" i="15"/>
  <c r="W79" i="15"/>
  <c r="U79" i="15"/>
  <c r="R79" i="15"/>
  <c r="N79" i="15"/>
  <c r="K79" i="15"/>
  <c r="G79" i="15"/>
  <c r="D79" i="15"/>
  <c r="T77" i="15"/>
  <c r="S77" i="15"/>
  <c r="P77" i="15"/>
  <c r="M77" i="15"/>
  <c r="L77" i="15"/>
  <c r="J77" i="15"/>
  <c r="I77" i="15"/>
  <c r="F77" i="15"/>
  <c r="E77" i="15"/>
  <c r="C77" i="15"/>
  <c r="B77" i="15"/>
  <c r="AA76" i="15"/>
  <c r="Z76" i="15"/>
  <c r="X76" i="15"/>
  <c r="W76" i="15"/>
  <c r="U76" i="15"/>
  <c r="R76" i="15"/>
  <c r="N76" i="15"/>
  <c r="K76" i="15"/>
  <c r="G76" i="15"/>
  <c r="D76" i="15"/>
  <c r="AA75" i="15"/>
  <c r="Z75" i="15"/>
  <c r="X75" i="15"/>
  <c r="W75" i="15"/>
  <c r="U75" i="15"/>
  <c r="R75" i="15"/>
  <c r="N75" i="15"/>
  <c r="K75" i="15"/>
  <c r="G75" i="15"/>
  <c r="D75" i="15"/>
  <c r="AA74" i="15"/>
  <c r="Z74" i="15"/>
  <c r="X74" i="15"/>
  <c r="W74" i="15"/>
  <c r="U74" i="15"/>
  <c r="R74" i="15"/>
  <c r="N74" i="15"/>
  <c r="K74" i="15"/>
  <c r="G74" i="15"/>
  <c r="D74" i="15"/>
  <c r="AA73" i="15"/>
  <c r="Z73" i="15"/>
  <c r="X73" i="15"/>
  <c r="W73" i="15"/>
  <c r="U73" i="15"/>
  <c r="R73" i="15"/>
  <c r="N73" i="15"/>
  <c r="K73" i="15"/>
  <c r="G73" i="15"/>
  <c r="D73" i="15"/>
  <c r="T71" i="15"/>
  <c r="S71" i="15"/>
  <c r="Q71" i="15"/>
  <c r="P71" i="15"/>
  <c r="M71" i="15"/>
  <c r="L71" i="15"/>
  <c r="J71" i="15"/>
  <c r="I71" i="15"/>
  <c r="F71" i="15"/>
  <c r="E71" i="15"/>
  <c r="C71" i="15"/>
  <c r="B71" i="15"/>
  <c r="AA70" i="15"/>
  <c r="Z70" i="15"/>
  <c r="X70" i="15"/>
  <c r="W70" i="15"/>
  <c r="U70" i="15"/>
  <c r="R70" i="15"/>
  <c r="N70" i="15"/>
  <c r="K70" i="15"/>
  <c r="G70" i="15"/>
  <c r="D70" i="15"/>
  <c r="AA69" i="15"/>
  <c r="Z69" i="15"/>
  <c r="X69" i="15"/>
  <c r="W69" i="15"/>
  <c r="U69" i="15"/>
  <c r="R69" i="15"/>
  <c r="N69" i="15"/>
  <c r="K69" i="15"/>
  <c r="G69" i="15"/>
  <c r="D69" i="15"/>
  <c r="AA68" i="15"/>
  <c r="Z68" i="15"/>
  <c r="X68" i="15"/>
  <c r="W68" i="15"/>
  <c r="U68" i="15"/>
  <c r="R68" i="15"/>
  <c r="N68" i="15"/>
  <c r="K68" i="15"/>
  <c r="G68" i="15"/>
  <c r="D68" i="15"/>
  <c r="AA67" i="15"/>
  <c r="Z67" i="15"/>
  <c r="X67" i="15"/>
  <c r="W67" i="15"/>
  <c r="U67" i="15"/>
  <c r="R67" i="15"/>
  <c r="N67" i="15"/>
  <c r="K67" i="15"/>
  <c r="G67" i="15"/>
  <c r="D67" i="15"/>
  <c r="AA66" i="15"/>
  <c r="Z66" i="15"/>
  <c r="X66" i="15"/>
  <c r="W66" i="15"/>
  <c r="U66" i="15"/>
  <c r="R66" i="15"/>
  <c r="N66" i="15"/>
  <c r="K66" i="15"/>
  <c r="G66" i="15"/>
  <c r="D66" i="15"/>
  <c r="AA65" i="15"/>
  <c r="Z65" i="15"/>
  <c r="X65" i="15"/>
  <c r="W65" i="15"/>
  <c r="U65" i="15"/>
  <c r="R65" i="15"/>
  <c r="N65" i="15"/>
  <c r="K65" i="15"/>
  <c r="G65" i="15"/>
  <c r="D65" i="15"/>
  <c r="T62" i="15"/>
  <c r="S62" i="15"/>
  <c r="Q62" i="15"/>
  <c r="P62" i="15"/>
  <c r="M62" i="15"/>
  <c r="L62" i="15"/>
  <c r="J62" i="15"/>
  <c r="I62" i="15"/>
  <c r="I63" i="15" s="1"/>
  <c r="F62" i="15"/>
  <c r="E62" i="15"/>
  <c r="C62" i="15"/>
  <c r="B62" i="15"/>
  <c r="AA61" i="15"/>
  <c r="AA62" i="15" s="1"/>
  <c r="Z61" i="15"/>
  <c r="Z62" i="15" s="1"/>
  <c r="X61" i="15"/>
  <c r="X62" i="15" s="1"/>
  <c r="W61" i="15"/>
  <c r="W62" i="15" s="1"/>
  <c r="U61" i="15"/>
  <c r="U62" i="15" s="1"/>
  <c r="R61" i="15"/>
  <c r="R62" i="15" s="1"/>
  <c r="N62" i="15"/>
  <c r="K61" i="15"/>
  <c r="G62" i="15"/>
  <c r="D61" i="15"/>
  <c r="D62" i="15" s="1"/>
  <c r="T59" i="15"/>
  <c r="S59" i="15"/>
  <c r="Q59" i="15"/>
  <c r="P59" i="15"/>
  <c r="P63" i="15" s="1"/>
  <c r="F59" i="15"/>
  <c r="E59" i="15"/>
  <c r="C59" i="15"/>
  <c r="B59" i="15"/>
  <c r="AA58" i="15"/>
  <c r="Z58" i="15"/>
  <c r="X58" i="15"/>
  <c r="W58" i="15"/>
  <c r="U58" i="15"/>
  <c r="R58" i="15"/>
  <c r="N58" i="15"/>
  <c r="K58" i="15"/>
  <c r="G58" i="15"/>
  <c r="D58" i="15"/>
  <c r="AA55" i="15"/>
  <c r="Z55" i="15"/>
  <c r="X55" i="15"/>
  <c r="W55" i="15"/>
  <c r="U55" i="15"/>
  <c r="R55" i="15"/>
  <c r="N55" i="15"/>
  <c r="K55" i="15"/>
  <c r="G55" i="15"/>
  <c r="D55" i="15"/>
  <c r="AA54" i="15"/>
  <c r="Z54" i="15"/>
  <c r="X54" i="15"/>
  <c r="W54" i="15"/>
  <c r="U54" i="15"/>
  <c r="R54" i="15"/>
  <c r="N54" i="15"/>
  <c r="K54" i="15"/>
  <c r="G54" i="15"/>
  <c r="D54" i="15"/>
  <c r="AA53" i="15"/>
  <c r="Z53" i="15"/>
  <c r="X53" i="15"/>
  <c r="W53" i="15"/>
  <c r="U53" i="15"/>
  <c r="R53" i="15"/>
  <c r="N53" i="15"/>
  <c r="K53" i="15"/>
  <c r="G53" i="15"/>
  <c r="D53" i="15"/>
  <c r="AA52" i="15"/>
  <c r="Z52" i="15"/>
  <c r="X52" i="15"/>
  <c r="W52" i="15"/>
  <c r="U52" i="15"/>
  <c r="R52" i="15"/>
  <c r="N52" i="15"/>
  <c r="K52" i="15"/>
  <c r="G52" i="15"/>
  <c r="D52" i="15"/>
  <c r="AA51" i="15"/>
  <c r="Z51" i="15"/>
  <c r="X51" i="15"/>
  <c r="W51" i="15"/>
  <c r="U51" i="15"/>
  <c r="R51" i="15"/>
  <c r="N51" i="15"/>
  <c r="K51" i="15"/>
  <c r="G51" i="15"/>
  <c r="D51" i="15"/>
  <c r="AA50" i="15"/>
  <c r="Z50" i="15"/>
  <c r="X50" i="15"/>
  <c r="W50" i="15"/>
  <c r="U50" i="15"/>
  <c r="R50" i="15"/>
  <c r="N50" i="15"/>
  <c r="K50" i="15"/>
  <c r="G50" i="15"/>
  <c r="D50" i="15"/>
  <c r="AA49" i="15"/>
  <c r="Z49" i="15"/>
  <c r="X49" i="15"/>
  <c r="W49" i="15"/>
  <c r="U49" i="15"/>
  <c r="R49" i="15"/>
  <c r="N49" i="15"/>
  <c r="K49" i="15"/>
  <c r="G49" i="15"/>
  <c r="D49" i="15"/>
  <c r="AA48" i="15"/>
  <c r="Z48" i="15"/>
  <c r="X48" i="15"/>
  <c r="W48" i="15"/>
  <c r="U48" i="15"/>
  <c r="R48" i="15"/>
  <c r="N48" i="15"/>
  <c r="K48" i="15"/>
  <c r="G48" i="15"/>
  <c r="D48" i="15"/>
  <c r="AA47" i="15"/>
  <c r="Z47" i="15"/>
  <c r="X47" i="15"/>
  <c r="W47" i="15"/>
  <c r="U47" i="15"/>
  <c r="R47" i="15"/>
  <c r="N47" i="15"/>
  <c r="K47" i="15"/>
  <c r="G47" i="15"/>
  <c r="D47" i="15"/>
  <c r="T43" i="15"/>
  <c r="S43" i="15"/>
  <c r="Q43" i="15"/>
  <c r="Q224" i="15" s="1"/>
  <c r="P43" i="15"/>
  <c r="M43" i="15"/>
  <c r="L43" i="15"/>
  <c r="J43" i="15"/>
  <c r="I43" i="15"/>
  <c r="F43" i="15"/>
  <c r="E43" i="15"/>
  <c r="C43" i="15"/>
  <c r="B43" i="15"/>
  <c r="AA42" i="15"/>
  <c r="AA43" i="15" s="1"/>
  <c r="Z42" i="15"/>
  <c r="Z43" i="15" s="1"/>
  <c r="X42" i="15"/>
  <c r="X43" i="15" s="1"/>
  <c r="W42" i="15"/>
  <c r="W43" i="15" s="1"/>
  <c r="U42" i="15"/>
  <c r="U43" i="15" s="1"/>
  <c r="R42" i="15"/>
  <c r="N42" i="15"/>
  <c r="N43" i="15" s="1"/>
  <c r="K42" i="15"/>
  <c r="K43" i="15" s="1"/>
  <c r="G42" i="15"/>
  <c r="G43" i="15" s="1"/>
  <c r="D42" i="15"/>
  <c r="D43" i="15" s="1"/>
  <c r="T40" i="15"/>
  <c r="S40" i="15"/>
  <c r="Q40" i="15"/>
  <c r="P40" i="15"/>
  <c r="M40" i="15"/>
  <c r="L40" i="15"/>
  <c r="J40" i="15"/>
  <c r="I40" i="15"/>
  <c r="F40" i="15"/>
  <c r="E40" i="15"/>
  <c r="C40" i="15"/>
  <c r="B40" i="15"/>
  <c r="AA39" i="15"/>
  <c r="Z39" i="15"/>
  <c r="X39" i="15"/>
  <c r="W39" i="15"/>
  <c r="U39" i="15"/>
  <c r="R39" i="15"/>
  <c r="N39" i="15"/>
  <c r="K39" i="15"/>
  <c r="G39" i="15"/>
  <c r="D39" i="15"/>
  <c r="AA38" i="15"/>
  <c r="Z38" i="15"/>
  <c r="X38" i="15"/>
  <c r="W38" i="15"/>
  <c r="U38" i="15"/>
  <c r="R38" i="15"/>
  <c r="N38" i="15"/>
  <c r="K38" i="15"/>
  <c r="G38" i="15"/>
  <c r="D38" i="15"/>
  <c r="AA37" i="15"/>
  <c r="Z37" i="15"/>
  <c r="X37" i="15"/>
  <c r="W37" i="15"/>
  <c r="U37" i="15"/>
  <c r="R37" i="15"/>
  <c r="N37" i="15"/>
  <c r="K37" i="15"/>
  <c r="G37" i="15"/>
  <c r="D37" i="15"/>
  <c r="AA36" i="15"/>
  <c r="Z36" i="15"/>
  <c r="X36" i="15"/>
  <c r="W36" i="15"/>
  <c r="U36" i="15"/>
  <c r="R36" i="15"/>
  <c r="N36" i="15"/>
  <c r="K36" i="15"/>
  <c r="G36" i="15"/>
  <c r="D36" i="15"/>
  <c r="AA35" i="15"/>
  <c r="Z35" i="15"/>
  <c r="X35" i="15"/>
  <c r="W35" i="15"/>
  <c r="U35" i="15"/>
  <c r="R35" i="15"/>
  <c r="N35" i="15"/>
  <c r="K35" i="15"/>
  <c r="G35" i="15"/>
  <c r="D35" i="15"/>
  <c r="AA34" i="15"/>
  <c r="Z34" i="15"/>
  <c r="X34" i="15"/>
  <c r="W34" i="15"/>
  <c r="U34" i="15"/>
  <c r="R34" i="15"/>
  <c r="N34" i="15"/>
  <c r="K34" i="15"/>
  <c r="G34" i="15"/>
  <c r="D34" i="15"/>
  <c r="AA33" i="15"/>
  <c r="Z33" i="15"/>
  <c r="X33" i="15"/>
  <c r="W33" i="15"/>
  <c r="U33" i="15"/>
  <c r="R33" i="15"/>
  <c r="N33" i="15"/>
  <c r="K33" i="15"/>
  <c r="G33" i="15"/>
  <c r="D33" i="15"/>
  <c r="AA32" i="15"/>
  <c r="Z32" i="15"/>
  <c r="X32" i="15"/>
  <c r="W32" i="15"/>
  <c r="U32" i="15"/>
  <c r="R32" i="15"/>
  <c r="N32" i="15"/>
  <c r="K32" i="15"/>
  <c r="G32" i="15"/>
  <c r="D32" i="15"/>
  <c r="AA31" i="15"/>
  <c r="Z31" i="15"/>
  <c r="X31" i="15"/>
  <c r="W31" i="15"/>
  <c r="U31" i="15"/>
  <c r="R31" i="15"/>
  <c r="N31" i="15"/>
  <c r="K31" i="15"/>
  <c r="G31" i="15"/>
  <c r="D31" i="15"/>
  <c r="AA30" i="15"/>
  <c r="Z30" i="15"/>
  <c r="X30" i="15"/>
  <c r="W30" i="15"/>
  <c r="U30" i="15"/>
  <c r="R30" i="15"/>
  <c r="N30" i="15"/>
  <c r="K30" i="15"/>
  <c r="G30" i="15"/>
  <c r="D30" i="15"/>
  <c r="AA29" i="15"/>
  <c r="Z29" i="15"/>
  <c r="X29" i="15"/>
  <c r="W29" i="15"/>
  <c r="U29" i="15"/>
  <c r="R29" i="15"/>
  <c r="N29" i="15"/>
  <c r="K29" i="15"/>
  <c r="G29" i="15"/>
  <c r="D29" i="15"/>
  <c r="AA28" i="15"/>
  <c r="Z28" i="15"/>
  <c r="X28" i="15"/>
  <c r="W28" i="15"/>
  <c r="U28" i="15"/>
  <c r="R28" i="15"/>
  <c r="N28" i="15"/>
  <c r="K28" i="15"/>
  <c r="G28" i="15"/>
  <c r="D28" i="15"/>
  <c r="AA27" i="15"/>
  <c r="Z27" i="15"/>
  <c r="X27" i="15"/>
  <c r="W27" i="15"/>
  <c r="U27" i="15"/>
  <c r="R27" i="15"/>
  <c r="N27" i="15"/>
  <c r="K27" i="15"/>
  <c r="G27" i="15"/>
  <c r="D27" i="15"/>
  <c r="AA26" i="15"/>
  <c r="Z26" i="15"/>
  <c r="X26" i="15"/>
  <c r="W26" i="15"/>
  <c r="U26" i="15"/>
  <c r="R26" i="15"/>
  <c r="N26" i="15"/>
  <c r="K26" i="15"/>
  <c r="G26" i="15"/>
  <c r="D26" i="15"/>
  <c r="AA25" i="15"/>
  <c r="Z25" i="15"/>
  <c r="X25" i="15"/>
  <c r="W25" i="15"/>
  <c r="U25" i="15"/>
  <c r="R25" i="15"/>
  <c r="N25" i="15"/>
  <c r="K25" i="15"/>
  <c r="G25" i="15"/>
  <c r="D25" i="15"/>
  <c r="AA24" i="15"/>
  <c r="Z24" i="15"/>
  <c r="X24" i="15"/>
  <c r="W24" i="15"/>
  <c r="U24" i="15"/>
  <c r="R24" i="15"/>
  <c r="N24" i="15"/>
  <c r="K24" i="15"/>
  <c r="G24" i="15"/>
  <c r="D24" i="15"/>
  <c r="AA23" i="15"/>
  <c r="Z23" i="15"/>
  <c r="X23" i="15"/>
  <c r="W23" i="15"/>
  <c r="U23" i="15"/>
  <c r="R23" i="15"/>
  <c r="N23" i="15"/>
  <c r="K23" i="15"/>
  <c r="G23" i="15"/>
  <c r="D23" i="15"/>
  <c r="AA22" i="15"/>
  <c r="Z22" i="15"/>
  <c r="X22" i="15"/>
  <c r="W22" i="15"/>
  <c r="U22" i="15"/>
  <c r="R22" i="15"/>
  <c r="N22" i="15"/>
  <c r="K22" i="15"/>
  <c r="G22" i="15"/>
  <c r="D22" i="15"/>
  <c r="AA21" i="15"/>
  <c r="Z21" i="15"/>
  <c r="X21" i="15"/>
  <c r="W21" i="15"/>
  <c r="U21" i="15"/>
  <c r="R21" i="15"/>
  <c r="N21" i="15"/>
  <c r="K21" i="15"/>
  <c r="G21" i="15"/>
  <c r="D21" i="15"/>
  <c r="AA20" i="15"/>
  <c r="Z20" i="15"/>
  <c r="X20" i="15"/>
  <c r="W20" i="15"/>
  <c r="U20" i="15"/>
  <c r="R20" i="15"/>
  <c r="N20" i="15"/>
  <c r="K20" i="15"/>
  <c r="G20" i="15"/>
  <c r="D20" i="15"/>
  <c r="AA19" i="15"/>
  <c r="Z19" i="15"/>
  <c r="X19" i="15"/>
  <c r="W19" i="15"/>
  <c r="U19" i="15"/>
  <c r="R19" i="15"/>
  <c r="N19" i="15"/>
  <c r="K19" i="15"/>
  <c r="G19" i="15"/>
  <c r="D19" i="15"/>
  <c r="T16" i="15"/>
  <c r="S16" i="15"/>
  <c r="Q16" i="15"/>
  <c r="P16" i="15"/>
  <c r="M16" i="15"/>
  <c r="L16" i="15"/>
  <c r="J16" i="15"/>
  <c r="I16" i="15"/>
  <c r="F16" i="15"/>
  <c r="E16" i="15"/>
  <c r="C16" i="15"/>
  <c r="B16" i="15"/>
  <c r="AA15" i="15"/>
  <c r="Z15" i="15"/>
  <c r="X15" i="15"/>
  <c r="W15" i="15"/>
  <c r="U15" i="15"/>
  <c r="R15" i="15"/>
  <c r="N15" i="15"/>
  <c r="O15" i="15" s="1"/>
  <c r="G15" i="15"/>
  <c r="D15" i="15"/>
  <c r="AA14" i="15"/>
  <c r="Z14" i="15"/>
  <c r="X14" i="15"/>
  <c r="W14" i="15"/>
  <c r="U14" i="15"/>
  <c r="R14" i="15"/>
  <c r="N14" i="15"/>
  <c r="O14" i="15" s="1"/>
  <c r="G14" i="15"/>
  <c r="D14" i="15"/>
  <c r="AA13" i="15"/>
  <c r="Z13" i="15"/>
  <c r="X13" i="15"/>
  <c r="W13" i="15"/>
  <c r="U13" i="15"/>
  <c r="R13" i="15"/>
  <c r="N13" i="15"/>
  <c r="O13" i="15" s="1"/>
  <c r="G13" i="15"/>
  <c r="D13" i="15"/>
  <c r="AA12" i="15"/>
  <c r="Z12" i="15"/>
  <c r="X12" i="15"/>
  <c r="W12" i="15"/>
  <c r="U12" i="15"/>
  <c r="R12" i="15"/>
  <c r="N12" i="15"/>
  <c r="O12" i="15" s="1"/>
  <c r="G12" i="15"/>
  <c r="D12" i="15"/>
  <c r="AA11" i="15"/>
  <c r="Z11" i="15"/>
  <c r="X11" i="15"/>
  <c r="W11" i="15"/>
  <c r="U11" i="15"/>
  <c r="R11" i="15"/>
  <c r="N11" i="15"/>
  <c r="O11" i="15" s="1"/>
  <c r="G11" i="15"/>
  <c r="D11" i="15"/>
  <c r="AA10" i="15"/>
  <c r="Z10" i="15"/>
  <c r="X10" i="15"/>
  <c r="W10" i="15"/>
  <c r="U10" i="15"/>
  <c r="R10" i="15"/>
  <c r="N10" i="15"/>
  <c r="O10" i="15" s="1"/>
  <c r="G10" i="15"/>
  <c r="D10" i="15"/>
  <c r="AA9" i="15"/>
  <c r="Z9" i="15"/>
  <c r="X9" i="15"/>
  <c r="W9" i="15"/>
  <c r="U9" i="15"/>
  <c r="R9" i="15"/>
  <c r="N9" i="15"/>
  <c r="O9" i="15" s="1"/>
  <c r="G9" i="15"/>
  <c r="D9" i="15"/>
  <c r="AB191" i="15" l="1"/>
  <c r="B165" i="15"/>
  <c r="G165" i="15"/>
  <c r="M165" i="15"/>
  <c r="S165" i="15"/>
  <c r="AA165" i="15"/>
  <c r="L207" i="15"/>
  <c r="L222" i="15" s="1"/>
  <c r="Q207" i="15"/>
  <c r="Q222" i="15" s="1"/>
  <c r="C165" i="15"/>
  <c r="I165" i="15"/>
  <c r="N165" i="15"/>
  <c r="T165" i="15"/>
  <c r="AB165" i="15"/>
  <c r="E165" i="15"/>
  <c r="J165" i="15"/>
  <c r="P165" i="15"/>
  <c r="U165" i="15"/>
  <c r="P222" i="15"/>
  <c r="F224" i="15"/>
  <c r="U83" i="15"/>
  <c r="U98" i="15"/>
  <c r="S44" i="15"/>
  <c r="B63" i="15"/>
  <c r="H80" i="15"/>
  <c r="O81" i="15"/>
  <c r="H82" i="15"/>
  <c r="C224" i="15"/>
  <c r="E224" i="15"/>
  <c r="L224" i="15"/>
  <c r="S224" i="15"/>
  <c r="M224" i="15"/>
  <c r="J224" i="15"/>
  <c r="C44" i="15"/>
  <c r="J44" i="15"/>
  <c r="Q44" i="15"/>
  <c r="T224" i="15"/>
  <c r="O206" i="15"/>
  <c r="H9" i="15"/>
  <c r="AB10" i="15"/>
  <c r="Y11" i="15"/>
  <c r="D16" i="15"/>
  <c r="O20" i="15"/>
  <c r="H21" i="15"/>
  <c r="AB21" i="15"/>
  <c r="O22" i="15"/>
  <c r="H23" i="15"/>
  <c r="AB23" i="15"/>
  <c r="O24" i="15"/>
  <c r="Y24" i="15"/>
  <c r="AB27" i="15"/>
  <c r="H29" i="15"/>
  <c r="H31" i="15"/>
  <c r="AB35" i="15"/>
  <c r="B224" i="15"/>
  <c r="I224" i="15"/>
  <c r="P224" i="15"/>
  <c r="Y200" i="15"/>
  <c r="O36" i="15"/>
  <c r="Y36" i="15"/>
  <c r="Y203" i="15"/>
  <c r="L44" i="15"/>
  <c r="AB87" i="15"/>
  <c r="Y168" i="15"/>
  <c r="AC220" i="15"/>
  <c r="AC221" i="15" s="1"/>
  <c r="H88" i="15"/>
  <c r="V90" i="15"/>
  <c r="AB90" i="15"/>
  <c r="AB106" i="15"/>
  <c r="H109" i="15"/>
  <c r="V109" i="15"/>
  <c r="Y110" i="15"/>
  <c r="H111" i="15"/>
  <c r="V111" i="15"/>
  <c r="AB111" i="15"/>
  <c r="V122" i="15"/>
  <c r="O123" i="15"/>
  <c r="V124" i="15"/>
  <c r="O125" i="15"/>
  <c r="V126" i="15"/>
  <c r="AB126" i="15"/>
  <c r="O127" i="15"/>
  <c r="V128" i="15"/>
  <c r="AB128" i="15"/>
  <c r="O129" i="15"/>
  <c r="H54" i="15"/>
  <c r="T223" i="15"/>
  <c r="K59" i="15"/>
  <c r="N59" i="15"/>
  <c r="N63" i="15" s="1"/>
  <c r="P223" i="15"/>
  <c r="Q223" i="15"/>
  <c r="H49" i="15"/>
  <c r="C63" i="15"/>
  <c r="J63" i="15"/>
  <c r="Q63" i="15"/>
  <c r="H76" i="15"/>
  <c r="G118" i="15"/>
  <c r="G224" i="15" s="1"/>
  <c r="N179" i="15"/>
  <c r="F223" i="15"/>
  <c r="F225" i="15" s="1"/>
  <c r="S223" i="15"/>
  <c r="B44" i="15"/>
  <c r="I44" i="15"/>
  <c r="I84" i="15" s="1"/>
  <c r="P44" i="15"/>
  <c r="P84" i="15" s="1"/>
  <c r="I223" i="15"/>
  <c r="H81" i="15"/>
  <c r="V81" i="15"/>
  <c r="O82" i="15"/>
  <c r="AB204" i="15"/>
  <c r="AB9" i="15"/>
  <c r="L223" i="15"/>
  <c r="M223" i="15"/>
  <c r="J223" i="15"/>
  <c r="E44" i="15"/>
  <c r="E223" i="15"/>
  <c r="B223" i="15"/>
  <c r="B225" i="15" s="1"/>
  <c r="Y89" i="15"/>
  <c r="D98" i="15"/>
  <c r="C223" i="15"/>
  <c r="H37" i="15"/>
  <c r="O38" i="15"/>
  <c r="O70" i="15"/>
  <c r="Y70" i="15"/>
  <c r="R77" i="15"/>
  <c r="AB73" i="15"/>
  <c r="O74" i="15"/>
  <c r="H75" i="15"/>
  <c r="V75" i="15"/>
  <c r="O112" i="15"/>
  <c r="B119" i="15"/>
  <c r="B136" i="15" s="1"/>
  <c r="P119" i="15"/>
  <c r="P136" i="15" s="1"/>
  <c r="D118" i="15"/>
  <c r="O117" i="15"/>
  <c r="O133" i="15"/>
  <c r="R152" i="15"/>
  <c r="R156" i="15" s="1"/>
  <c r="K164" i="15"/>
  <c r="O176" i="15"/>
  <c r="H177" i="15"/>
  <c r="O178" i="15"/>
  <c r="AB211" i="15"/>
  <c r="F44" i="15"/>
  <c r="M44" i="15"/>
  <c r="T44" i="15"/>
  <c r="F63" i="15"/>
  <c r="M63" i="15"/>
  <c r="T63" i="15"/>
  <c r="G77" i="15"/>
  <c r="U77" i="15"/>
  <c r="U118" i="15"/>
  <c r="U224" i="15" s="1"/>
  <c r="G179" i="15"/>
  <c r="U16" i="15"/>
  <c r="H74" i="15"/>
  <c r="O75" i="15"/>
  <c r="H91" i="15"/>
  <c r="H115" i="15"/>
  <c r="V115" i="15"/>
  <c r="N118" i="15"/>
  <c r="N224" i="15" s="1"/>
  <c r="O132" i="15"/>
  <c r="V169" i="15"/>
  <c r="AB170" i="15"/>
  <c r="V171" i="15"/>
  <c r="AB172" i="15"/>
  <c r="V173" i="15"/>
  <c r="H176" i="15"/>
  <c r="AB176" i="15"/>
  <c r="O177" i="15"/>
  <c r="AB185" i="15"/>
  <c r="AB193" i="15"/>
  <c r="C207" i="15"/>
  <c r="C222" i="15" s="1"/>
  <c r="I207" i="15"/>
  <c r="I222" i="15" s="1"/>
  <c r="T207" i="15"/>
  <c r="T222" i="15" s="1"/>
  <c r="AB214" i="15"/>
  <c r="AB197" i="15"/>
  <c r="AB202" i="15"/>
  <c r="H10" i="15"/>
  <c r="Y12" i="15"/>
  <c r="H69" i="15"/>
  <c r="AB79" i="15"/>
  <c r="AB81" i="15"/>
  <c r="H104" i="15"/>
  <c r="O122" i="15"/>
  <c r="V123" i="15"/>
  <c r="O124" i="15"/>
  <c r="V125" i="15"/>
  <c r="O126" i="15"/>
  <c r="H129" i="15"/>
  <c r="Y169" i="15"/>
  <c r="AB174" i="15"/>
  <c r="AB11" i="15"/>
  <c r="H14" i="15"/>
  <c r="V15" i="15"/>
  <c r="AB15" i="15"/>
  <c r="Y19" i="15"/>
  <c r="H66" i="15"/>
  <c r="H70" i="15"/>
  <c r="AB74" i="15"/>
  <c r="AB91" i="15"/>
  <c r="O92" i="15"/>
  <c r="H93" i="15"/>
  <c r="AB93" i="15"/>
  <c r="O94" i="15"/>
  <c r="AB95" i="15"/>
  <c r="O96" i="15"/>
  <c r="AB105" i="15"/>
  <c r="H107" i="15"/>
  <c r="AB107" i="15"/>
  <c r="Y109" i="15"/>
  <c r="H110" i="15"/>
  <c r="AB112" i="15"/>
  <c r="V133" i="15"/>
  <c r="AB133" i="15"/>
  <c r="O134" i="15"/>
  <c r="Y134" i="15"/>
  <c r="AB175" i="15"/>
  <c r="AB177" i="15"/>
  <c r="AB183" i="15"/>
  <c r="AB199" i="15"/>
  <c r="S119" i="15"/>
  <c r="S136" i="15" s="1"/>
  <c r="O49" i="15"/>
  <c r="Y49" i="15"/>
  <c r="O51" i="15"/>
  <c r="H52" i="15"/>
  <c r="AB66" i="15"/>
  <c r="H68" i="15"/>
  <c r="AB68" i="15"/>
  <c r="O69" i="15"/>
  <c r="O76" i="15"/>
  <c r="N83" i="15"/>
  <c r="AB80" i="15"/>
  <c r="H87" i="15"/>
  <c r="AB104" i="15"/>
  <c r="O105" i="15"/>
  <c r="Y105" i="15"/>
  <c r="AB110" i="15"/>
  <c r="AC110" i="15" s="1"/>
  <c r="M119" i="15"/>
  <c r="O115" i="15"/>
  <c r="Y115" i="15"/>
  <c r="H116" i="15"/>
  <c r="O128" i="15"/>
  <c r="V129" i="15"/>
  <c r="AB129" i="15"/>
  <c r="O130" i="15"/>
  <c r="V147" i="15"/>
  <c r="V152" i="15" s="1"/>
  <c r="V156" i="15" s="1"/>
  <c r="H159" i="15"/>
  <c r="H160" i="15" s="1"/>
  <c r="V159" i="15"/>
  <c r="V160" i="15" s="1"/>
  <c r="Y163" i="15"/>
  <c r="Y164" i="15" s="1"/>
  <c r="Y173" i="15"/>
  <c r="H175" i="15"/>
  <c r="AB184" i="15"/>
  <c r="K206" i="15"/>
  <c r="AB210" i="15"/>
  <c r="Y213" i="15"/>
  <c r="R164" i="15"/>
  <c r="Y10" i="15"/>
  <c r="AC10" i="15" s="1"/>
  <c r="AB12" i="15"/>
  <c r="N16" i="15"/>
  <c r="O42" i="15"/>
  <c r="O43" i="15" s="1"/>
  <c r="Y61" i="15"/>
  <c r="Y62" i="15" s="1"/>
  <c r="R83" i="15"/>
  <c r="I119" i="15"/>
  <c r="I136" i="15" s="1"/>
  <c r="V117" i="15"/>
  <c r="K118" i="15"/>
  <c r="D143" i="15"/>
  <c r="R143" i="15"/>
  <c r="O152" i="15"/>
  <c r="O156" i="15" s="1"/>
  <c r="N207" i="15"/>
  <c r="N222" i="15" s="1"/>
  <c r="M136" i="15"/>
  <c r="K143" i="15"/>
  <c r="H11" i="15"/>
  <c r="V13" i="15"/>
  <c r="AB13" i="15"/>
  <c r="H53" i="15"/>
  <c r="L63" i="15"/>
  <c r="S63" i="15"/>
  <c r="H61" i="15"/>
  <c r="H62" i="15" s="1"/>
  <c r="H65" i="15"/>
  <c r="G83" i="15"/>
  <c r="O80" i="15"/>
  <c r="Y87" i="15"/>
  <c r="Y88" i="15"/>
  <c r="AB109" i="15"/>
  <c r="O116" i="15"/>
  <c r="Y116" i="15"/>
  <c r="H117" i="15"/>
  <c r="Y117" i="15"/>
  <c r="V130" i="15"/>
  <c r="AB130" i="15"/>
  <c r="O131" i="15"/>
  <c r="V132" i="15"/>
  <c r="AB132" i="15"/>
  <c r="H139" i="15"/>
  <c r="H143" i="15" s="1"/>
  <c r="V139" i="15"/>
  <c r="V143" i="15" s="1"/>
  <c r="O159" i="15"/>
  <c r="O160" i="15" s="1"/>
  <c r="O175" i="15"/>
  <c r="AB187" i="15"/>
  <c r="AB192" i="15"/>
  <c r="E207" i="15"/>
  <c r="E222" i="15" s="1"/>
  <c r="J207" i="15"/>
  <c r="J222" i="15" s="1"/>
  <c r="Z206" i="15"/>
  <c r="Y204" i="15"/>
  <c r="AB37" i="15"/>
  <c r="Y13" i="15"/>
  <c r="V25" i="15"/>
  <c r="Y26" i="15"/>
  <c r="AB49" i="15"/>
  <c r="AA83" i="15"/>
  <c r="AB48" i="15"/>
  <c r="U113" i="15"/>
  <c r="N135" i="15"/>
  <c r="Y147" i="15"/>
  <c r="AC147" i="15" s="1"/>
  <c r="Y150" i="15"/>
  <c r="AC150" i="15" s="1"/>
  <c r="X206" i="15"/>
  <c r="AA206" i="15"/>
  <c r="U179" i="15"/>
  <c r="U71" i="15"/>
  <c r="AA16" i="15"/>
  <c r="V14" i="15"/>
  <c r="AB14" i="15"/>
  <c r="R40" i="15"/>
  <c r="V20" i="15"/>
  <c r="V22" i="15"/>
  <c r="V24" i="15"/>
  <c r="V26" i="15"/>
  <c r="V28" i="15"/>
  <c r="V30" i="15"/>
  <c r="V32" i="15"/>
  <c r="V34" i="15"/>
  <c r="Y35" i="15"/>
  <c r="H47" i="15"/>
  <c r="AB47" i="15"/>
  <c r="X83" i="15"/>
  <c r="Y81" i="15"/>
  <c r="AB82" i="15"/>
  <c r="H94" i="15"/>
  <c r="AA118" i="15"/>
  <c r="AA224" i="15" s="1"/>
  <c r="Y123" i="15"/>
  <c r="Y124" i="15"/>
  <c r="Y125" i="15"/>
  <c r="V127" i="15"/>
  <c r="AB127" i="15"/>
  <c r="V131" i="15"/>
  <c r="AB131" i="15"/>
  <c r="Y142" i="15"/>
  <c r="AC142" i="15" s="1"/>
  <c r="V178" i="15"/>
  <c r="AB178" i="15"/>
  <c r="AB182" i="15"/>
  <c r="AB189" i="15"/>
  <c r="AB195" i="15"/>
  <c r="X16" i="15"/>
  <c r="H12" i="15"/>
  <c r="H15" i="15"/>
  <c r="AB103" i="15"/>
  <c r="Z179" i="15"/>
  <c r="AB168" i="15"/>
  <c r="AC168" i="15" s="1"/>
  <c r="V9" i="15"/>
  <c r="V10" i="15"/>
  <c r="V11" i="15"/>
  <c r="AA215" i="15"/>
  <c r="H13" i="15"/>
  <c r="D113" i="15"/>
  <c r="R113" i="15"/>
  <c r="R119" i="15" s="1"/>
  <c r="Z113" i="15"/>
  <c r="AB102" i="15"/>
  <c r="Y139" i="15"/>
  <c r="AC139" i="15" s="1"/>
  <c r="O26" i="15"/>
  <c r="H39" i="15"/>
  <c r="AB39" i="15"/>
  <c r="O48" i="15"/>
  <c r="G71" i="15"/>
  <c r="O66" i="15"/>
  <c r="Z83" i="15"/>
  <c r="G113" i="15"/>
  <c r="AA113" i="15"/>
  <c r="O103" i="15"/>
  <c r="O104" i="15"/>
  <c r="H106" i="15"/>
  <c r="V106" i="15"/>
  <c r="G135" i="15"/>
  <c r="W152" i="15"/>
  <c r="W156" i="15" s="1"/>
  <c r="AA179" i="15"/>
  <c r="Y170" i="15"/>
  <c r="V176" i="15"/>
  <c r="AA201" i="15"/>
  <c r="AB190" i="15"/>
  <c r="AB194" i="15"/>
  <c r="AB198" i="15"/>
  <c r="Y205" i="15"/>
  <c r="Y210" i="15"/>
  <c r="Y214" i="15"/>
  <c r="V21" i="15"/>
  <c r="Y22" i="15"/>
  <c r="V29" i="15"/>
  <c r="Y30" i="15"/>
  <c r="V37" i="15"/>
  <c r="Y47" i="15"/>
  <c r="O50" i="15"/>
  <c r="Y50" i="15"/>
  <c r="H51" i="15"/>
  <c r="AB51" i="15"/>
  <c r="Y52" i="15"/>
  <c r="V54" i="15"/>
  <c r="AB54" i="15"/>
  <c r="O55" i="15"/>
  <c r="Y55" i="15"/>
  <c r="O58" i="15"/>
  <c r="H67" i="15"/>
  <c r="V67" i="15"/>
  <c r="AB67" i="15"/>
  <c r="O68" i="15"/>
  <c r="Y68" i="15"/>
  <c r="AA77" i="15"/>
  <c r="AB76" i="15"/>
  <c r="AB88" i="15"/>
  <c r="H90" i="15"/>
  <c r="O91" i="15"/>
  <c r="H95" i="15"/>
  <c r="AB97" i="15"/>
  <c r="H105" i="15"/>
  <c r="O107" i="15"/>
  <c r="Y107" i="15"/>
  <c r="O109" i="15"/>
  <c r="O110" i="15"/>
  <c r="O111" i="15"/>
  <c r="Y111" i="15"/>
  <c r="X118" i="15"/>
  <c r="X224" i="15" s="1"/>
  <c r="K135" i="15"/>
  <c r="U135" i="15"/>
  <c r="Z135" i="15"/>
  <c r="AB123" i="15"/>
  <c r="AB124" i="15"/>
  <c r="AB125" i="15"/>
  <c r="Y133" i="15"/>
  <c r="Y171" i="15"/>
  <c r="Y172" i="15"/>
  <c r="AB173" i="15"/>
  <c r="V174" i="15"/>
  <c r="H28" i="15"/>
  <c r="H30" i="15"/>
  <c r="H32" i="15"/>
  <c r="H36" i="15"/>
  <c r="AB36" i="15"/>
  <c r="AC36" i="15" s="1"/>
  <c r="O37" i="15"/>
  <c r="H38" i="15"/>
  <c r="AB38" i="15"/>
  <c r="O39" i="15"/>
  <c r="V48" i="15"/>
  <c r="V69" i="15"/>
  <c r="AB69" i="15"/>
  <c r="Y73" i="15"/>
  <c r="AB75" i="15"/>
  <c r="O87" i="15"/>
  <c r="O88" i="15"/>
  <c r="H89" i="15"/>
  <c r="AB89" i="15"/>
  <c r="O90" i="15"/>
  <c r="Y90" i="15"/>
  <c r="AC90" i="15" s="1"/>
  <c r="H92" i="15"/>
  <c r="V92" i="15"/>
  <c r="AB92" i="15"/>
  <c r="O93" i="15"/>
  <c r="V94" i="15"/>
  <c r="AB94" i="15"/>
  <c r="O95" i="15"/>
  <c r="H96" i="15"/>
  <c r="V96" i="15"/>
  <c r="AB96" i="15"/>
  <c r="O97" i="15"/>
  <c r="N113" i="15"/>
  <c r="H103" i="15"/>
  <c r="V104" i="15"/>
  <c r="O106" i="15"/>
  <c r="H112" i="15"/>
  <c r="AA135" i="15"/>
  <c r="Y126" i="15"/>
  <c r="Y127" i="15"/>
  <c r="Y128" i="15"/>
  <c r="AC128" i="15" s="1"/>
  <c r="Y130" i="15"/>
  <c r="Y131" i="15"/>
  <c r="AC131" i="15" s="1"/>
  <c r="Y132" i="15"/>
  <c r="V134" i="15"/>
  <c r="AB134" i="15"/>
  <c r="R179" i="15"/>
  <c r="AB169" i="15"/>
  <c r="V170" i="15"/>
  <c r="Y175" i="15"/>
  <c r="Y176" i="15"/>
  <c r="Y177" i="15"/>
  <c r="AB186" i="15"/>
  <c r="AB188" i="15"/>
  <c r="Y193" i="15"/>
  <c r="Y202" i="15"/>
  <c r="AB213" i="15"/>
  <c r="Y199" i="15"/>
  <c r="Y82" i="15"/>
  <c r="D83" i="15"/>
  <c r="Y15" i="15"/>
  <c r="Y14" i="15"/>
  <c r="H20" i="15"/>
  <c r="H22" i="15"/>
  <c r="Y32" i="15"/>
  <c r="G40" i="15"/>
  <c r="G44" i="15" s="1"/>
  <c r="D40" i="15"/>
  <c r="D44" i="15" s="1"/>
  <c r="AB58" i="15"/>
  <c r="H58" i="15"/>
  <c r="Y58" i="15"/>
  <c r="H48" i="15"/>
  <c r="AB50" i="15"/>
  <c r="E63" i="15"/>
  <c r="H50" i="15"/>
  <c r="Y53" i="15"/>
  <c r="Z77" i="15"/>
  <c r="D77" i="15"/>
  <c r="Y74" i="15"/>
  <c r="Y75" i="15"/>
  <c r="AB42" i="15"/>
  <c r="AB43" i="15" s="1"/>
  <c r="AB61" i="15"/>
  <c r="AB62" i="15" s="1"/>
  <c r="D135" i="15"/>
  <c r="H178" i="15"/>
  <c r="O215" i="15"/>
  <c r="K215" i="15"/>
  <c r="Y209" i="15"/>
  <c r="Y212" i="15"/>
  <c r="X215" i="15"/>
  <c r="D215" i="15"/>
  <c r="Y211" i="15"/>
  <c r="H215" i="15"/>
  <c r="Y186" i="15"/>
  <c r="Y190" i="15"/>
  <c r="Y195" i="15"/>
  <c r="Y196" i="15"/>
  <c r="Y198" i="15"/>
  <c r="Y192" i="15"/>
  <c r="AC192" i="15" s="1"/>
  <c r="Y194" i="15"/>
  <c r="Y184" i="15"/>
  <c r="Y197" i="15"/>
  <c r="AC197" i="15" s="1"/>
  <c r="Y189" i="15"/>
  <c r="Y183" i="15"/>
  <c r="Y188" i="15"/>
  <c r="Y178" i="15"/>
  <c r="Y174" i="15"/>
  <c r="X179" i="15"/>
  <c r="D179" i="15"/>
  <c r="W164" i="15"/>
  <c r="Y159" i="15"/>
  <c r="K152" i="15"/>
  <c r="K156" i="15" s="1"/>
  <c r="H152" i="15"/>
  <c r="H156" i="15" s="1"/>
  <c r="D152" i="15"/>
  <c r="D156" i="15" s="1"/>
  <c r="W143" i="15"/>
  <c r="O140" i="15"/>
  <c r="O143" i="15" s="1"/>
  <c r="O165" i="15" s="1"/>
  <c r="Y141" i="15"/>
  <c r="AC141" i="15" s="1"/>
  <c r="Y103" i="15"/>
  <c r="Y104" i="15"/>
  <c r="Y102" i="15"/>
  <c r="Y112" i="15"/>
  <c r="X113" i="15"/>
  <c r="Y106" i="15"/>
  <c r="C119" i="15"/>
  <c r="C136" i="15" s="1"/>
  <c r="H102" i="15"/>
  <c r="W113" i="15"/>
  <c r="V88" i="15"/>
  <c r="Y91" i="15"/>
  <c r="Y92" i="15"/>
  <c r="Y95" i="15"/>
  <c r="R98" i="15"/>
  <c r="Z98" i="15"/>
  <c r="O89" i="15"/>
  <c r="Y93" i="15"/>
  <c r="Y96" i="15"/>
  <c r="Y97" i="15"/>
  <c r="Y94" i="15"/>
  <c r="AA98" i="15"/>
  <c r="H97" i="15"/>
  <c r="W98" i="15"/>
  <c r="X98" i="15"/>
  <c r="W83" i="15"/>
  <c r="Y80" i="15"/>
  <c r="Y79" i="15"/>
  <c r="H79" i="15"/>
  <c r="N77" i="15"/>
  <c r="Y76" i="15"/>
  <c r="H73" i="15"/>
  <c r="W77" i="15"/>
  <c r="X77" i="15"/>
  <c r="AB70" i="15"/>
  <c r="AA71" i="15"/>
  <c r="R71" i="15"/>
  <c r="Y67" i="15"/>
  <c r="Y66" i="15"/>
  <c r="Y69" i="15"/>
  <c r="N71" i="15"/>
  <c r="Z71" i="15"/>
  <c r="O67" i="15"/>
  <c r="W71" i="15"/>
  <c r="AB65" i="15"/>
  <c r="D71" i="15"/>
  <c r="X71" i="15"/>
  <c r="Y65" i="15"/>
  <c r="G59" i="15"/>
  <c r="G63" i="15" s="1"/>
  <c r="H55" i="15"/>
  <c r="Z59" i="15"/>
  <c r="Z63" i="15" s="1"/>
  <c r="U59" i="15"/>
  <c r="U63" i="15" s="1"/>
  <c r="V50" i="15"/>
  <c r="AB53" i="15"/>
  <c r="V52" i="15"/>
  <c r="AB52" i="15"/>
  <c r="AB55" i="15"/>
  <c r="R59" i="15"/>
  <c r="R63" i="15" s="1"/>
  <c r="Y48" i="15"/>
  <c r="Y51" i="15"/>
  <c r="Y54" i="15"/>
  <c r="AA59" i="15"/>
  <c r="AA63" i="15" s="1"/>
  <c r="O52" i="15"/>
  <c r="O53" i="15"/>
  <c r="O54" i="15"/>
  <c r="W59" i="15"/>
  <c r="W63" i="15" s="1"/>
  <c r="D59" i="15"/>
  <c r="D63" i="15" s="1"/>
  <c r="X59" i="15"/>
  <c r="X63" i="15" s="1"/>
  <c r="V19" i="15"/>
  <c r="V36" i="15"/>
  <c r="V38" i="15"/>
  <c r="Y39" i="15"/>
  <c r="V23" i="15"/>
  <c r="V27" i="15"/>
  <c r="V31" i="15"/>
  <c r="V33" i="15"/>
  <c r="V35" i="15"/>
  <c r="Y23" i="15"/>
  <c r="AC23" i="15" s="1"/>
  <c r="Y25" i="15"/>
  <c r="Y27" i="15"/>
  <c r="AC27" i="15" s="1"/>
  <c r="Y29" i="15"/>
  <c r="Y31" i="15"/>
  <c r="Y33" i="15"/>
  <c r="V39" i="15"/>
  <c r="Z40" i="15"/>
  <c r="O28" i="15"/>
  <c r="AB29" i="15"/>
  <c r="O30" i="15"/>
  <c r="O32" i="15"/>
  <c r="O34" i="15"/>
  <c r="AA40" i="15"/>
  <c r="AA44" i="15" s="1"/>
  <c r="N40" i="15"/>
  <c r="N44" i="15" s="1"/>
  <c r="AB20" i="15"/>
  <c r="O21" i="15"/>
  <c r="AB22" i="15"/>
  <c r="O23" i="15"/>
  <c r="O25" i="15"/>
  <c r="O27" i="15"/>
  <c r="AB28" i="15"/>
  <c r="O29" i="15"/>
  <c r="AB30" i="15"/>
  <c r="O31" i="15"/>
  <c r="O33" i="15"/>
  <c r="O35" i="15"/>
  <c r="Y20" i="15"/>
  <c r="Y34" i="15"/>
  <c r="K40" i="15"/>
  <c r="K44" i="15" s="1"/>
  <c r="Y38" i="15"/>
  <c r="Y21" i="15"/>
  <c r="Y28" i="15"/>
  <c r="Y37" i="15"/>
  <c r="H25" i="15"/>
  <c r="AB25" i="15"/>
  <c r="H27" i="15"/>
  <c r="AB32" i="15"/>
  <c r="H34" i="15"/>
  <c r="AB34" i="15"/>
  <c r="H24" i="15"/>
  <c r="AB24" i="15"/>
  <c r="H26" i="15"/>
  <c r="AB26" i="15"/>
  <c r="AB31" i="15"/>
  <c r="H33" i="15"/>
  <c r="AB33" i="15"/>
  <c r="H35" i="15"/>
  <c r="W40" i="15"/>
  <c r="W44" i="15" s="1"/>
  <c r="X40" i="15"/>
  <c r="X44" i="15" s="1"/>
  <c r="Z16" i="15"/>
  <c r="V12" i="15"/>
  <c r="R16" i="15"/>
  <c r="Y9" i="15"/>
  <c r="W16" i="15"/>
  <c r="H42" i="15"/>
  <c r="H43" i="15" s="1"/>
  <c r="R43" i="15"/>
  <c r="V42" i="15"/>
  <c r="V43" i="15" s="1"/>
  <c r="Y42" i="15"/>
  <c r="O47" i="15"/>
  <c r="K98" i="15"/>
  <c r="Z118" i="15"/>
  <c r="AB115" i="15"/>
  <c r="W118" i="15"/>
  <c r="U40" i="15"/>
  <c r="G16" i="15"/>
  <c r="K16" i="15"/>
  <c r="O19" i="15"/>
  <c r="K62" i="15"/>
  <c r="O61" i="15"/>
  <c r="O62" i="15" s="1"/>
  <c r="K77" i="15"/>
  <c r="O73" i="15"/>
  <c r="V74" i="15"/>
  <c r="V76" i="15"/>
  <c r="K83" i="15"/>
  <c r="O79" i="15"/>
  <c r="V80" i="15"/>
  <c r="V82" i="15"/>
  <c r="Q136" i="15"/>
  <c r="W135" i="15"/>
  <c r="Y122" i="15"/>
  <c r="H123" i="15"/>
  <c r="H124" i="15"/>
  <c r="H125" i="15"/>
  <c r="H126" i="15"/>
  <c r="H127" i="15"/>
  <c r="H128" i="15"/>
  <c r="H19" i="15"/>
  <c r="AB19" i="15"/>
  <c r="V49" i="15"/>
  <c r="V51" i="15"/>
  <c r="V53" i="15"/>
  <c r="V55" i="15"/>
  <c r="V58" i="15"/>
  <c r="K71" i="15"/>
  <c r="O65" i="15"/>
  <c r="V66" i="15"/>
  <c r="V68" i="15"/>
  <c r="V70" i="15"/>
  <c r="V87" i="15"/>
  <c r="V89" i="15"/>
  <c r="V91" i="15"/>
  <c r="V93" i="15"/>
  <c r="V95" i="15"/>
  <c r="V97" i="15"/>
  <c r="E136" i="15"/>
  <c r="G98" i="15"/>
  <c r="N98" i="15"/>
  <c r="K113" i="15"/>
  <c r="O102" i="15"/>
  <c r="V103" i="15"/>
  <c r="V105" i="15"/>
  <c r="V107" i="15"/>
  <c r="V110" i="15"/>
  <c r="V112" i="15"/>
  <c r="AB116" i="15"/>
  <c r="AB117" i="15"/>
  <c r="O183" i="15"/>
  <c r="O201" i="15" s="1"/>
  <c r="K201" i="15"/>
  <c r="K207" i="15" s="1"/>
  <c r="V47" i="15"/>
  <c r="V61" i="15"/>
  <c r="V62" i="15" s="1"/>
  <c r="V65" i="15"/>
  <c r="V73" i="15"/>
  <c r="V79" i="15"/>
  <c r="F136" i="15"/>
  <c r="J136" i="15"/>
  <c r="V102" i="15"/>
  <c r="H122" i="15"/>
  <c r="R135" i="15"/>
  <c r="X135" i="15"/>
  <c r="AB122" i="15"/>
  <c r="W179" i="15"/>
  <c r="W201" i="15"/>
  <c r="R206" i="15"/>
  <c r="V203" i="15"/>
  <c r="V206" i="15" s="1"/>
  <c r="V215" i="15"/>
  <c r="X143" i="15"/>
  <c r="X152" i="15"/>
  <c r="X156" i="15" s="1"/>
  <c r="Y148" i="15"/>
  <c r="AC148" i="15" s="1"/>
  <c r="K179" i="15"/>
  <c r="AB171" i="15"/>
  <c r="X201" i="15"/>
  <c r="L136" i="15"/>
  <c r="T136" i="15"/>
  <c r="Y129" i="15"/>
  <c r="H130" i="15"/>
  <c r="H131" i="15"/>
  <c r="H132" i="15"/>
  <c r="H133" i="15"/>
  <c r="H134" i="15"/>
  <c r="Y140" i="15"/>
  <c r="AC140" i="15" s="1"/>
  <c r="Y151" i="15"/>
  <c r="AC151" i="15" s="1"/>
  <c r="V172" i="15"/>
  <c r="V175" i="15"/>
  <c r="V177" i="15"/>
  <c r="D164" i="15"/>
  <c r="V168" i="15"/>
  <c r="D201" i="15"/>
  <c r="R201" i="15"/>
  <c r="Y182" i="15"/>
  <c r="O168" i="15"/>
  <c r="H182" i="15"/>
  <c r="H201" i="15" s="1"/>
  <c r="V182" i="15"/>
  <c r="V201" i="15" s="1"/>
  <c r="Z201" i="15"/>
  <c r="Y185" i="15"/>
  <c r="Y187" i="15"/>
  <c r="AB196" i="15"/>
  <c r="D206" i="15"/>
  <c r="H203" i="15"/>
  <c r="H206" i="15" s="1"/>
  <c r="W206" i="15"/>
  <c r="AB212" i="15"/>
  <c r="Y191" i="15"/>
  <c r="AC191" i="15" s="1"/>
  <c r="AB200" i="15"/>
  <c r="AB205" i="15"/>
  <c r="R215" i="15"/>
  <c r="AB209" i="15"/>
  <c r="Z215" i="15"/>
  <c r="W215" i="15"/>
  <c r="AB203" i="15"/>
  <c r="H165" i="15" l="1"/>
  <c r="R207" i="15"/>
  <c r="AC102" i="15"/>
  <c r="C84" i="15"/>
  <c r="Z224" i="15"/>
  <c r="AC104" i="15"/>
  <c r="L84" i="15"/>
  <c r="AC66" i="15"/>
  <c r="X165" i="15"/>
  <c r="W165" i="15"/>
  <c r="AC133" i="15"/>
  <c r="AC81" i="15"/>
  <c r="V165" i="15"/>
  <c r="R165" i="15"/>
  <c r="AC96" i="15"/>
  <c r="AC11" i="15"/>
  <c r="J225" i="15"/>
  <c r="AC163" i="15"/>
  <c r="AC164" i="15" s="1"/>
  <c r="E84" i="15"/>
  <c r="K165" i="15"/>
  <c r="AC214" i="15"/>
  <c r="D224" i="15"/>
  <c r="T225" i="15"/>
  <c r="W224" i="15"/>
  <c r="AC21" i="15"/>
  <c r="AC202" i="15"/>
  <c r="D165" i="15"/>
  <c r="V113" i="15"/>
  <c r="B84" i="15"/>
  <c r="D84" i="15" s="1"/>
  <c r="AC24" i="15"/>
  <c r="V98" i="15"/>
  <c r="AC67" i="15"/>
  <c r="Q84" i="15"/>
  <c r="T84" i="15"/>
  <c r="H16" i="15"/>
  <c r="AC211" i="15"/>
  <c r="AC170" i="15"/>
  <c r="H83" i="15"/>
  <c r="N119" i="15"/>
  <c r="G119" i="15"/>
  <c r="D119" i="15"/>
  <c r="AC35" i="15"/>
  <c r="S84" i="15"/>
  <c r="O207" i="15"/>
  <c r="AC173" i="15"/>
  <c r="J84" i="15"/>
  <c r="AC80" i="15"/>
  <c r="F84" i="15"/>
  <c r="AC205" i="15"/>
  <c r="AC200" i="15"/>
  <c r="R224" i="15"/>
  <c r="K224" i="15"/>
  <c r="R136" i="15"/>
  <c r="Z207" i="15"/>
  <c r="Z222" i="15" s="1"/>
  <c r="U119" i="15"/>
  <c r="AC204" i="15"/>
  <c r="AC22" i="15"/>
  <c r="AC87" i="15"/>
  <c r="AC111" i="15"/>
  <c r="AC107" i="15"/>
  <c r="I225" i="15"/>
  <c r="AC88" i="15"/>
  <c r="AC91" i="15"/>
  <c r="AC125" i="15"/>
  <c r="AC47" i="15"/>
  <c r="O222" i="15"/>
  <c r="K222" i="15"/>
  <c r="AB16" i="15"/>
  <c r="W119" i="15"/>
  <c r="W136" i="15" s="1"/>
  <c r="AC106" i="15"/>
  <c r="AC193" i="15"/>
  <c r="AC126" i="15"/>
  <c r="AC30" i="15"/>
  <c r="AC94" i="15"/>
  <c r="AC174" i="15"/>
  <c r="AC15" i="15"/>
  <c r="AC105" i="15"/>
  <c r="AC89" i="15"/>
  <c r="R222" i="15"/>
  <c r="Q225" i="15"/>
  <c r="AC14" i="15"/>
  <c r="R44" i="15"/>
  <c r="R84" i="15" s="1"/>
  <c r="L225" i="15"/>
  <c r="AC129" i="15"/>
  <c r="AC177" i="15"/>
  <c r="AC187" i="15"/>
  <c r="U136" i="15"/>
  <c r="AC117" i="15"/>
  <c r="O83" i="15"/>
  <c r="V16" i="15"/>
  <c r="H77" i="15"/>
  <c r="AC95" i="15"/>
  <c r="AC172" i="15"/>
  <c r="V118" i="15"/>
  <c r="V224" i="15" s="1"/>
  <c r="H71" i="15"/>
  <c r="X207" i="15"/>
  <c r="AC9" i="15"/>
  <c r="AC169" i="15"/>
  <c r="AC109" i="15"/>
  <c r="AC185" i="15"/>
  <c r="AC26" i="15"/>
  <c r="AC70" i="15"/>
  <c r="AC79" i="15"/>
  <c r="AC195" i="15"/>
  <c r="AC175" i="15"/>
  <c r="AA119" i="15"/>
  <c r="AA136" i="15" s="1"/>
  <c r="H118" i="15"/>
  <c r="H224" i="15" s="1"/>
  <c r="H179" i="15"/>
  <c r="AC13" i="15"/>
  <c r="U44" i="15"/>
  <c r="U84" i="15" s="1"/>
  <c r="U223" i="15"/>
  <c r="U225" i="15" s="1"/>
  <c r="R223" i="15"/>
  <c r="AC48" i="15"/>
  <c r="AC51" i="15"/>
  <c r="N223" i="15"/>
  <c r="N225" i="15" s="1"/>
  <c r="AA223" i="15"/>
  <c r="M84" i="15"/>
  <c r="K223" i="15"/>
  <c r="AC49" i="15"/>
  <c r="O77" i="15"/>
  <c r="AC34" i="15"/>
  <c r="Z44" i="15"/>
  <c r="Z84" i="15" s="1"/>
  <c r="Z223" i="15"/>
  <c r="H98" i="15"/>
  <c r="G223" i="15"/>
  <c r="G225" i="15" s="1"/>
  <c r="W223" i="15"/>
  <c r="X222" i="15"/>
  <c r="X223" i="15"/>
  <c r="AC213" i="15"/>
  <c r="D223" i="15"/>
  <c r="D225" i="15" s="1"/>
  <c r="Z119" i="15"/>
  <c r="Z136" i="15" s="1"/>
  <c r="AC61" i="15"/>
  <c r="AC62" i="15" s="1"/>
  <c r="AC190" i="15"/>
  <c r="AC176" i="15"/>
  <c r="AA207" i="15"/>
  <c r="AA222" i="15" s="1"/>
  <c r="AC127" i="15"/>
  <c r="Y118" i="15"/>
  <c r="AC68" i="15"/>
  <c r="O135" i="15"/>
  <c r="AC12" i="15"/>
  <c r="K119" i="15"/>
  <c r="AC19" i="15"/>
  <c r="AC199" i="15"/>
  <c r="AC188" i="15"/>
  <c r="AC134" i="15"/>
  <c r="AC130" i="15"/>
  <c r="AC73" i="15"/>
  <c r="O179" i="15"/>
  <c r="N136" i="15"/>
  <c r="AC116" i="15"/>
  <c r="P225" i="15"/>
  <c r="Y16" i="15"/>
  <c r="AC92" i="15"/>
  <c r="AC112" i="15"/>
  <c r="AC38" i="15"/>
  <c r="AC93" i="15"/>
  <c r="AC74" i="15"/>
  <c r="AC132" i="15"/>
  <c r="AC32" i="15"/>
  <c r="AC198" i="15"/>
  <c r="AC186" i="15"/>
  <c r="AC58" i="15"/>
  <c r="AC76" i="15"/>
  <c r="AB98" i="15"/>
  <c r="AC183" i="15"/>
  <c r="AC196" i="15"/>
  <c r="Y206" i="15"/>
  <c r="AC50" i="15"/>
  <c r="AC123" i="15"/>
  <c r="AC124" i="15"/>
  <c r="AB83" i="15"/>
  <c r="AC37" i="15"/>
  <c r="AC29" i="15"/>
  <c r="AC65" i="15"/>
  <c r="D207" i="15"/>
  <c r="D222" i="15" s="1"/>
  <c r="AC171" i="15"/>
  <c r="O71" i="15"/>
  <c r="S225" i="15"/>
  <c r="C225" i="15"/>
  <c r="AC178" i="15"/>
  <c r="AC55" i="15"/>
  <c r="AC52" i="15"/>
  <c r="AC210" i="15"/>
  <c r="V135" i="15"/>
  <c r="O118" i="15"/>
  <c r="O224" i="15" s="1"/>
  <c r="AC97" i="15"/>
  <c r="M225" i="15"/>
  <c r="H207" i="15"/>
  <c r="H222" i="15" s="1"/>
  <c r="AC143" i="15"/>
  <c r="AC54" i="15"/>
  <c r="AC184" i="15"/>
  <c r="AC75" i="15"/>
  <c r="N84" i="15"/>
  <c r="Y83" i="15"/>
  <c r="V40" i="15"/>
  <c r="V44" i="15" s="1"/>
  <c r="AC69" i="15"/>
  <c r="AC189" i="15"/>
  <c r="Y77" i="15"/>
  <c r="AC25" i="15"/>
  <c r="O59" i="15"/>
  <c r="O63" i="15" s="1"/>
  <c r="AC33" i="15"/>
  <c r="AC39" i="15"/>
  <c r="AB77" i="15"/>
  <c r="X119" i="15"/>
  <c r="X136" i="15" s="1"/>
  <c r="AC103" i="15"/>
  <c r="AC82" i="15"/>
  <c r="AB113" i="15"/>
  <c r="AB215" i="15"/>
  <c r="AB179" i="15"/>
  <c r="AC20" i="15"/>
  <c r="AC194" i="15"/>
  <c r="Y215" i="15"/>
  <c r="AB206" i="15"/>
  <c r="AB201" i="15"/>
  <c r="AC209" i="15"/>
  <c r="O113" i="15"/>
  <c r="O40" i="15"/>
  <c r="O44" i="15" s="1"/>
  <c r="AB135" i="15"/>
  <c r="AC31" i="15"/>
  <c r="H59" i="15"/>
  <c r="H63" i="15" s="1"/>
  <c r="H113" i="15"/>
  <c r="H119" i="15" s="1"/>
  <c r="Y179" i="15"/>
  <c r="W84" i="15"/>
  <c r="Y40" i="15"/>
  <c r="AC28" i="15"/>
  <c r="AA84" i="15"/>
  <c r="AC53" i="15"/>
  <c r="E225" i="15"/>
  <c r="AC212" i="15"/>
  <c r="Y160" i="15"/>
  <c r="AC159" i="15"/>
  <c r="AC160" i="15" s="1"/>
  <c r="Y152" i="15"/>
  <c r="Y156" i="15" s="1"/>
  <c r="AC152" i="15"/>
  <c r="AC156" i="15" s="1"/>
  <c r="Y113" i="15"/>
  <c r="D136" i="15"/>
  <c r="Y98" i="15"/>
  <c r="G136" i="15"/>
  <c r="V77" i="15"/>
  <c r="AB71" i="15"/>
  <c r="Y71" i="15"/>
  <c r="AB59" i="15"/>
  <c r="AB63" i="15" s="1"/>
  <c r="Y59" i="15"/>
  <c r="Y63" i="15" s="1"/>
  <c r="X84" i="15"/>
  <c r="AB40" i="15"/>
  <c r="AB44" i="15" s="1"/>
  <c r="H40" i="15"/>
  <c r="H44" i="15" s="1"/>
  <c r="G84" i="15"/>
  <c r="AC203" i="15"/>
  <c r="AC206" i="15" s="1"/>
  <c r="V71" i="15"/>
  <c r="O16" i="15"/>
  <c r="O98" i="15"/>
  <c r="Y43" i="15"/>
  <c r="AC42" i="15"/>
  <c r="AC43" i="15" s="1"/>
  <c r="W207" i="15"/>
  <c r="W222" i="15" s="1"/>
  <c r="H135" i="15"/>
  <c r="Y135" i="15"/>
  <c r="AC122" i="15"/>
  <c r="AB118" i="15"/>
  <c r="AB224" i="15" s="1"/>
  <c r="K136" i="15"/>
  <c r="Y201" i="15"/>
  <c r="Y207" i="15" s="1"/>
  <c r="AC182" i="15"/>
  <c r="V207" i="15"/>
  <c r="V222" i="15" s="1"/>
  <c r="V179" i="15"/>
  <c r="Y143" i="15"/>
  <c r="V83" i="15"/>
  <c r="V59" i="15"/>
  <c r="V63" i="15" s="1"/>
  <c r="K63" i="15"/>
  <c r="K84" i="15" s="1"/>
  <c r="AC115" i="15"/>
  <c r="AA203" i="14"/>
  <c r="Z203" i="14"/>
  <c r="X203" i="14"/>
  <c r="W203" i="14"/>
  <c r="R203" i="14"/>
  <c r="V203" i="14" s="1"/>
  <c r="K203" i="14"/>
  <c r="O203" i="14" s="1"/>
  <c r="D203" i="14"/>
  <c r="H203" i="14" s="1"/>
  <c r="Z225" i="15" l="1"/>
  <c r="AB203" i="14"/>
  <c r="AC165" i="15"/>
  <c r="Y165" i="15"/>
  <c r="V136" i="15"/>
  <c r="V119" i="15"/>
  <c r="Y224" i="15"/>
  <c r="AB136" i="15"/>
  <c r="AC16" i="15"/>
  <c r="AC118" i="15"/>
  <c r="AC224" i="15" s="1"/>
  <c r="AC71" i="15"/>
  <c r="AA225" i="15"/>
  <c r="AC113" i="15"/>
  <c r="AC98" i="15"/>
  <c r="AC83" i="15"/>
  <c r="AC77" i="15"/>
  <c r="AC179" i="15"/>
  <c r="X225" i="15"/>
  <c r="K225" i="15"/>
  <c r="V223" i="15"/>
  <c r="V225" i="15" s="1"/>
  <c r="O223" i="15"/>
  <c r="O225" i="15" s="1"/>
  <c r="AB223" i="15"/>
  <c r="H84" i="15"/>
  <c r="H223" i="15"/>
  <c r="H225" i="15" s="1"/>
  <c r="Y223" i="15"/>
  <c r="Y222" i="15"/>
  <c r="AC215" i="15"/>
  <c r="O136" i="15"/>
  <c r="Y119" i="15"/>
  <c r="H136" i="15"/>
  <c r="O119" i="15"/>
  <c r="AC135" i="15"/>
  <c r="W225" i="15"/>
  <c r="AC59" i="15"/>
  <c r="AC63" i="15" s="1"/>
  <c r="AC40" i="15"/>
  <c r="AC44" i="15" s="1"/>
  <c r="AC201" i="15"/>
  <c r="AC207" i="15" s="1"/>
  <c r="Y136" i="15"/>
  <c r="AB207" i="15"/>
  <c r="AB222" i="15" s="1"/>
  <c r="AB84" i="15"/>
  <c r="R225" i="15"/>
  <c r="V84" i="15"/>
  <c r="O84" i="15"/>
  <c r="AB119" i="15"/>
  <c r="Y44" i="15"/>
  <c r="Y84" i="15" s="1"/>
  <c r="Y203" i="14"/>
  <c r="AC203" i="14" s="1"/>
  <c r="C76" i="14"/>
  <c r="E76" i="14"/>
  <c r="F76" i="14"/>
  <c r="B76" i="14"/>
  <c r="C82" i="14"/>
  <c r="E82" i="14"/>
  <c r="F82" i="14"/>
  <c r="B82" i="14"/>
  <c r="AC136" i="15" l="1"/>
  <c r="AC119" i="15"/>
  <c r="AC223" i="15"/>
  <c r="AC225" i="15" s="1"/>
  <c r="AC222" i="15"/>
  <c r="AC84" i="15"/>
  <c r="AB225" i="15"/>
  <c r="Y225" i="15"/>
  <c r="D90" i="14"/>
  <c r="G90" i="14"/>
  <c r="K90" i="14"/>
  <c r="N90" i="14"/>
  <c r="R90" i="14"/>
  <c r="U90" i="14"/>
  <c r="W90" i="14"/>
  <c r="X90" i="14"/>
  <c r="Z90" i="14"/>
  <c r="AA90" i="14"/>
  <c r="AA178" i="14"/>
  <c r="Z178" i="14"/>
  <c r="X178" i="14"/>
  <c r="W178" i="14"/>
  <c r="R178" i="14"/>
  <c r="V178" i="14" s="1"/>
  <c r="K178" i="14"/>
  <c r="O178" i="14" s="1"/>
  <c r="D178" i="14"/>
  <c r="H178" i="14" s="1"/>
  <c r="AA177" i="14"/>
  <c r="Z177" i="14"/>
  <c r="X177" i="14"/>
  <c r="W177" i="14"/>
  <c r="R177" i="14"/>
  <c r="V177" i="14" s="1"/>
  <c r="K177" i="14"/>
  <c r="O177" i="14" s="1"/>
  <c r="D177" i="14"/>
  <c r="H177" i="14" s="1"/>
  <c r="I82" i="14"/>
  <c r="J82" i="14"/>
  <c r="L82" i="14"/>
  <c r="M82" i="14"/>
  <c r="P82" i="14"/>
  <c r="Q82" i="14"/>
  <c r="S82" i="14"/>
  <c r="T82" i="14"/>
  <c r="D81" i="14"/>
  <c r="G81" i="14"/>
  <c r="K81" i="14"/>
  <c r="N81" i="14"/>
  <c r="R81" i="14"/>
  <c r="U81" i="14"/>
  <c r="W81" i="14"/>
  <c r="X81" i="14"/>
  <c r="Z81" i="14"/>
  <c r="AA81" i="14"/>
  <c r="H90" i="14" l="1"/>
  <c r="AB177" i="14"/>
  <c r="O90" i="14"/>
  <c r="H81" i="14"/>
  <c r="AB90" i="14"/>
  <c r="V90" i="14"/>
  <c r="AB178" i="14"/>
  <c r="Y90" i="14"/>
  <c r="Y177" i="14"/>
  <c r="Y178" i="14"/>
  <c r="AB81" i="14"/>
  <c r="V81" i="14"/>
  <c r="Y81" i="14"/>
  <c r="O81" i="14"/>
  <c r="AA33" i="14"/>
  <c r="Z33" i="14"/>
  <c r="X33" i="14"/>
  <c r="W33" i="14"/>
  <c r="U33" i="14"/>
  <c r="R33" i="14"/>
  <c r="N33" i="14"/>
  <c r="K33" i="14"/>
  <c r="G33" i="14"/>
  <c r="D33" i="14"/>
  <c r="AC177" i="14" l="1"/>
  <c r="AC178" i="14"/>
  <c r="AC90" i="14"/>
  <c r="O33" i="14"/>
  <c r="AB33" i="14"/>
  <c r="AC81" i="14"/>
  <c r="H33" i="14"/>
  <c r="V33" i="14"/>
  <c r="Y33" i="14"/>
  <c r="AC33" i="14" l="1"/>
  <c r="D179" i="14"/>
  <c r="H179" i="14" s="1"/>
  <c r="K179" i="14"/>
  <c r="O179" i="14" s="1"/>
  <c r="R179" i="14"/>
  <c r="V179" i="14" s="1"/>
  <c r="W179" i="14"/>
  <c r="X179" i="14"/>
  <c r="Z179" i="14"/>
  <c r="AA179" i="14"/>
  <c r="U207" i="14"/>
  <c r="T207" i="14"/>
  <c r="S207" i="14"/>
  <c r="Q207" i="14"/>
  <c r="P207" i="14"/>
  <c r="N207" i="14"/>
  <c r="M207" i="14"/>
  <c r="L207" i="14"/>
  <c r="J207" i="14"/>
  <c r="I207" i="14"/>
  <c r="G207" i="14"/>
  <c r="F207" i="14"/>
  <c r="E207" i="14"/>
  <c r="C207" i="14"/>
  <c r="B207" i="14"/>
  <c r="AA206" i="14"/>
  <c r="Z206" i="14"/>
  <c r="X206" i="14"/>
  <c r="W206" i="14"/>
  <c r="R206" i="14"/>
  <c r="V206" i="14" s="1"/>
  <c r="K206" i="14"/>
  <c r="O206" i="14" s="1"/>
  <c r="D206" i="14"/>
  <c r="H206" i="14" s="1"/>
  <c r="AA205" i="14"/>
  <c r="Z205" i="14"/>
  <c r="X205" i="14"/>
  <c r="W205" i="14"/>
  <c r="R205" i="14"/>
  <c r="V205" i="14" s="1"/>
  <c r="K205" i="14"/>
  <c r="O205" i="14" s="1"/>
  <c r="D205" i="14"/>
  <c r="H205" i="14" s="1"/>
  <c r="AA204" i="14"/>
  <c r="Z204" i="14"/>
  <c r="X204" i="14"/>
  <c r="W204" i="14"/>
  <c r="R204" i="14"/>
  <c r="V204" i="14" s="1"/>
  <c r="K204" i="14"/>
  <c r="O204" i="14" s="1"/>
  <c r="D204" i="14"/>
  <c r="H204" i="14" s="1"/>
  <c r="AA202" i="14"/>
  <c r="Z202" i="14"/>
  <c r="X202" i="14"/>
  <c r="W202" i="14"/>
  <c r="R202" i="14"/>
  <c r="V202" i="14" s="1"/>
  <c r="K202" i="14"/>
  <c r="O202" i="14" s="1"/>
  <c r="D202" i="14"/>
  <c r="H202" i="14" s="1"/>
  <c r="AA201" i="14"/>
  <c r="Z201" i="14"/>
  <c r="X201" i="14"/>
  <c r="W201" i="14"/>
  <c r="R201" i="14"/>
  <c r="K201" i="14"/>
  <c r="D201" i="14"/>
  <c r="H201" i="14" s="1"/>
  <c r="U198" i="14"/>
  <c r="T198" i="14"/>
  <c r="S198" i="14"/>
  <c r="Q198" i="14"/>
  <c r="P198" i="14"/>
  <c r="N198" i="14"/>
  <c r="M198" i="14"/>
  <c r="L198" i="14"/>
  <c r="J198" i="14"/>
  <c r="I198" i="14"/>
  <c r="G198" i="14"/>
  <c r="F198" i="14"/>
  <c r="E198" i="14"/>
  <c r="C198" i="14"/>
  <c r="B198" i="14"/>
  <c r="AA197" i="14"/>
  <c r="Z197" i="14"/>
  <c r="X197" i="14"/>
  <c r="W197" i="14"/>
  <c r="R197" i="14"/>
  <c r="V197" i="14" s="1"/>
  <c r="K197" i="14"/>
  <c r="O197" i="14" s="1"/>
  <c r="D197" i="14"/>
  <c r="H197" i="14" s="1"/>
  <c r="AA196" i="14"/>
  <c r="Z196" i="14"/>
  <c r="X196" i="14"/>
  <c r="W196" i="14"/>
  <c r="R196" i="14"/>
  <c r="V196" i="14" s="1"/>
  <c r="K196" i="14"/>
  <c r="O196" i="14" s="1"/>
  <c r="D196" i="14"/>
  <c r="H196" i="14" s="1"/>
  <c r="AA195" i="14"/>
  <c r="Z195" i="14"/>
  <c r="X195" i="14"/>
  <c r="W195" i="14"/>
  <c r="R195" i="14"/>
  <c r="V195" i="14" s="1"/>
  <c r="K195" i="14"/>
  <c r="O195" i="14" s="1"/>
  <c r="D195" i="14"/>
  <c r="H195" i="14" s="1"/>
  <c r="AA194" i="14"/>
  <c r="Z194" i="14"/>
  <c r="X194" i="14"/>
  <c r="W194" i="14"/>
  <c r="R194" i="14"/>
  <c r="V194" i="14" s="1"/>
  <c r="K194" i="14"/>
  <c r="O194" i="14" s="1"/>
  <c r="D194" i="14"/>
  <c r="H194" i="14" s="1"/>
  <c r="U193" i="14"/>
  <c r="T193" i="14"/>
  <c r="S193" i="14"/>
  <c r="Q193" i="14"/>
  <c r="P193" i="14"/>
  <c r="N193" i="14"/>
  <c r="M193" i="14"/>
  <c r="L193" i="14"/>
  <c r="J193" i="14"/>
  <c r="I193" i="14"/>
  <c r="G193" i="14"/>
  <c r="F193" i="14"/>
  <c r="E193" i="14"/>
  <c r="C193" i="14"/>
  <c r="B193" i="14"/>
  <c r="AA192" i="14"/>
  <c r="Z192" i="14"/>
  <c r="X192" i="14"/>
  <c r="W192" i="14"/>
  <c r="R192" i="14"/>
  <c r="V192" i="14" s="1"/>
  <c r="K192" i="14"/>
  <c r="O192" i="14" s="1"/>
  <c r="D192" i="14"/>
  <c r="H192" i="14" s="1"/>
  <c r="AA191" i="14"/>
  <c r="Z191" i="14"/>
  <c r="X191" i="14"/>
  <c r="W191" i="14"/>
  <c r="R191" i="14"/>
  <c r="V191" i="14" s="1"/>
  <c r="K191" i="14"/>
  <c r="O191" i="14" s="1"/>
  <c r="D191" i="14"/>
  <c r="H191" i="14" s="1"/>
  <c r="AA190" i="14"/>
  <c r="Z190" i="14"/>
  <c r="X190" i="14"/>
  <c r="W190" i="14"/>
  <c r="R190" i="14"/>
  <c r="V190" i="14" s="1"/>
  <c r="K190" i="14"/>
  <c r="O190" i="14" s="1"/>
  <c r="D190" i="14"/>
  <c r="H190" i="14" s="1"/>
  <c r="AA189" i="14"/>
  <c r="Z189" i="14"/>
  <c r="X189" i="14"/>
  <c r="W189" i="14"/>
  <c r="R189" i="14"/>
  <c r="V189" i="14" s="1"/>
  <c r="K189" i="14"/>
  <c r="O189" i="14" s="1"/>
  <c r="D189" i="14"/>
  <c r="H189" i="14" s="1"/>
  <c r="AA188" i="14"/>
  <c r="Z188" i="14"/>
  <c r="X188" i="14"/>
  <c r="W188" i="14"/>
  <c r="R188" i="14"/>
  <c r="V188" i="14" s="1"/>
  <c r="K188" i="14"/>
  <c r="O188" i="14" s="1"/>
  <c r="D188" i="14"/>
  <c r="H188" i="14" s="1"/>
  <c r="AA187" i="14"/>
  <c r="Z187" i="14"/>
  <c r="X187" i="14"/>
  <c r="W187" i="14"/>
  <c r="R187" i="14"/>
  <c r="V187" i="14" s="1"/>
  <c r="K187" i="14"/>
  <c r="O187" i="14" s="1"/>
  <c r="D187" i="14"/>
  <c r="H187" i="14" s="1"/>
  <c r="AA186" i="14"/>
  <c r="Z186" i="14"/>
  <c r="X186" i="14"/>
  <c r="W186" i="14"/>
  <c r="R186" i="14"/>
  <c r="V186" i="14" s="1"/>
  <c r="K186" i="14"/>
  <c r="O186" i="14" s="1"/>
  <c r="D186" i="14"/>
  <c r="H186" i="14" s="1"/>
  <c r="AA185" i="14"/>
  <c r="Z185" i="14"/>
  <c r="X185" i="14"/>
  <c r="W185" i="14"/>
  <c r="R185" i="14"/>
  <c r="V185" i="14" s="1"/>
  <c r="K185" i="14"/>
  <c r="O185" i="14" s="1"/>
  <c r="D185" i="14"/>
  <c r="H185" i="14" s="1"/>
  <c r="AA184" i="14"/>
  <c r="Z184" i="14"/>
  <c r="X184" i="14"/>
  <c r="W184" i="14"/>
  <c r="R184" i="14"/>
  <c r="V184" i="14" s="1"/>
  <c r="K184" i="14"/>
  <c r="O184" i="14" s="1"/>
  <c r="D184" i="14"/>
  <c r="H184" i="14" s="1"/>
  <c r="AA183" i="14"/>
  <c r="Z183" i="14"/>
  <c r="X183" i="14"/>
  <c r="W183" i="14"/>
  <c r="R183" i="14"/>
  <c r="V183" i="14" s="1"/>
  <c r="K183" i="14"/>
  <c r="O183" i="14" s="1"/>
  <c r="D183" i="14"/>
  <c r="H183" i="14" s="1"/>
  <c r="AA182" i="14"/>
  <c r="Z182" i="14"/>
  <c r="X182" i="14"/>
  <c r="W182" i="14"/>
  <c r="R182" i="14"/>
  <c r="V182" i="14" s="1"/>
  <c r="K182" i="14"/>
  <c r="O182" i="14" s="1"/>
  <c r="D182" i="14"/>
  <c r="H182" i="14" s="1"/>
  <c r="AA181" i="14"/>
  <c r="Z181" i="14"/>
  <c r="X181" i="14"/>
  <c r="W181" i="14"/>
  <c r="R181" i="14"/>
  <c r="V181" i="14" s="1"/>
  <c r="K181" i="14"/>
  <c r="O181" i="14" s="1"/>
  <c r="D181" i="14"/>
  <c r="H181" i="14" s="1"/>
  <c r="AA180" i="14"/>
  <c r="Z180" i="14"/>
  <c r="X180" i="14"/>
  <c r="W180" i="14"/>
  <c r="R180" i="14"/>
  <c r="V180" i="14" s="1"/>
  <c r="K180" i="14"/>
  <c r="O180" i="14" s="1"/>
  <c r="D180" i="14"/>
  <c r="H180" i="14" s="1"/>
  <c r="AA176" i="14"/>
  <c r="Z176" i="14"/>
  <c r="X176" i="14"/>
  <c r="W176" i="14"/>
  <c r="R176" i="14"/>
  <c r="V176" i="14" s="1"/>
  <c r="K176" i="14"/>
  <c r="O176" i="14" s="1"/>
  <c r="D176" i="14"/>
  <c r="H176" i="14" s="1"/>
  <c r="AA175" i="14"/>
  <c r="Z175" i="14"/>
  <c r="X175" i="14"/>
  <c r="W175" i="14"/>
  <c r="R175" i="14"/>
  <c r="V175" i="14" s="1"/>
  <c r="K175" i="14"/>
  <c r="D175" i="14"/>
  <c r="H175" i="14" s="1"/>
  <c r="AA174" i="14"/>
  <c r="Z174" i="14"/>
  <c r="X174" i="14"/>
  <c r="W174" i="14"/>
  <c r="R174" i="14"/>
  <c r="K174" i="14"/>
  <c r="O174" i="14" s="1"/>
  <c r="D174" i="14"/>
  <c r="H174" i="14" s="1"/>
  <c r="T171" i="14"/>
  <c r="S171" i="14"/>
  <c r="Q171" i="14"/>
  <c r="P171" i="14"/>
  <c r="M171" i="14"/>
  <c r="L171" i="14"/>
  <c r="J171" i="14"/>
  <c r="I171" i="14"/>
  <c r="F171" i="14"/>
  <c r="E171" i="14"/>
  <c r="C171" i="14"/>
  <c r="B171" i="14"/>
  <c r="AA170" i="14"/>
  <c r="Z170" i="14"/>
  <c r="X170" i="14"/>
  <c r="W170" i="14"/>
  <c r="U170" i="14"/>
  <c r="R170" i="14"/>
  <c r="N170" i="14"/>
  <c r="K170" i="14"/>
  <c r="G170" i="14"/>
  <c r="D170" i="14"/>
  <c r="AA169" i="14"/>
  <c r="Z169" i="14"/>
  <c r="X169" i="14"/>
  <c r="W169" i="14"/>
  <c r="U169" i="14"/>
  <c r="R169" i="14"/>
  <c r="N169" i="14"/>
  <c r="K169" i="14"/>
  <c r="G169" i="14"/>
  <c r="D169" i="14"/>
  <c r="AA168" i="14"/>
  <c r="Z168" i="14"/>
  <c r="X168" i="14"/>
  <c r="W168" i="14"/>
  <c r="U168" i="14"/>
  <c r="R168" i="14"/>
  <c r="N168" i="14"/>
  <c r="K168" i="14"/>
  <c r="G168" i="14"/>
  <c r="D168" i="14"/>
  <c r="AA167" i="14"/>
  <c r="Z167" i="14"/>
  <c r="X167" i="14"/>
  <c r="W167" i="14"/>
  <c r="U167" i="14"/>
  <c r="R167" i="14"/>
  <c r="N167" i="14"/>
  <c r="K167" i="14"/>
  <c r="G167" i="14"/>
  <c r="D167" i="14"/>
  <c r="AA166" i="14"/>
  <c r="Z166" i="14"/>
  <c r="X166" i="14"/>
  <c r="W166" i="14"/>
  <c r="U166" i="14"/>
  <c r="R166" i="14"/>
  <c r="K166" i="14"/>
  <c r="O166" i="14" s="1"/>
  <c r="D166" i="14"/>
  <c r="H166" i="14" s="1"/>
  <c r="AA165" i="14"/>
  <c r="Z165" i="14"/>
  <c r="X165" i="14"/>
  <c r="W165" i="14"/>
  <c r="U165" i="14"/>
  <c r="R165" i="14"/>
  <c r="K165" i="14"/>
  <c r="O165" i="14" s="1"/>
  <c r="D165" i="14"/>
  <c r="H165" i="14" s="1"/>
  <c r="AA164" i="14"/>
  <c r="Z164" i="14"/>
  <c r="X164" i="14"/>
  <c r="W164" i="14"/>
  <c r="U164" i="14"/>
  <c r="R164" i="14"/>
  <c r="K164" i="14"/>
  <c r="O164" i="14" s="1"/>
  <c r="D164" i="14"/>
  <c r="H164" i="14" s="1"/>
  <c r="AA163" i="14"/>
  <c r="Z163" i="14"/>
  <c r="X163" i="14"/>
  <c r="W163" i="14"/>
  <c r="U163" i="14"/>
  <c r="R163" i="14"/>
  <c r="K163" i="14"/>
  <c r="O163" i="14" s="1"/>
  <c r="D163" i="14"/>
  <c r="H163" i="14" s="1"/>
  <c r="AA162" i="14"/>
  <c r="Z162" i="14"/>
  <c r="X162" i="14"/>
  <c r="W162" i="14"/>
  <c r="U162" i="14"/>
  <c r="R162" i="14"/>
  <c r="K162" i="14"/>
  <c r="O162" i="14" s="1"/>
  <c r="D162" i="14"/>
  <c r="H162" i="14" s="1"/>
  <c r="AA161" i="14"/>
  <c r="Z161" i="14"/>
  <c r="X161" i="14"/>
  <c r="W161" i="14"/>
  <c r="U161" i="14"/>
  <c r="R161" i="14"/>
  <c r="K161" i="14"/>
  <c r="O161" i="14" s="1"/>
  <c r="D161" i="14"/>
  <c r="H161" i="14" s="1"/>
  <c r="AA160" i="14"/>
  <c r="Z160" i="14"/>
  <c r="X160" i="14"/>
  <c r="W160" i="14"/>
  <c r="U160" i="14"/>
  <c r="R160" i="14"/>
  <c r="K160" i="14"/>
  <c r="O160" i="14" s="1"/>
  <c r="D160" i="14"/>
  <c r="AB156" i="14"/>
  <c r="AA156" i="14"/>
  <c r="Z156" i="14"/>
  <c r="U156" i="14"/>
  <c r="T156" i="14"/>
  <c r="S156" i="14"/>
  <c r="Q156" i="14"/>
  <c r="P156" i="14"/>
  <c r="N156" i="14"/>
  <c r="M156" i="14"/>
  <c r="L156" i="14"/>
  <c r="J156" i="14"/>
  <c r="I156" i="14"/>
  <c r="G156" i="14"/>
  <c r="F156" i="14"/>
  <c r="E156" i="14"/>
  <c r="C156" i="14"/>
  <c r="B156" i="14"/>
  <c r="X155" i="14"/>
  <c r="X156" i="14" s="1"/>
  <c r="W155" i="14"/>
  <c r="W156" i="14" s="1"/>
  <c r="R155" i="14"/>
  <c r="R156" i="14" s="1"/>
  <c r="K155" i="14"/>
  <c r="K156" i="14" s="1"/>
  <c r="D155" i="14"/>
  <c r="D156" i="14" s="1"/>
  <c r="AB152" i="14"/>
  <c r="AA152" i="14"/>
  <c r="Z152" i="14"/>
  <c r="U152" i="14"/>
  <c r="T152" i="14"/>
  <c r="S152" i="14"/>
  <c r="Q152" i="14"/>
  <c r="P152" i="14"/>
  <c r="N152" i="14"/>
  <c r="M152" i="14"/>
  <c r="L152" i="14"/>
  <c r="J152" i="14"/>
  <c r="I152" i="14"/>
  <c r="G152" i="14"/>
  <c r="F152" i="14"/>
  <c r="E152" i="14"/>
  <c r="C152" i="14"/>
  <c r="B152" i="14"/>
  <c r="X151" i="14"/>
  <c r="W151" i="14"/>
  <c r="W152" i="14" s="1"/>
  <c r="R151" i="14"/>
  <c r="R152" i="14" s="1"/>
  <c r="K151" i="14"/>
  <c r="K152" i="14" s="1"/>
  <c r="D151" i="14"/>
  <c r="AB148" i="14"/>
  <c r="AA148" i="14"/>
  <c r="Z148" i="14"/>
  <c r="U148" i="14"/>
  <c r="T148" i="14"/>
  <c r="S148" i="14"/>
  <c r="Q148" i="14"/>
  <c r="P148" i="14"/>
  <c r="N148" i="14"/>
  <c r="M148" i="14"/>
  <c r="L148" i="14"/>
  <c r="J148" i="14"/>
  <c r="I148" i="14"/>
  <c r="G148" i="14"/>
  <c r="F148" i="14"/>
  <c r="E148" i="14"/>
  <c r="C148" i="14"/>
  <c r="B148" i="14"/>
  <c r="X147" i="14"/>
  <c r="W147" i="14"/>
  <c r="R147" i="14"/>
  <c r="V147" i="14" s="1"/>
  <c r="K147" i="14"/>
  <c r="O147" i="14" s="1"/>
  <c r="D147" i="14"/>
  <c r="H147" i="14" s="1"/>
  <c r="X146" i="14"/>
  <c r="W146" i="14"/>
  <c r="R146" i="14"/>
  <c r="V146" i="14" s="1"/>
  <c r="K146" i="14"/>
  <c r="O146" i="14" s="1"/>
  <c r="D146" i="14"/>
  <c r="H146" i="14" s="1"/>
  <c r="X145" i="14"/>
  <c r="W145" i="14"/>
  <c r="R145" i="14"/>
  <c r="V145" i="14" s="1"/>
  <c r="K145" i="14"/>
  <c r="O145" i="14" s="1"/>
  <c r="D145" i="14"/>
  <c r="H145" i="14" s="1"/>
  <c r="X144" i="14"/>
  <c r="W144" i="14"/>
  <c r="R144" i="14"/>
  <c r="V144" i="14" s="1"/>
  <c r="K144" i="14"/>
  <c r="O144" i="14" s="1"/>
  <c r="D144" i="14"/>
  <c r="H144" i="14" s="1"/>
  <c r="AB141" i="14"/>
  <c r="AA141" i="14"/>
  <c r="Z141" i="14"/>
  <c r="U141" i="14"/>
  <c r="T141" i="14"/>
  <c r="S141" i="14"/>
  <c r="Q141" i="14"/>
  <c r="P141" i="14"/>
  <c r="N141" i="14"/>
  <c r="M141" i="14"/>
  <c r="L141" i="14"/>
  <c r="J141" i="14"/>
  <c r="I141" i="14"/>
  <c r="G141" i="14"/>
  <c r="F141" i="14"/>
  <c r="E141" i="14"/>
  <c r="C141" i="14"/>
  <c r="B141" i="14"/>
  <c r="X140" i="14"/>
  <c r="W140" i="14"/>
  <c r="R140" i="14"/>
  <c r="V140" i="14" s="1"/>
  <c r="K140" i="14"/>
  <c r="O140" i="14" s="1"/>
  <c r="D140" i="14"/>
  <c r="H140" i="14" s="1"/>
  <c r="X139" i="14"/>
  <c r="W139" i="14"/>
  <c r="R139" i="14"/>
  <c r="V139" i="14" s="1"/>
  <c r="K139" i="14"/>
  <c r="O139" i="14" s="1"/>
  <c r="D139" i="14"/>
  <c r="H139" i="14" s="1"/>
  <c r="X138" i="14"/>
  <c r="W138" i="14"/>
  <c r="R138" i="14"/>
  <c r="V138" i="14" s="1"/>
  <c r="K138" i="14"/>
  <c r="O138" i="14" s="1"/>
  <c r="D138" i="14"/>
  <c r="X137" i="14"/>
  <c r="W137" i="14"/>
  <c r="R137" i="14"/>
  <c r="V137" i="14" s="1"/>
  <c r="K137" i="14"/>
  <c r="O137" i="14" s="1"/>
  <c r="D137" i="14"/>
  <c r="H137" i="14" s="1"/>
  <c r="T133" i="14"/>
  <c r="S133" i="14"/>
  <c r="Q133" i="14"/>
  <c r="P133" i="14"/>
  <c r="M133" i="14"/>
  <c r="L133" i="14"/>
  <c r="J133" i="14"/>
  <c r="I133" i="14"/>
  <c r="F133" i="14"/>
  <c r="E133" i="14"/>
  <c r="C133" i="14"/>
  <c r="B133" i="14"/>
  <c r="AA132" i="14"/>
  <c r="Z132" i="14"/>
  <c r="X132" i="14"/>
  <c r="W132" i="14"/>
  <c r="U132" i="14"/>
  <c r="R132" i="14"/>
  <c r="N132" i="14"/>
  <c r="K132" i="14"/>
  <c r="G132" i="14"/>
  <c r="D132" i="14"/>
  <c r="AA131" i="14"/>
  <c r="Z131" i="14"/>
  <c r="X131" i="14"/>
  <c r="W131" i="14"/>
  <c r="U131" i="14"/>
  <c r="R131" i="14"/>
  <c r="N131" i="14"/>
  <c r="K131" i="14"/>
  <c r="G131" i="14"/>
  <c r="D131" i="14"/>
  <c r="AA130" i="14"/>
  <c r="Z130" i="14"/>
  <c r="X130" i="14"/>
  <c r="W130" i="14"/>
  <c r="U130" i="14"/>
  <c r="R130" i="14"/>
  <c r="N130" i="14"/>
  <c r="K130" i="14"/>
  <c r="G130" i="14"/>
  <c r="D130" i="14"/>
  <c r="AA129" i="14"/>
  <c r="Z129" i="14"/>
  <c r="X129" i="14"/>
  <c r="W129" i="14"/>
  <c r="U129" i="14"/>
  <c r="R129" i="14"/>
  <c r="N129" i="14"/>
  <c r="K129" i="14"/>
  <c r="G129" i="14"/>
  <c r="D129" i="14"/>
  <c r="AA128" i="14"/>
  <c r="Z128" i="14"/>
  <c r="X128" i="14"/>
  <c r="W128" i="14"/>
  <c r="U128" i="14"/>
  <c r="R128" i="14"/>
  <c r="N128" i="14"/>
  <c r="K128" i="14"/>
  <c r="G128" i="14"/>
  <c r="D128" i="14"/>
  <c r="AA127" i="14"/>
  <c r="Z127" i="14"/>
  <c r="X127" i="14"/>
  <c r="W127" i="14"/>
  <c r="U127" i="14"/>
  <c r="R127" i="14"/>
  <c r="N127" i="14"/>
  <c r="K127" i="14"/>
  <c r="G127" i="14"/>
  <c r="D127" i="14"/>
  <c r="AA126" i="14"/>
  <c r="Z126" i="14"/>
  <c r="X126" i="14"/>
  <c r="W126" i="14"/>
  <c r="U126" i="14"/>
  <c r="R126" i="14"/>
  <c r="N126" i="14"/>
  <c r="K126" i="14"/>
  <c r="G126" i="14"/>
  <c r="D126" i="14"/>
  <c r="AA125" i="14"/>
  <c r="Z125" i="14"/>
  <c r="X125" i="14"/>
  <c r="W125" i="14"/>
  <c r="U125" i="14"/>
  <c r="R125" i="14"/>
  <c r="N125" i="14"/>
  <c r="K125" i="14"/>
  <c r="G125" i="14"/>
  <c r="D125" i="14"/>
  <c r="AA124" i="14"/>
  <c r="Z124" i="14"/>
  <c r="X124" i="14"/>
  <c r="W124" i="14"/>
  <c r="U124" i="14"/>
  <c r="R124" i="14"/>
  <c r="N124" i="14"/>
  <c r="K124" i="14"/>
  <c r="G124" i="14"/>
  <c r="D124" i="14"/>
  <c r="AA123" i="14"/>
  <c r="Z123" i="14"/>
  <c r="X123" i="14"/>
  <c r="W123" i="14"/>
  <c r="U123" i="14"/>
  <c r="R123" i="14"/>
  <c r="N123" i="14"/>
  <c r="K123" i="14"/>
  <c r="G123" i="14"/>
  <c r="D123" i="14"/>
  <c r="AA122" i="14"/>
  <c r="Z122" i="14"/>
  <c r="X122" i="14"/>
  <c r="W122" i="14"/>
  <c r="U122" i="14"/>
  <c r="R122" i="14"/>
  <c r="N122" i="14"/>
  <c r="K122" i="14"/>
  <c r="G122" i="14"/>
  <c r="D122" i="14"/>
  <c r="AA121" i="14"/>
  <c r="Z121" i="14"/>
  <c r="X121" i="14"/>
  <c r="W121" i="14"/>
  <c r="U121" i="14"/>
  <c r="R121" i="14"/>
  <c r="N121" i="14"/>
  <c r="K121" i="14"/>
  <c r="G121" i="14"/>
  <c r="D121" i="14"/>
  <c r="AA120" i="14"/>
  <c r="Z120" i="14"/>
  <c r="X120" i="14"/>
  <c r="W120" i="14"/>
  <c r="U120" i="14"/>
  <c r="R120" i="14"/>
  <c r="N120" i="14"/>
  <c r="K120" i="14"/>
  <c r="G120" i="14"/>
  <c r="D120" i="14"/>
  <c r="T116" i="14"/>
  <c r="S116" i="14"/>
  <c r="Q116" i="14"/>
  <c r="P116" i="14"/>
  <c r="M116" i="14"/>
  <c r="L116" i="14"/>
  <c r="J116" i="14"/>
  <c r="I116" i="14"/>
  <c r="F116" i="14"/>
  <c r="E116" i="14"/>
  <c r="C116" i="14"/>
  <c r="B116" i="14"/>
  <c r="AA115" i="14"/>
  <c r="Z115" i="14"/>
  <c r="X115" i="14"/>
  <c r="W115" i="14"/>
  <c r="U115" i="14"/>
  <c r="R115" i="14"/>
  <c r="N115" i="14"/>
  <c r="K115" i="14"/>
  <c r="G115" i="14"/>
  <c r="D115" i="14"/>
  <c r="AA114" i="14"/>
  <c r="Z114" i="14"/>
  <c r="X114" i="14"/>
  <c r="W114" i="14"/>
  <c r="U114" i="14"/>
  <c r="V114" i="14" s="1"/>
  <c r="N114" i="14"/>
  <c r="K114" i="14"/>
  <c r="G114" i="14"/>
  <c r="D114" i="14"/>
  <c r="AA113" i="14"/>
  <c r="Z113" i="14"/>
  <c r="X113" i="14"/>
  <c r="W113" i="14"/>
  <c r="U113" i="14"/>
  <c r="V113" i="14" s="1"/>
  <c r="N113" i="14"/>
  <c r="K113" i="14"/>
  <c r="G113" i="14"/>
  <c r="D113" i="14"/>
  <c r="T111" i="14"/>
  <c r="T117" i="14" s="1"/>
  <c r="S111" i="14"/>
  <c r="Q111" i="14"/>
  <c r="Q117" i="14" s="1"/>
  <c r="P111" i="14"/>
  <c r="M111" i="14"/>
  <c r="L111" i="14"/>
  <c r="L117" i="14" s="1"/>
  <c r="J111" i="14"/>
  <c r="I111" i="14"/>
  <c r="F111" i="14"/>
  <c r="F117" i="14" s="1"/>
  <c r="E111" i="14"/>
  <c r="C111" i="14"/>
  <c r="C117" i="14" s="1"/>
  <c r="B111" i="14"/>
  <c r="B117" i="14" s="1"/>
  <c r="AA110" i="14"/>
  <c r="Z110" i="14"/>
  <c r="X110" i="14"/>
  <c r="W110" i="14"/>
  <c r="U110" i="14"/>
  <c r="R110" i="14"/>
  <c r="N110" i="14"/>
  <c r="K110" i="14"/>
  <c r="G110" i="14"/>
  <c r="D110" i="14"/>
  <c r="AA109" i="14"/>
  <c r="Z109" i="14"/>
  <c r="X109" i="14"/>
  <c r="W109" i="14"/>
  <c r="U109" i="14"/>
  <c r="R109" i="14"/>
  <c r="N109" i="14"/>
  <c r="K109" i="14"/>
  <c r="G109" i="14"/>
  <c r="D109" i="14"/>
  <c r="AA108" i="14"/>
  <c r="Z108" i="14"/>
  <c r="X108" i="14"/>
  <c r="W108" i="14"/>
  <c r="U108" i="14"/>
  <c r="R108" i="14"/>
  <c r="N108" i="14"/>
  <c r="K108" i="14"/>
  <c r="G108" i="14"/>
  <c r="D108" i="14"/>
  <c r="AA107" i="14"/>
  <c r="Z107" i="14"/>
  <c r="X107" i="14"/>
  <c r="W107" i="14"/>
  <c r="U107" i="14"/>
  <c r="R107" i="14"/>
  <c r="N107" i="14"/>
  <c r="K107" i="14"/>
  <c r="G107" i="14"/>
  <c r="D107" i="14"/>
  <c r="AA106" i="14"/>
  <c r="Z106" i="14"/>
  <c r="X106" i="14"/>
  <c r="W106" i="14"/>
  <c r="U106" i="14"/>
  <c r="R106" i="14"/>
  <c r="N106" i="14"/>
  <c r="K106" i="14"/>
  <c r="G106" i="14"/>
  <c r="D106" i="14"/>
  <c r="AA105" i="14"/>
  <c r="Z105" i="14"/>
  <c r="X105" i="14"/>
  <c r="W105" i="14"/>
  <c r="U105" i="14"/>
  <c r="R105" i="14"/>
  <c r="N105" i="14"/>
  <c r="K105" i="14"/>
  <c r="G105" i="14"/>
  <c r="D105" i="14"/>
  <c r="AA104" i="14"/>
  <c r="Z104" i="14"/>
  <c r="X104" i="14"/>
  <c r="W104" i="14"/>
  <c r="U104" i="14"/>
  <c r="R104" i="14"/>
  <c r="N104" i="14"/>
  <c r="K104" i="14"/>
  <c r="G104" i="14"/>
  <c r="D104" i="14"/>
  <c r="AA103" i="14"/>
  <c r="Z103" i="14"/>
  <c r="X103" i="14"/>
  <c r="W103" i="14"/>
  <c r="U103" i="14"/>
  <c r="R103" i="14"/>
  <c r="N103" i="14"/>
  <c r="K103" i="14"/>
  <c r="G103" i="14"/>
  <c r="D103" i="14"/>
  <c r="AA102" i="14"/>
  <c r="Z102" i="14"/>
  <c r="X102" i="14"/>
  <c r="W102" i="14"/>
  <c r="U102" i="14"/>
  <c r="R102" i="14"/>
  <c r="N102" i="14"/>
  <c r="K102" i="14"/>
  <c r="G102" i="14"/>
  <c r="D102" i="14"/>
  <c r="AA101" i="14"/>
  <c r="Z101" i="14"/>
  <c r="X101" i="14"/>
  <c r="W101" i="14"/>
  <c r="U101" i="14"/>
  <c r="R101" i="14"/>
  <c r="N101" i="14"/>
  <c r="K101" i="14"/>
  <c r="G101" i="14"/>
  <c r="D101" i="14"/>
  <c r="T97" i="14"/>
  <c r="S97" i="14"/>
  <c r="Q97" i="14"/>
  <c r="P97" i="14"/>
  <c r="M97" i="14"/>
  <c r="L97" i="14"/>
  <c r="J97" i="14"/>
  <c r="I97" i="14"/>
  <c r="F97" i="14"/>
  <c r="E97" i="14"/>
  <c r="C97" i="14"/>
  <c r="B97" i="14"/>
  <c r="AA96" i="14"/>
  <c r="Z96" i="14"/>
  <c r="X96" i="14"/>
  <c r="W96" i="14"/>
  <c r="U96" i="14"/>
  <c r="R96" i="14"/>
  <c r="N96" i="14"/>
  <c r="K96" i="14"/>
  <c r="G96" i="14"/>
  <c r="D96" i="14"/>
  <c r="AA95" i="14"/>
  <c r="Z95" i="14"/>
  <c r="X95" i="14"/>
  <c r="W95" i="14"/>
  <c r="U95" i="14"/>
  <c r="R95" i="14"/>
  <c r="N95" i="14"/>
  <c r="K95" i="14"/>
  <c r="G95" i="14"/>
  <c r="D95" i="14"/>
  <c r="AA94" i="14"/>
  <c r="Z94" i="14"/>
  <c r="X94" i="14"/>
  <c r="W94" i="14"/>
  <c r="U94" i="14"/>
  <c r="R94" i="14"/>
  <c r="N94" i="14"/>
  <c r="K94" i="14"/>
  <c r="G94" i="14"/>
  <c r="D94" i="14"/>
  <c r="AA93" i="14"/>
  <c r="Z93" i="14"/>
  <c r="X93" i="14"/>
  <c r="W93" i="14"/>
  <c r="U93" i="14"/>
  <c r="R93" i="14"/>
  <c r="N93" i="14"/>
  <c r="K93" i="14"/>
  <c r="G93" i="14"/>
  <c r="D93" i="14"/>
  <c r="AA92" i="14"/>
  <c r="Z92" i="14"/>
  <c r="X92" i="14"/>
  <c r="W92" i="14"/>
  <c r="U92" i="14"/>
  <c r="R92" i="14"/>
  <c r="N92" i="14"/>
  <c r="K92" i="14"/>
  <c r="G92" i="14"/>
  <c r="D92" i="14"/>
  <c r="AA91" i="14"/>
  <c r="Z91" i="14"/>
  <c r="X91" i="14"/>
  <c r="W91" i="14"/>
  <c r="U91" i="14"/>
  <c r="R91" i="14"/>
  <c r="N91" i="14"/>
  <c r="K91" i="14"/>
  <c r="G91" i="14"/>
  <c r="D91" i="14"/>
  <c r="AA89" i="14"/>
  <c r="Z89" i="14"/>
  <c r="X89" i="14"/>
  <c r="W89" i="14"/>
  <c r="U89" i="14"/>
  <c r="R89" i="14"/>
  <c r="N89" i="14"/>
  <c r="K89" i="14"/>
  <c r="G89" i="14"/>
  <c r="D89" i="14"/>
  <c r="AA88" i="14"/>
  <c r="Z88" i="14"/>
  <c r="X88" i="14"/>
  <c r="W88" i="14"/>
  <c r="U88" i="14"/>
  <c r="R88" i="14"/>
  <c r="N88" i="14"/>
  <c r="K88" i="14"/>
  <c r="G88" i="14"/>
  <c r="D88" i="14"/>
  <c r="AA87" i="14"/>
  <c r="Z87" i="14"/>
  <c r="X87" i="14"/>
  <c r="W87" i="14"/>
  <c r="U87" i="14"/>
  <c r="R87" i="14"/>
  <c r="N87" i="14"/>
  <c r="K87" i="14"/>
  <c r="G87" i="14"/>
  <c r="D87" i="14"/>
  <c r="AA86" i="14"/>
  <c r="Z86" i="14"/>
  <c r="X86" i="14"/>
  <c r="W86" i="14"/>
  <c r="U86" i="14"/>
  <c r="R86" i="14"/>
  <c r="N86" i="14"/>
  <c r="K86" i="14"/>
  <c r="G86" i="14"/>
  <c r="D86" i="14"/>
  <c r="AA80" i="14"/>
  <c r="Z80" i="14"/>
  <c r="X80" i="14"/>
  <c r="W80" i="14"/>
  <c r="U80" i="14"/>
  <c r="R80" i="14"/>
  <c r="N80" i="14"/>
  <c r="K80" i="14"/>
  <c r="G80" i="14"/>
  <c r="D80" i="14"/>
  <c r="AA79" i="14"/>
  <c r="Z79" i="14"/>
  <c r="X79" i="14"/>
  <c r="W79" i="14"/>
  <c r="U79" i="14"/>
  <c r="R79" i="14"/>
  <c r="N79" i="14"/>
  <c r="K79" i="14"/>
  <c r="G79" i="14"/>
  <c r="D79" i="14"/>
  <c r="AA78" i="14"/>
  <c r="Z78" i="14"/>
  <c r="X78" i="14"/>
  <c r="W78" i="14"/>
  <c r="U78" i="14"/>
  <c r="R78" i="14"/>
  <c r="N78" i="14"/>
  <c r="K78" i="14"/>
  <c r="G78" i="14"/>
  <c r="G82" i="14" s="1"/>
  <c r="D78" i="14"/>
  <c r="T76" i="14"/>
  <c r="S76" i="14"/>
  <c r="Q76" i="14"/>
  <c r="P76" i="14"/>
  <c r="M76" i="14"/>
  <c r="L76" i="14"/>
  <c r="J76" i="14"/>
  <c r="I76" i="14"/>
  <c r="AA75" i="14"/>
  <c r="Z75" i="14"/>
  <c r="X75" i="14"/>
  <c r="W75" i="14"/>
  <c r="U75" i="14"/>
  <c r="R75" i="14"/>
  <c r="N75" i="14"/>
  <c r="K75" i="14"/>
  <c r="G75" i="14"/>
  <c r="D75" i="14"/>
  <c r="AA74" i="14"/>
  <c r="Z74" i="14"/>
  <c r="X74" i="14"/>
  <c r="W74" i="14"/>
  <c r="U74" i="14"/>
  <c r="R74" i="14"/>
  <c r="N74" i="14"/>
  <c r="K74" i="14"/>
  <c r="G74" i="14"/>
  <c r="D74" i="14"/>
  <c r="AA73" i="14"/>
  <c r="Z73" i="14"/>
  <c r="X73" i="14"/>
  <c r="W73" i="14"/>
  <c r="U73" i="14"/>
  <c r="R73" i="14"/>
  <c r="N73" i="14"/>
  <c r="K73" i="14"/>
  <c r="G73" i="14"/>
  <c r="D73" i="14"/>
  <c r="AA72" i="14"/>
  <c r="Z72" i="14"/>
  <c r="X72" i="14"/>
  <c r="W72" i="14"/>
  <c r="U72" i="14"/>
  <c r="R72" i="14"/>
  <c r="N72" i="14"/>
  <c r="K72" i="14"/>
  <c r="G72" i="14"/>
  <c r="G76" i="14" s="1"/>
  <c r="D72" i="14"/>
  <c r="T70" i="14"/>
  <c r="S70" i="14"/>
  <c r="Q70" i="14"/>
  <c r="P70" i="14"/>
  <c r="M70" i="14"/>
  <c r="L70" i="14"/>
  <c r="J70" i="14"/>
  <c r="I70" i="14"/>
  <c r="F70" i="14"/>
  <c r="E70" i="14"/>
  <c r="C70" i="14"/>
  <c r="B70" i="14"/>
  <c r="AA69" i="14"/>
  <c r="Z69" i="14"/>
  <c r="X69" i="14"/>
  <c r="W69" i="14"/>
  <c r="U69" i="14"/>
  <c r="R69" i="14"/>
  <c r="N69" i="14"/>
  <c r="K69" i="14"/>
  <c r="G69" i="14"/>
  <c r="D69" i="14"/>
  <c r="AA68" i="14"/>
  <c r="Z68" i="14"/>
  <c r="X68" i="14"/>
  <c r="W68" i="14"/>
  <c r="U68" i="14"/>
  <c r="R68" i="14"/>
  <c r="N68" i="14"/>
  <c r="K68" i="14"/>
  <c r="G68" i="14"/>
  <c r="D68" i="14"/>
  <c r="AA67" i="14"/>
  <c r="Z67" i="14"/>
  <c r="X67" i="14"/>
  <c r="W67" i="14"/>
  <c r="U67" i="14"/>
  <c r="R67" i="14"/>
  <c r="N67" i="14"/>
  <c r="K67" i="14"/>
  <c r="G67" i="14"/>
  <c r="D67" i="14"/>
  <c r="AA66" i="14"/>
  <c r="Z66" i="14"/>
  <c r="X66" i="14"/>
  <c r="W66" i="14"/>
  <c r="U66" i="14"/>
  <c r="R66" i="14"/>
  <c r="N66" i="14"/>
  <c r="K66" i="14"/>
  <c r="G66" i="14"/>
  <c r="D66" i="14"/>
  <c r="AA65" i="14"/>
  <c r="Z65" i="14"/>
  <c r="X65" i="14"/>
  <c r="W65" i="14"/>
  <c r="U65" i="14"/>
  <c r="R65" i="14"/>
  <c r="N65" i="14"/>
  <c r="K65" i="14"/>
  <c r="G65" i="14"/>
  <c r="D65" i="14"/>
  <c r="AA64" i="14"/>
  <c r="Z64" i="14"/>
  <c r="X64" i="14"/>
  <c r="W64" i="14"/>
  <c r="U64" i="14"/>
  <c r="R64" i="14"/>
  <c r="N64" i="14"/>
  <c r="K64" i="14"/>
  <c r="G64" i="14"/>
  <c r="D64" i="14"/>
  <c r="T61" i="14"/>
  <c r="S61" i="14"/>
  <c r="Q61" i="14"/>
  <c r="P61" i="14"/>
  <c r="M61" i="14"/>
  <c r="L61" i="14"/>
  <c r="J61" i="14"/>
  <c r="I61" i="14"/>
  <c r="F61" i="14"/>
  <c r="E61" i="14"/>
  <c r="C61" i="14"/>
  <c r="B61" i="14"/>
  <c r="AA60" i="14"/>
  <c r="AA61" i="14" s="1"/>
  <c r="Z60" i="14"/>
  <c r="Z61" i="14" s="1"/>
  <c r="X60" i="14"/>
  <c r="W60" i="14"/>
  <c r="W61" i="14" s="1"/>
  <c r="U60" i="14"/>
  <c r="U61" i="14" s="1"/>
  <c r="R60" i="14"/>
  <c r="R61" i="14" s="1"/>
  <c r="N60" i="14"/>
  <c r="N61" i="14" s="1"/>
  <c r="K60" i="14"/>
  <c r="K61" i="14" s="1"/>
  <c r="G60" i="14"/>
  <c r="G61" i="14" s="1"/>
  <c r="D60" i="14"/>
  <c r="D61" i="14" s="1"/>
  <c r="T58" i="14"/>
  <c r="S58" i="14"/>
  <c r="Q58" i="14"/>
  <c r="P58" i="14"/>
  <c r="P62" i="14" s="1"/>
  <c r="M58" i="14"/>
  <c r="L58" i="14"/>
  <c r="J58" i="14"/>
  <c r="I58" i="14"/>
  <c r="I62" i="14" s="1"/>
  <c r="F58" i="14"/>
  <c r="E58" i="14"/>
  <c r="C58" i="14"/>
  <c r="B58" i="14"/>
  <c r="AA57" i="14"/>
  <c r="Z57" i="14"/>
  <c r="X57" i="14"/>
  <c r="W57" i="14"/>
  <c r="U57" i="14"/>
  <c r="R57" i="14"/>
  <c r="N57" i="14"/>
  <c r="K57" i="14"/>
  <c r="G57" i="14"/>
  <c r="D57" i="14"/>
  <c r="AA56" i="14"/>
  <c r="Z56" i="14"/>
  <c r="X56" i="14"/>
  <c r="W56" i="14"/>
  <c r="U56" i="14"/>
  <c r="R56" i="14"/>
  <c r="N56" i="14"/>
  <c r="K56" i="14"/>
  <c r="G56" i="14"/>
  <c r="D56" i="14"/>
  <c r="AA55" i="14"/>
  <c r="Z55" i="14"/>
  <c r="X55" i="14"/>
  <c r="W55" i="14"/>
  <c r="U55" i="14"/>
  <c r="R55" i="14"/>
  <c r="N55" i="14"/>
  <c r="K55" i="14"/>
  <c r="G55" i="14"/>
  <c r="D55" i="14"/>
  <c r="AA54" i="14"/>
  <c r="Z54" i="14"/>
  <c r="X54" i="14"/>
  <c r="W54" i="14"/>
  <c r="U54" i="14"/>
  <c r="R54" i="14"/>
  <c r="N54" i="14"/>
  <c r="K54" i="14"/>
  <c r="G54" i="14"/>
  <c r="D54" i="14"/>
  <c r="AA53" i="14"/>
  <c r="Z53" i="14"/>
  <c r="X53" i="14"/>
  <c r="W53" i="14"/>
  <c r="U53" i="14"/>
  <c r="R53" i="14"/>
  <c r="N53" i="14"/>
  <c r="K53" i="14"/>
  <c r="G53" i="14"/>
  <c r="D53" i="14"/>
  <c r="AA52" i="14"/>
  <c r="Z52" i="14"/>
  <c r="X52" i="14"/>
  <c r="W52" i="14"/>
  <c r="U52" i="14"/>
  <c r="R52" i="14"/>
  <c r="N52" i="14"/>
  <c r="K52" i="14"/>
  <c r="G52" i="14"/>
  <c r="D52" i="14"/>
  <c r="AA51" i="14"/>
  <c r="Z51" i="14"/>
  <c r="X51" i="14"/>
  <c r="W51" i="14"/>
  <c r="U51" i="14"/>
  <c r="R51" i="14"/>
  <c r="N51" i="14"/>
  <c r="K51" i="14"/>
  <c r="G51" i="14"/>
  <c r="D51" i="14"/>
  <c r="AA50" i="14"/>
  <c r="Z50" i="14"/>
  <c r="X50" i="14"/>
  <c r="W50" i="14"/>
  <c r="U50" i="14"/>
  <c r="R50" i="14"/>
  <c r="N50" i="14"/>
  <c r="K50" i="14"/>
  <c r="G50" i="14"/>
  <c r="D50" i="14"/>
  <c r="AA49" i="14"/>
  <c r="Z49" i="14"/>
  <c r="X49" i="14"/>
  <c r="W49" i="14"/>
  <c r="U49" i="14"/>
  <c r="R49" i="14"/>
  <c r="N49" i="14"/>
  <c r="K49" i="14"/>
  <c r="G49" i="14"/>
  <c r="D49" i="14"/>
  <c r="AA48" i="14"/>
  <c r="Z48" i="14"/>
  <c r="X48" i="14"/>
  <c r="W48" i="14"/>
  <c r="U48" i="14"/>
  <c r="R48" i="14"/>
  <c r="N48" i="14"/>
  <c r="K48" i="14"/>
  <c r="G48" i="14"/>
  <c r="D48" i="14"/>
  <c r="AA47" i="14"/>
  <c r="Z47" i="14"/>
  <c r="X47" i="14"/>
  <c r="W47" i="14"/>
  <c r="U47" i="14"/>
  <c r="R47" i="14"/>
  <c r="N47" i="14"/>
  <c r="K47" i="14"/>
  <c r="G47" i="14"/>
  <c r="D47" i="14"/>
  <c r="T43" i="14"/>
  <c r="S43" i="14"/>
  <c r="Q43" i="14"/>
  <c r="P43" i="14"/>
  <c r="M43" i="14"/>
  <c r="L43" i="14"/>
  <c r="J43" i="14"/>
  <c r="I43" i="14"/>
  <c r="F43" i="14"/>
  <c r="E43" i="14"/>
  <c r="C43" i="14"/>
  <c r="B43" i="14"/>
  <c r="AA42" i="14"/>
  <c r="AA43" i="14" s="1"/>
  <c r="Z42" i="14"/>
  <c r="X42" i="14"/>
  <c r="W42" i="14"/>
  <c r="W43" i="14" s="1"/>
  <c r="U42" i="14"/>
  <c r="U43" i="14" s="1"/>
  <c r="R42" i="14"/>
  <c r="R43" i="14" s="1"/>
  <c r="N42" i="14"/>
  <c r="N43" i="14" s="1"/>
  <c r="K42" i="14"/>
  <c r="G42" i="14"/>
  <c r="G43" i="14" s="1"/>
  <c r="D42" i="14"/>
  <c r="D43" i="14" s="1"/>
  <c r="T40" i="14"/>
  <c r="S40" i="14"/>
  <c r="Q40" i="14"/>
  <c r="P40" i="14"/>
  <c r="M40" i="14"/>
  <c r="L40" i="14"/>
  <c r="J40" i="14"/>
  <c r="I40" i="14"/>
  <c r="I44" i="14" s="1"/>
  <c r="F40" i="14"/>
  <c r="E40" i="14"/>
  <c r="C40" i="14"/>
  <c r="B40" i="14"/>
  <c r="AA39" i="14"/>
  <c r="Z39" i="14"/>
  <c r="X39" i="14"/>
  <c r="W39" i="14"/>
  <c r="U39" i="14"/>
  <c r="R39" i="14"/>
  <c r="N39" i="14"/>
  <c r="K39" i="14"/>
  <c r="G39" i="14"/>
  <c r="D39" i="14"/>
  <c r="AA38" i="14"/>
  <c r="Z38" i="14"/>
  <c r="X38" i="14"/>
  <c r="W38" i="14"/>
  <c r="U38" i="14"/>
  <c r="R38" i="14"/>
  <c r="N38" i="14"/>
  <c r="K38" i="14"/>
  <c r="G38" i="14"/>
  <c r="D38" i="14"/>
  <c r="AA37" i="14"/>
  <c r="Z37" i="14"/>
  <c r="X37" i="14"/>
  <c r="W37" i="14"/>
  <c r="U37" i="14"/>
  <c r="R37" i="14"/>
  <c r="N37" i="14"/>
  <c r="K37" i="14"/>
  <c r="G37" i="14"/>
  <c r="D37" i="14"/>
  <c r="AA36" i="14"/>
  <c r="Z36" i="14"/>
  <c r="X36" i="14"/>
  <c r="W36" i="14"/>
  <c r="U36" i="14"/>
  <c r="R36" i="14"/>
  <c r="N36" i="14"/>
  <c r="K36" i="14"/>
  <c r="G36" i="14"/>
  <c r="D36" i="14"/>
  <c r="AA35" i="14"/>
  <c r="Z35" i="14"/>
  <c r="X35" i="14"/>
  <c r="W35" i="14"/>
  <c r="U35" i="14"/>
  <c r="R35" i="14"/>
  <c r="N35" i="14"/>
  <c r="K35" i="14"/>
  <c r="G35" i="14"/>
  <c r="D35" i="14"/>
  <c r="AA34" i="14"/>
  <c r="Z34" i="14"/>
  <c r="X34" i="14"/>
  <c r="W34" i="14"/>
  <c r="U34" i="14"/>
  <c r="R34" i="14"/>
  <c r="N34" i="14"/>
  <c r="K34" i="14"/>
  <c r="G34" i="14"/>
  <c r="D34" i="14"/>
  <c r="AA32" i="14"/>
  <c r="Z32" i="14"/>
  <c r="X32" i="14"/>
  <c r="W32" i="14"/>
  <c r="U32" i="14"/>
  <c r="R32" i="14"/>
  <c r="N32" i="14"/>
  <c r="K32" i="14"/>
  <c r="G32" i="14"/>
  <c r="D32" i="14"/>
  <c r="AA31" i="14"/>
  <c r="Z31" i="14"/>
  <c r="X31" i="14"/>
  <c r="W31" i="14"/>
  <c r="U31" i="14"/>
  <c r="R31" i="14"/>
  <c r="N31" i="14"/>
  <c r="K31" i="14"/>
  <c r="G31" i="14"/>
  <c r="D31" i="14"/>
  <c r="AA30" i="14"/>
  <c r="Z30" i="14"/>
  <c r="X30" i="14"/>
  <c r="W30" i="14"/>
  <c r="U30" i="14"/>
  <c r="R30" i="14"/>
  <c r="N30" i="14"/>
  <c r="K30" i="14"/>
  <c r="G30" i="14"/>
  <c r="D30" i="14"/>
  <c r="AA29" i="14"/>
  <c r="Z29" i="14"/>
  <c r="X29" i="14"/>
  <c r="W29" i="14"/>
  <c r="U29" i="14"/>
  <c r="R29" i="14"/>
  <c r="N29" i="14"/>
  <c r="K29" i="14"/>
  <c r="G29" i="14"/>
  <c r="D29" i="14"/>
  <c r="AA28" i="14"/>
  <c r="Z28" i="14"/>
  <c r="X28" i="14"/>
  <c r="W28" i="14"/>
  <c r="U28" i="14"/>
  <c r="R28" i="14"/>
  <c r="N28" i="14"/>
  <c r="K28" i="14"/>
  <c r="G28" i="14"/>
  <c r="D28" i="14"/>
  <c r="AA27" i="14"/>
  <c r="Z27" i="14"/>
  <c r="X27" i="14"/>
  <c r="W27" i="14"/>
  <c r="U27" i="14"/>
  <c r="R27" i="14"/>
  <c r="V27" i="14" s="1"/>
  <c r="N27" i="14"/>
  <c r="K27" i="14"/>
  <c r="G27" i="14"/>
  <c r="D27" i="14"/>
  <c r="AA26" i="14"/>
  <c r="Z26" i="14"/>
  <c r="X26" i="14"/>
  <c r="W26" i="14"/>
  <c r="U26" i="14"/>
  <c r="R26" i="14"/>
  <c r="N26" i="14"/>
  <c r="K26" i="14"/>
  <c r="G26" i="14"/>
  <c r="D26" i="14"/>
  <c r="AA25" i="14"/>
  <c r="Z25" i="14"/>
  <c r="X25" i="14"/>
  <c r="W25" i="14"/>
  <c r="U25" i="14"/>
  <c r="R25" i="14"/>
  <c r="N25" i="14"/>
  <c r="K25" i="14"/>
  <c r="G25" i="14"/>
  <c r="D25" i="14"/>
  <c r="AA24" i="14"/>
  <c r="Z24" i="14"/>
  <c r="X24" i="14"/>
  <c r="W24" i="14"/>
  <c r="U24" i="14"/>
  <c r="R24" i="14"/>
  <c r="N24" i="14"/>
  <c r="K24" i="14"/>
  <c r="G24" i="14"/>
  <c r="D24" i="14"/>
  <c r="AA23" i="14"/>
  <c r="Z23" i="14"/>
  <c r="X23" i="14"/>
  <c r="W23" i="14"/>
  <c r="U23" i="14"/>
  <c r="R23" i="14"/>
  <c r="N23" i="14"/>
  <c r="K23" i="14"/>
  <c r="G23" i="14"/>
  <c r="D23" i="14"/>
  <c r="AA22" i="14"/>
  <c r="Z22" i="14"/>
  <c r="X22" i="14"/>
  <c r="W22" i="14"/>
  <c r="U22" i="14"/>
  <c r="R22" i="14"/>
  <c r="N22" i="14"/>
  <c r="K22" i="14"/>
  <c r="G22" i="14"/>
  <c r="D22" i="14"/>
  <c r="AA21" i="14"/>
  <c r="Z21" i="14"/>
  <c r="X21" i="14"/>
  <c r="W21" i="14"/>
  <c r="U21" i="14"/>
  <c r="R21" i="14"/>
  <c r="N21" i="14"/>
  <c r="K21" i="14"/>
  <c r="G21" i="14"/>
  <c r="D21" i="14"/>
  <c r="AA20" i="14"/>
  <c r="Z20" i="14"/>
  <c r="X20" i="14"/>
  <c r="W20" i="14"/>
  <c r="U20" i="14"/>
  <c r="R20" i="14"/>
  <c r="N20" i="14"/>
  <c r="K20" i="14"/>
  <c r="G20" i="14"/>
  <c r="D20" i="14"/>
  <c r="AA19" i="14"/>
  <c r="Z19" i="14"/>
  <c r="X19" i="14"/>
  <c r="W19" i="14"/>
  <c r="U19" i="14"/>
  <c r="R19" i="14"/>
  <c r="N19" i="14"/>
  <c r="K19" i="14"/>
  <c r="G19" i="14"/>
  <c r="D19" i="14"/>
  <c r="T16" i="14"/>
  <c r="S16" i="14"/>
  <c r="Q16" i="14"/>
  <c r="P16" i="14"/>
  <c r="M16" i="14"/>
  <c r="L16" i="14"/>
  <c r="J16" i="14"/>
  <c r="I16" i="14"/>
  <c r="F16" i="14"/>
  <c r="E16" i="14"/>
  <c r="C16" i="14"/>
  <c r="B16" i="14"/>
  <c r="AA15" i="14"/>
  <c r="Z15" i="14"/>
  <c r="X15" i="14"/>
  <c r="W15" i="14"/>
  <c r="U15" i="14"/>
  <c r="R15" i="14"/>
  <c r="N15" i="14"/>
  <c r="K15" i="14"/>
  <c r="G15" i="14"/>
  <c r="D15" i="14"/>
  <c r="AA14" i="14"/>
  <c r="Z14" i="14"/>
  <c r="X14" i="14"/>
  <c r="W14" i="14"/>
  <c r="U14" i="14"/>
  <c r="R14" i="14"/>
  <c r="N14" i="14"/>
  <c r="K14" i="14"/>
  <c r="G14" i="14"/>
  <c r="D14" i="14"/>
  <c r="AA13" i="14"/>
  <c r="Z13" i="14"/>
  <c r="X13" i="14"/>
  <c r="W13" i="14"/>
  <c r="U13" i="14"/>
  <c r="R13" i="14"/>
  <c r="N13" i="14"/>
  <c r="K13" i="14"/>
  <c r="G13" i="14"/>
  <c r="D13" i="14"/>
  <c r="AA12" i="14"/>
  <c r="Z12" i="14"/>
  <c r="X12" i="14"/>
  <c r="W12" i="14"/>
  <c r="U12" i="14"/>
  <c r="R12" i="14"/>
  <c r="N12" i="14"/>
  <c r="K12" i="14"/>
  <c r="G12" i="14"/>
  <c r="D12" i="14"/>
  <c r="AA11" i="14"/>
  <c r="Z11" i="14"/>
  <c r="X11" i="14"/>
  <c r="W11" i="14"/>
  <c r="U11" i="14"/>
  <c r="R11" i="14"/>
  <c r="N11" i="14"/>
  <c r="K11" i="14"/>
  <c r="G11" i="14"/>
  <c r="D11" i="14"/>
  <c r="AA10" i="14"/>
  <c r="Z10" i="14"/>
  <c r="X10" i="14"/>
  <c r="W10" i="14"/>
  <c r="U10" i="14"/>
  <c r="R10" i="14"/>
  <c r="N10" i="14"/>
  <c r="K10" i="14"/>
  <c r="G10" i="14"/>
  <c r="D10" i="14"/>
  <c r="AA9" i="14"/>
  <c r="Z9" i="14"/>
  <c r="X9" i="14"/>
  <c r="W9" i="14"/>
  <c r="U9" i="14"/>
  <c r="R9" i="14"/>
  <c r="N9" i="14"/>
  <c r="K9" i="14"/>
  <c r="G9" i="14"/>
  <c r="D9" i="14"/>
  <c r="Z40" i="14" l="1"/>
  <c r="W40" i="14"/>
  <c r="D76" i="14"/>
  <c r="D82" i="14"/>
  <c r="AA40" i="14"/>
  <c r="W193" i="14"/>
  <c r="R16" i="14"/>
  <c r="AB186" i="14"/>
  <c r="G199" i="14"/>
  <c r="S199" i="14"/>
  <c r="S208" i="14" s="1"/>
  <c r="AA198" i="14"/>
  <c r="N82" i="14"/>
  <c r="X82" i="14"/>
  <c r="L44" i="14"/>
  <c r="S44" i="14"/>
  <c r="R82" i="14"/>
  <c r="Z82" i="14"/>
  <c r="E199" i="14"/>
  <c r="E208" i="14" s="1"/>
  <c r="J199" i="14"/>
  <c r="U199" i="14"/>
  <c r="U82" i="14"/>
  <c r="AA82" i="14"/>
  <c r="F134" i="14"/>
  <c r="N111" i="14"/>
  <c r="O169" i="14"/>
  <c r="AB180" i="14"/>
  <c r="K82" i="14"/>
  <c r="Y182" i="14"/>
  <c r="AB184" i="14"/>
  <c r="O95" i="14"/>
  <c r="W82" i="14"/>
  <c r="AB185" i="14"/>
  <c r="H19" i="14"/>
  <c r="Y115" i="14"/>
  <c r="J44" i="14"/>
  <c r="E210" i="14"/>
  <c r="N97" i="14"/>
  <c r="O113" i="14"/>
  <c r="X116" i="14"/>
  <c r="H115" i="14"/>
  <c r="S157" i="14"/>
  <c r="AA157" i="14"/>
  <c r="R148" i="14"/>
  <c r="Y202" i="14"/>
  <c r="V42" i="14"/>
  <c r="V43" i="14" s="1"/>
  <c r="J62" i="14"/>
  <c r="Q62" i="14"/>
  <c r="O65" i="14"/>
  <c r="H66" i="14"/>
  <c r="V78" i="14"/>
  <c r="O93" i="14"/>
  <c r="AB53" i="14"/>
  <c r="F44" i="14"/>
  <c r="M44" i="14"/>
  <c r="T44" i="14"/>
  <c r="O96" i="14"/>
  <c r="H114" i="14"/>
  <c r="AB205" i="14"/>
  <c r="AB179" i="14"/>
  <c r="AB9" i="14"/>
  <c r="Y10" i="14"/>
  <c r="H11" i="14"/>
  <c r="V11" i="14"/>
  <c r="AB11" i="14"/>
  <c r="Y12" i="14"/>
  <c r="H13" i="14"/>
  <c r="V13" i="14"/>
  <c r="AB13" i="14"/>
  <c r="Y14" i="14"/>
  <c r="H15" i="14"/>
  <c r="V15" i="14"/>
  <c r="AB15" i="14"/>
  <c r="N16" i="14"/>
  <c r="V22" i="14"/>
  <c r="Y120" i="14"/>
  <c r="O122" i="14"/>
  <c r="Y122" i="14"/>
  <c r="O124" i="14"/>
  <c r="O126" i="14"/>
  <c r="O128" i="14"/>
  <c r="O130" i="14"/>
  <c r="L199" i="14"/>
  <c r="L208" i="14" s="1"/>
  <c r="Q199" i="14"/>
  <c r="Q208" i="14" s="1"/>
  <c r="Y179" i="14"/>
  <c r="L210" i="14"/>
  <c r="H54" i="14"/>
  <c r="V54" i="14"/>
  <c r="AB54" i="14"/>
  <c r="H56" i="14"/>
  <c r="V56" i="14"/>
  <c r="AB56" i="14"/>
  <c r="H67" i="14"/>
  <c r="H69" i="14"/>
  <c r="AB69" i="14"/>
  <c r="H73" i="14"/>
  <c r="O92" i="14"/>
  <c r="O94" i="14"/>
  <c r="Z116" i="14"/>
  <c r="K116" i="14"/>
  <c r="F157" i="14"/>
  <c r="Y160" i="14"/>
  <c r="O170" i="14"/>
  <c r="AB175" i="14"/>
  <c r="AB196" i="14"/>
  <c r="AB197" i="14"/>
  <c r="AB206" i="14"/>
  <c r="O28" i="14"/>
  <c r="V29" i="14"/>
  <c r="O30" i="14"/>
  <c r="O32" i="14"/>
  <c r="V34" i="14"/>
  <c r="O35" i="14"/>
  <c r="Y51" i="14"/>
  <c r="H52" i="14"/>
  <c r="N76" i="14"/>
  <c r="Y80" i="14"/>
  <c r="R97" i="14"/>
  <c r="O132" i="14"/>
  <c r="V151" i="14"/>
  <c r="V152" i="14" s="1"/>
  <c r="O155" i="14"/>
  <c r="O156" i="14" s="1"/>
  <c r="L62" i="14"/>
  <c r="L83" i="14" s="1"/>
  <c r="S62" i="14"/>
  <c r="R76" i="14"/>
  <c r="Z76" i="14"/>
  <c r="G111" i="14"/>
  <c r="AA111" i="14"/>
  <c r="G116" i="14"/>
  <c r="G210" i="14" s="1"/>
  <c r="AB114" i="14"/>
  <c r="P157" i="14"/>
  <c r="AB187" i="14"/>
  <c r="AB204" i="14"/>
  <c r="V26" i="14"/>
  <c r="C44" i="14"/>
  <c r="M62" i="14"/>
  <c r="T62" i="14"/>
  <c r="AB74" i="14"/>
  <c r="Y75" i="14"/>
  <c r="Y79" i="14"/>
  <c r="O91" i="14"/>
  <c r="G97" i="14"/>
  <c r="H120" i="14"/>
  <c r="O123" i="14"/>
  <c r="V124" i="14"/>
  <c r="O125" i="14"/>
  <c r="V126" i="14"/>
  <c r="O127" i="14"/>
  <c r="V128" i="14"/>
  <c r="O129" i="14"/>
  <c r="V130" i="14"/>
  <c r="O131" i="14"/>
  <c r="V132" i="14"/>
  <c r="Y138" i="14"/>
  <c r="AC138" i="14" s="1"/>
  <c r="K148" i="14"/>
  <c r="H155" i="14"/>
  <c r="H156" i="14" s="1"/>
  <c r="V155" i="14"/>
  <c r="V156" i="14" s="1"/>
  <c r="I157" i="14"/>
  <c r="N157" i="14"/>
  <c r="N171" i="14"/>
  <c r="AB170" i="14"/>
  <c r="AB190" i="14"/>
  <c r="AB191" i="14"/>
  <c r="Y194" i="14"/>
  <c r="F62" i="14"/>
  <c r="H21" i="14"/>
  <c r="AA116" i="14"/>
  <c r="AA210" i="14" s="1"/>
  <c r="V12" i="14"/>
  <c r="H23" i="14"/>
  <c r="H25" i="14"/>
  <c r="H37" i="14"/>
  <c r="V39" i="14"/>
  <c r="V52" i="14"/>
  <c r="AB52" i="14"/>
  <c r="Y67" i="14"/>
  <c r="Y69" i="14"/>
  <c r="O86" i="14"/>
  <c r="V87" i="14"/>
  <c r="O102" i="14"/>
  <c r="H103" i="14"/>
  <c r="O104" i="14"/>
  <c r="H105" i="14"/>
  <c r="O106" i="14"/>
  <c r="H107" i="14"/>
  <c r="O108" i="14"/>
  <c r="H109" i="14"/>
  <c r="O110" i="14"/>
  <c r="Y146" i="14"/>
  <c r="AC146" i="14" s="1"/>
  <c r="Y161" i="14"/>
  <c r="Y163" i="14"/>
  <c r="AB164" i="14"/>
  <c r="H169" i="14"/>
  <c r="Y183" i="14"/>
  <c r="AB192" i="14"/>
  <c r="V9" i="14"/>
  <c r="V30" i="14"/>
  <c r="V35" i="14"/>
  <c r="V47" i="14"/>
  <c r="O48" i="14"/>
  <c r="H49" i="14"/>
  <c r="V49" i="14"/>
  <c r="AB49" i="14"/>
  <c r="O50" i="14"/>
  <c r="H51" i="14"/>
  <c r="V51" i="14"/>
  <c r="AB51" i="14"/>
  <c r="AB65" i="14"/>
  <c r="O89" i="14"/>
  <c r="H92" i="14"/>
  <c r="H102" i="14"/>
  <c r="O103" i="14"/>
  <c r="H104" i="14"/>
  <c r="O105" i="14"/>
  <c r="H106" i="14"/>
  <c r="O107" i="14"/>
  <c r="H108" i="14"/>
  <c r="O109" i="14"/>
  <c r="H110" i="14"/>
  <c r="AB162" i="14"/>
  <c r="Y164" i="14"/>
  <c r="AB166" i="14"/>
  <c r="AB168" i="14"/>
  <c r="AB174" i="14"/>
  <c r="AB183" i="14"/>
  <c r="Y189" i="14"/>
  <c r="B210" i="14"/>
  <c r="U58" i="14"/>
  <c r="U62" i="14" s="1"/>
  <c r="Y60" i="14"/>
  <c r="Y61" i="14" s="1"/>
  <c r="U76" i="14"/>
  <c r="E117" i="14"/>
  <c r="E134" i="14" s="1"/>
  <c r="J117" i="14"/>
  <c r="J134" i="14" s="1"/>
  <c r="N133" i="14"/>
  <c r="O120" i="14"/>
  <c r="V148" i="14"/>
  <c r="H10" i="14"/>
  <c r="V10" i="14"/>
  <c r="AB10" i="14"/>
  <c r="O14" i="14"/>
  <c r="U16" i="14"/>
  <c r="V16" i="14" s="1"/>
  <c r="O24" i="14"/>
  <c r="V25" i="14"/>
  <c r="O26" i="14"/>
  <c r="H27" i="14"/>
  <c r="V38" i="14"/>
  <c r="AB38" i="14"/>
  <c r="O39" i="14"/>
  <c r="B44" i="14"/>
  <c r="P44" i="14"/>
  <c r="P83" i="14" s="1"/>
  <c r="H42" i="14"/>
  <c r="H43" i="14" s="1"/>
  <c r="Y42" i="14"/>
  <c r="Y43" i="14" s="1"/>
  <c r="I210" i="14"/>
  <c r="H48" i="14"/>
  <c r="R58" i="14"/>
  <c r="R62" i="14" s="1"/>
  <c r="V50" i="14"/>
  <c r="H53" i="14"/>
  <c r="V53" i="14"/>
  <c r="C62" i="14"/>
  <c r="G70" i="14"/>
  <c r="AA70" i="14"/>
  <c r="V66" i="14"/>
  <c r="Z70" i="14"/>
  <c r="V69" i="14"/>
  <c r="K76" i="14"/>
  <c r="O79" i="14"/>
  <c r="AB80" i="14"/>
  <c r="S117" i="14"/>
  <c r="S134" i="14" s="1"/>
  <c r="O115" i="14"/>
  <c r="Z133" i="14"/>
  <c r="H198" i="14"/>
  <c r="K198" i="14"/>
  <c r="O10" i="14"/>
  <c r="O12" i="14"/>
  <c r="O20" i="14"/>
  <c r="V21" i="14"/>
  <c r="O22" i="14"/>
  <c r="O36" i="14"/>
  <c r="V37" i="14"/>
  <c r="F210" i="14"/>
  <c r="D70" i="14"/>
  <c r="H72" i="14"/>
  <c r="H9" i="14"/>
  <c r="H14" i="14"/>
  <c r="V14" i="14"/>
  <c r="AB14" i="14"/>
  <c r="H31" i="14"/>
  <c r="H34" i="14"/>
  <c r="Q44" i="14"/>
  <c r="AB42" i="14"/>
  <c r="AB43" i="14" s="1"/>
  <c r="J210" i="14"/>
  <c r="H55" i="14"/>
  <c r="V55" i="14"/>
  <c r="H57" i="14"/>
  <c r="V57" i="14"/>
  <c r="AB57" i="14"/>
  <c r="V60" i="14"/>
  <c r="V61" i="14" s="1"/>
  <c r="H65" i="14"/>
  <c r="H68" i="14"/>
  <c r="O69" i="14"/>
  <c r="V73" i="14"/>
  <c r="AB73" i="14"/>
  <c r="H75" i="14"/>
  <c r="V75" i="14"/>
  <c r="AB75" i="14"/>
  <c r="R111" i="14"/>
  <c r="Z111" i="14"/>
  <c r="P117" i="14"/>
  <c r="P134" i="14" s="1"/>
  <c r="D133" i="14"/>
  <c r="U157" i="14"/>
  <c r="D152" i="14"/>
  <c r="H151" i="14"/>
  <c r="H152" i="14" s="1"/>
  <c r="G171" i="14"/>
  <c r="M199" i="14"/>
  <c r="M208" i="14" s="1"/>
  <c r="R207" i="14"/>
  <c r="V201" i="14"/>
  <c r="V207" i="14" s="1"/>
  <c r="J208" i="14"/>
  <c r="O73" i="14"/>
  <c r="V74" i="14"/>
  <c r="O75" i="14"/>
  <c r="H79" i="14"/>
  <c r="AB79" i="14"/>
  <c r="AB87" i="14"/>
  <c r="H89" i="14"/>
  <c r="AB89" i="14"/>
  <c r="Y91" i="14"/>
  <c r="AB93" i="14"/>
  <c r="Y94" i="14"/>
  <c r="H95" i="14"/>
  <c r="L134" i="14"/>
  <c r="V103" i="14"/>
  <c r="Y104" i="14"/>
  <c r="V105" i="14"/>
  <c r="V107" i="14"/>
  <c r="V109" i="14"/>
  <c r="AB113" i="14"/>
  <c r="O114" i="14"/>
  <c r="H122" i="14"/>
  <c r="V122" i="14"/>
  <c r="H123" i="14"/>
  <c r="AB123" i="14"/>
  <c r="H125" i="14"/>
  <c r="U133" i="14"/>
  <c r="AB125" i="14"/>
  <c r="H127" i="14"/>
  <c r="AB127" i="14"/>
  <c r="H129" i="14"/>
  <c r="AB129" i="14"/>
  <c r="H131" i="14"/>
  <c r="AB131" i="14"/>
  <c r="O141" i="14"/>
  <c r="L157" i="14"/>
  <c r="B157" i="14"/>
  <c r="Z157" i="14"/>
  <c r="Y162" i="14"/>
  <c r="V163" i="14"/>
  <c r="V164" i="14"/>
  <c r="O168" i="14"/>
  <c r="Y168" i="14"/>
  <c r="H170" i="14"/>
  <c r="V170" i="14"/>
  <c r="AB188" i="14"/>
  <c r="C199" i="14"/>
  <c r="C208" i="14" s="1"/>
  <c r="I199" i="14"/>
  <c r="I208" i="14" s="1"/>
  <c r="K208" i="14" s="1"/>
  <c r="N199" i="14"/>
  <c r="O198" i="14"/>
  <c r="H80" i="14"/>
  <c r="V80" i="14"/>
  <c r="H86" i="14"/>
  <c r="AB86" i="14"/>
  <c r="H88" i="14"/>
  <c r="AB88" i="14"/>
  <c r="AB92" i="14"/>
  <c r="AB94" i="14"/>
  <c r="V102" i="14"/>
  <c r="Y103" i="14"/>
  <c r="V104" i="14"/>
  <c r="V106" i="14"/>
  <c r="V108" i="14"/>
  <c r="V110" i="14"/>
  <c r="Y114" i="14"/>
  <c r="AB115" i="14"/>
  <c r="H121" i="14"/>
  <c r="AB121" i="14"/>
  <c r="AB122" i="14"/>
  <c r="H124" i="14"/>
  <c r="AB124" i="14"/>
  <c r="H126" i="14"/>
  <c r="AB126" i="14"/>
  <c r="H128" i="14"/>
  <c r="AB128" i="14"/>
  <c r="H130" i="14"/>
  <c r="AB130" i="14"/>
  <c r="H132" i="14"/>
  <c r="AB132" i="14"/>
  <c r="AB157" i="14"/>
  <c r="Y144" i="14"/>
  <c r="AC144" i="14" s="1"/>
  <c r="AB160" i="14"/>
  <c r="V162" i="14"/>
  <c r="V166" i="14"/>
  <c r="O167" i="14"/>
  <c r="V168" i="14"/>
  <c r="AB169" i="14"/>
  <c r="Y170" i="14"/>
  <c r="AB176" i="14"/>
  <c r="F199" i="14"/>
  <c r="F208" i="14" s="1"/>
  <c r="D207" i="14"/>
  <c r="AA207" i="14"/>
  <c r="AB202" i="14"/>
  <c r="Y205" i="14"/>
  <c r="H78" i="14"/>
  <c r="Y64" i="14"/>
  <c r="F209" i="14"/>
  <c r="H29" i="14"/>
  <c r="H50" i="14"/>
  <c r="AB50" i="14"/>
  <c r="G58" i="14"/>
  <c r="G62" i="14" s="1"/>
  <c r="AA58" i="14"/>
  <c r="AA62" i="14" s="1"/>
  <c r="Y206" i="14"/>
  <c r="X207" i="14"/>
  <c r="Y201" i="14"/>
  <c r="Y204" i="14"/>
  <c r="Y195" i="14"/>
  <c r="Q210" i="14"/>
  <c r="Y197" i="14"/>
  <c r="B199" i="14"/>
  <c r="B208" i="14" s="1"/>
  <c r="D198" i="14"/>
  <c r="P199" i="14"/>
  <c r="P208" i="14" s="1"/>
  <c r="Y187" i="14"/>
  <c r="Y180" i="14"/>
  <c r="Y186" i="14"/>
  <c r="Y190" i="14"/>
  <c r="Y191" i="14"/>
  <c r="Y175" i="14"/>
  <c r="Y184" i="14"/>
  <c r="AC184" i="14" s="1"/>
  <c r="Y192" i="14"/>
  <c r="Y176" i="14"/>
  <c r="H193" i="14"/>
  <c r="Y185" i="14"/>
  <c r="AB167" i="14"/>
  <c r="V165" i="14"/>
  <c r="Y165" i="14"/>
  <c r="Y167" i="14"/>
  <c r="Y169" i="14"/>
  <c r="Y166" i="14"/>
  <c r="W171" i="14"/>
  <c r="H167" i="14"/>
  <c r="X171" i="14"/>
  <c r="H168" i="14"/>
  <c r="O151" i="14"/>
  <c r="O152" i="14" s="1"/>
  <c r="Y145" i="14"/>
  <c r="AC145" i="14" s="1"/>
  <c r="O148" i="14"/>
  <c r="Y140" i="14"/>
  <c r="AC140" i="14" s="1"/>
  <c r="W141" i="14"/>
  <c r="X141" i="14"/>
  <c r="Y139" i="14"/>
  <c r="AC139" i="14" s="1"/>
  <c r="C157" i="14"/>
  <c r="Y125" i="14"/>
  <c r="Y127" i="14"/>
  <c r="Y129" i="14"/>
  <c r="Y131" i="14"/>
  <c r="Y121" i="14"/>
  <c r="Y126" i="14"/>
  <c r="Y130" i="14"/>
  <c r="K133" i="14"/>
  <c r="Y124" i="14"/>
  <c r="Y128" i="14"/>
  <c r="Y132" i="14"/>
  <c r="Y123" i="14"/>
  <c r="Y105" i="14"/>
  <c r="Y106" i="14"/>
  <c r="Y108" i="14"/>
  <c r="Y102" i="14"/>
  <c r="Y107" i="14"/>
  <c r="Y109" i="14"/>
  <c r="K111" i="14"/>
  <c r="Y101" i="14"/>
  <c r="Y110" i="14"/>
  <c r="I117" i="14"/>
  <c r="I134" i="14" s="1"/>
  <c r="X111" i="14"/>
  <c r="W111" i="14"/>
  <c r="V89" i="14"/>
  <c r="AB91" i="14"/>
  <c r="V96" i="14"/>
  <c r="V92" i="14"/>
  <c r="V94" i="14"/>
  <c r="AB95" i="14"/>
  <c r="U97" i="14"/>
  <c r="Y89" i="14"/>
  <c r="Y93" i="14"/>
  <c r="Y86" i="14"/>
  <c r="Y95" i="14"/>
  <c r="Z97" i="14"/>
  <c r="O87" i="14"/>
  <c r="O88" i="14"/>
  <c r="Y92" i="14"/>
  <c r="H87" i="14"/>
  <c r="Y88" i="14"/>
  <c r="H91" i="14"/>
  <c r="H93" i="14"/>
  <c r="Y96" i="14"/>
  <c r="X97" i="14"/>
  <c r="Y87" i="14"/>
  <c r="H94" i="14"/>
  <c r="H96" i="14"/>
  <c r="Y78" i="14"/>
  <c r="Y74" i="14"/>
  <c r="V72" i="14"/>
  <c r="AA76" i="14"/>
  <c r="L209" i="14"/>
  <c r="Y72" i="14"/>
  <c r="W76" i="14"/>
  <c r="Y73" i="14"/>
  <c r="U70" i="14"/>
  <c r="V65" i="14"/>
  <c r="V68" i="14"/>
  <c r="AB68" i="14"/>
  <c r="V67" i="14"/>
  <c r="R70" i="14"/>
  <c r="Y65" i="14"/>
  <c r="N70" i="14"/>
  <c r="AB67" i="14"/>
  <c r="AB64" i="14"/>
  <c r="O67" i="14"/>
  <c r="Y66" i="14"/>
  <c r="K70" i="14"/>
  <c r="Y68" i="14"/>
  <c r="W70" i="14"/>
  <c r="AB60" i="14"/>
  <c r="AB61" i="14" s="1"/>
  <c r="H60" i="14"/>
  <c r="H61" i="14" s="1"/>
  <c r="E62" i="14"/>
  <c r="Y47" i="14"/>
  <c r="AB47" i="14"/>
  <c r="N58" i="14"/>
  <c r="N62" i="14" s="1"/>
  <c r="AB48" i="14"/>
  <c r="O52" i="14"/>
  <c r="AB55" i="14"/>
  <c r="O56" i="14"/>
  <c r="Z58" i="14"/>
  <c r="Z62" i="14" s="1"/>
  <c r="O54" i="14"/>
  <c r="Y55" i="14"/>
  <c r="J209" i="14"/>
  <c r="W58" i="14"/>
  <c r="W62" i="14" s="1"/>
  <c r="Y49" i="14"/>
  <c r="Y50" i="14"/>
  <c r="Y52" i="14"/>
  <c r="Y57" i="14"/>
  <c r="B62" i="14"/>
  <c r="D58" i="14"/>
  <c r="D62" i="14" s="1"/>
  <c r="Y48" i="14"/>
  <c r="Y53" i="14"/>
  <c r="Y54" i="14"/>
  <c r="Y56" i="14"/>
  <c r="AC56" i="14" s="1"/>
  <c r="E44" i="14"/>
  <c r="V19" i="14"/>
  <c r="V24" i="14"/>
  <c r="V32" i="14"/>
  <c r="U40" i="14"/>
  <c r="U44" i="14" s="1"/>
  <c r="V20" i="14"/>
  <c r="V23" i="14"/>
  <c r="V28" i="14"/>
  <c r="V31" i="14"/>
  <c r="V36" i="14"/>
  <c r="Y20" i="14"/>
  <c r="Y24" i="14"/>
  <c r="Y28" i="14"/>
  <c r="Y32" i="14"/>
  <c r="Y36" i="14"/>
  <c r="R40" i="14"/>
  <c r="R44" i="14" s="1"/>
  <c r="Y38" i="14"/>
  <c r="AC38" i="14" s="1"/>
  <c r="AA44" i="14"/>
  <c r="AB22" i="14"/>
  <c r="AB26" i="14"/>
  <c r="AB30" i="14"/>
  <c r="AB35" i="14"/>
  <c r="AB20" i="14"/>
  <c r="AC20" i="14" s="1"/>
  <c r="AB24" i="14"/>
  <c r="AB28" i="14"/>
  <c r="AC28" i="14" s="1"/>
  <c r="AB32" i="14"/>
  <c r="AB36" i="14"/>
  <c r="AB39" i="14"/>
  <c r="O19" i="14"/>
  <c r="O23" i="14"/>
  <c r="O27" i="14"/>
  <c r="O31" i="14"/>
  <c r="Y39" i="14"/>
  <c r="O21" i="14"/>
  <c r="Y21" i="14"/>
  <c r="O25" i="14"/>
  <c r="Y25" i="14"/>
  <c r="O29" i="14"/>
  <c r="Y29" i="14"/>
  <c r="O34" i="14"/>
  <c r="Y34" i="14"/>
  <c r="O37" i="14"/>
  <c r="Y37" i="14"/>
  <c r="G40" i="14"/>
  <c r="G44" i="14" s="1"/>
  <c r="H22" i="14"/>
  <c r="AB23" i="14"/>
  <c r="H26" i="14"/>
  <c r="AB27" i="14"/>
  <c r="H30" i="14"/>
  <c r="AB31" i="14"/>
  <c r="H35" i="14"/>
  <c r="H38" i="14"/>
  <c r="H39" i="14"/>
  <c r="H20" i="14"/>
  <c r="AB21" i="14"/>
  <c r="H24" i="14"/>
  <c r="AB25" i="14"/>
  <c r="H28" i="14"/>
  <c r="AB29" i="14"/>
  <c r="H32" i="14"/>
  <c r="AB34" i="14"/>
  <c r="H36" i="14"/>
  <c r="AB37" i="14"/>
  <c r="B209" i="14"/>
  <c r="W44" i="14"/>
  <c r="Y23" i="14"/>
  <c r="Y27" i="14"/>
  <c r="Y31" i="14"/>
  <c r="Y22" i="14"/>
  <c r="Y26" i="14"/>
  <c r="Y30" i="14"/>
  <c r="Y35" i="14"/>
  <c r="X16" i="14"/>
  <c r="O11" i="14"/>
  <c r="O15" i="14"/>
  <c r="O9" i="14"/>
  <c r="O13" i="14"/>
  <c r="H12" i="14"/>
  <c r="AA16" i="14"/>
  <c r="AB12" i="14"/>
  <c r="Y11" i="14"/>
  <c r="Y15" i="14"/>
  <c r="W16" i="14"/>
  <c r="Y13" i="14"/>
  <c r="Z16" i="14"/>
  <c r="D40" i="14"/>
  <c r="D44" i="14" s="1"/>
  <c r="N40" i="14"/>
  <c r="N44" i="14" s="1"/>
  <c r="Z43" i="14"/>
  <c r="D16" i="14"/>
  <c r="P209" i="14"/>
  <c r="T209" i="14"/>
  <c r="AB19" i="14"/>
  <c r="X43" i="14"/>
  <c r="H47" i="14"/>
  <c r="V48" i="14"/>
  <c r="X58" i="14"/>
  <c r="H64" i="14"/>
  <c r="AB66" i="14"/>
  <c r="AB72" i="14"/>
  <c r="H74" i="14"/>
  <c r="AB78" i="14"/>
  <c r="V79" i="14"/>
  <c r="C134" i="14"/>
  <c r="AA97" i="14"/>
  <c r="G133" i="14"/>
  <c r="V141" i="14"/>
  <c r="J157" i="14"/>
  <c r="W198" i="14"/>
  <c r="Y9" i="14"/>
  <c r="E209" i="14"/>
  <c r="I209" i="14"/>
  <c r="I83" i="14"/>
  <c r="M209" i="14"/>
  <c r="Q209" i="14"/>
  <c r="K40" i="14"/>
  <c r="Y19" i="14"/>
  <c r="O38" i="14"/>
  <c r="P210" i="14"/>
  <c r="T210" i="14"/>
  <c r="K58" i="14"/>
  <c r="K62" i="14" s="1"/>
  <c r="O47" i="14"/>
  <c r="O49" i="14"/>
  <c r="O53" i="14"/>
  <c r="O57" i="14"/>
  <c r="X61" i="14"/>
  <c r="V64" i="14"/>
  <c r="O68" i="14"/>
  <c r="X70" i="14"/>
  <c r="O74" i="14"/>
  <c r="X76" i="14"/>
  <c r="O80" i="14"/>
  <c r="W97" i="14"/>
  <c r="V88" i="14"/>
  <c r="V93" i="14"/>
  <c r="K97" i="14"/>
  <c r="T134" i="14"/>
  <c r="D111" i="14"/>
  <c r="H101" i="14"/>
  <c r="O101" i="14"/>
  <c r="M117" i="14"/>
  <c r="M134" i="14" s="1"/>
  <c r="U116" i="14"/>
  <c r="U210" i="14" s="1"/>
  <c r="R133" i="14"/>
  <c r="V120" i="14"/>
  <c r="O121" i="14"/>
  <c r="K141" i="14"/>
  <c r="T157" i="14"/>
  <c r="R193" i="14"/>
  <c r="V174" i="14"/>
  <c r="V193" i="14" s="1"/>
  <c r="O175" i="14"/>
  <c r="O193" i="14" s="1"/>
  <c r="K193" i="14"/>
  <c r="X40" i="14"/>
  <c r="K43" i="14"/>
  <c r="O42" i="14"/>
  <c r="O43" i="14" s="1"/>
  <c r="D171" i="14"/>
  <c r="H160" i="14"/>
  <c r="U171" i="14"/>
  <c r="V161" i="14"/>
  <c r="C209" i="14"/>
  <c r="G16" i="14"/>
  <c r="K16" i="14"/>
  <c r="S209" i="14"/>
  <c r="M210" i="14"/>
  <c r="O51" i="14"/>
  <c r="O55" i="14"/>
  <c r="O66" i="14"/>
  <c r="AC80" i="14"/>
  <c r="V86" i="14"/>
  <c r="V91" i="14"/>
  <c r="V95" i="14"/>
  <c r="B134" i="14"/>
  <c r="D97" i="14"/>
  <c r="V101" i="14"/>
  <c r="U111" i="14"/>
  <c r="H113" i="14"/>
  <c r="D116" i="14"/>
  <c r="R116" i="14"/>
  <c r="V115" i="14"/>
  <c r="V116" i="14" s="1"/>
  <c r="W133" i="14"/>
  <c r="AB120" i="14"/>
  <c r="AA133" i="14"/>
  <c r="M157" i="14"/>
  <c r="Q157" i="14"/>
  <c r="X193" i="14"/>
  <c r="Y174" i="14"/>
  <c r="AB181" i="14"/>
  <c r="AA193" i="14"/>
  <c r="AA199" i="14" s="1"/>
  <c r="C210" i="14"/>
  <c r="S210" i="14"/>
  <c r="O60" i="14"/>
  <c r="O61" i="14" s="1"/>
  <c r="O64" i="14"/>
  <c r="O72" i="14"/>
  <c r="O78" i="14"/>
  <c r="AB96" i="14"/>
  <c r="Q134" i="14"/>
  <c r="AB102" i="14"/>
  <c r="AC102" i="14" s="1"/>
  <c r="AB104" i="14"/>
  <c r="AB106" i="14"/>
  <c r="AB108" i="14"/>
  <c r="AB110" i="14"/>
  <c r="V123" i="14"/>
  <c r="V127" i="14"/>
  <c r="V131" i="14"/>
  <c r="E157" i="14"/>
  <c r="X148" i="14"/>
  <c r="K171" i="14"/>
  <c r="AB101" i="14"/>
  <c r="AB103" i="14"/>
  <c r="AB105" i="14"/>
  <c r="AB107" i="14"/>
  <c r="AB109" i="14"/>
  <c r="N116" i="14"/>
  <c r="N210" i="14" s="1"/>
  <c r="Y113" i="14"/>
  <c r="W116" i="14"/>
  <c r="X133" i="14"/>
  <c r="V121" i="14"/>
  <c r="V125" i="14"/>
  <c r="V129" i="14"/>
  <c r="H138" i="14"/>
  <c r="H141" i="14" s="1"/>
  <c r="D141" i="14"/>
  <c r="G157" i="14"/>
  <c r="H148" i="14"/>
  <c r="X152" i="14"/>
  <c r="Y151" i="14"/>
  <c r="R171" i="14"/>
  <c r="V160" i="14"/>
  <c r="AA171" i="14"/>
  <c r="R141" i="14"/>
  <c r="R157" i="14" s="1"/>
  <c r="D148" i="14"/>
  <c r="Y147" i="14"/>
  <c r="AC147" i="14" s="1"/>
  <c r="Z171" i="14"/>
  <c r="AB163" i="14"/>
  <c r="AB165" i="14"/>
  <c r="V167" i="14"/>
  <c r="Z193" i="14"/>
  <c r="V198" i="14"/>
  <c r="Z198" i="14"/>
  <c r="AB195" i="14"/>
  <c r="X198" i="14"/>
  <c r="Y196" i="14"/>
  <c r="Y137" i="14"/>
  <c r="W148" i="14"/>
  <c r="Y155" i="14"/>
  <c r="AB161" i="14"/>
  <c r="V169" i="14"/>
  <c r="T199" i="14"/>
  <c r="T208" i="14" s="1"/>
  <c r="U208" i="14" s="1"/>
  <c r="O201" i="14"/>
  <c r="O207" i="14" s="1"/>
  <c r="K207" i="14"/>
  <c r="Z207" i="14"/>
  <c r="Y181" i="14"/>
  <c r="AB182" i="14"/>
  <c r="D193" i="14"/>
  <c r="AB194" i="14"/>
  <c r="AB201" i="14"/>
  <c r="W207" i="14"/>
  <c r="Y188" i="14"/>
  <c r="AB189" i="14"/>
  <c r="R198" i="14"/>
  <c r="H207" i="14"/>
  <c r="B191" i="13"/>
  <c r="B204" i="13"/>
  <c r="W189" i="13"/>
  <c r="AE82" i="13"/>
  <c r="AC186" i="14" l="1"/>
  <c r="E83" i="14"/>
  <c r="B83" i="14"/>
  <c r="AB40" i="14"/>
  <c r="AC57" i="14"/>
  <c r="AC74" i="14"/>
  <c r="U134" i="14"/>
  <c r="H76" i="14"/>
  <c r="AC189" i="14"/>
  <c r="D199" i="14"/>
  <c r="AB82" i="14"/>
  <c r="AC11" i="14"/>
  <c r="AC54" i="14"/>
  <c r="S83" i="14"/>
  <c r="O97" i="14"/>
  <c r="AC93" i="14"/>
  <c r="AC124" i="14"/>
  <c r="G208" i="14"/>
  <c r="AC122" i="14"/>
  <c r="AC103" i="14"/>
  <c r="O116" i="14"/>
  <c r="O210" i="14" s="1"/>
  <c r="N208" i="14"/>
  <c r="O208" i="14" s="1"/>
  <c r="K117" i="14"/>
  <c r="Q83" i="14"/>
  <c r="J83" i="14"/>
  <c r="AC194" i="14"/>
  <c r="G134" i="14"/>
  <c r="AC201" i="14"/>
  <c r="X117" i="14"/>
  <c r="X134" i="14" s="1"/>
  <c r="AC104" i="14"/>
  <c r="AC121" i="14"/>
  <c r="AC125" i="14"/>
  <c r="AC175" i="14"/>
  <c r="AC180" i="14"/>
  <c r="AC205" i="14"/>
  <c r="AC179" i="14"/>
  <c r="O111" i="14"/>
  <c r="O117" i="14" s="1"/>
  <c r="AC181" i="14"/>
  <c r="AC53" i="14"/>
  <c r="AC185" i="14"/>
  <c r="V82" i="14"/>
  <c r="E211" i="14"/>
  <c r="AC202" i="14"/>
  <c r="AC69" i="14"/>
  <c r="AC49" i="14"/>
  <c r="F211" i="14"/>
  <c r="Z117" i="14"/>
  <c r="Z134" i="14" s="1"/>
  <c r="F83" i="14"/>
  <c r="AC132" i="14"/>
  <c r="AC169" i="14"/>
  <c r="O82" i="14"/>
  <c r="K157" i="14"/>
  <c r="AC52" i="14"/>
  <c r="AC87" i="14"/>
  <c r="AC128" i="14"/>
  <c r="AC206" i="14"/>
  <c r="H82" i="14"/>
  <c r="AC75" i="14"/>
  <c r="M83" i="14"/>
  <c r="H97" i="14"/>
  <c r="Y82" i="14"/>
  <c r="H111" i="14"/>
  <c r="AC190" i="14"/>
  <c r="AC115" i="14"/>
  <c r="AC51" i="14"/>
  <c r="AC14" i="14"/>
  <c r="AC10" i="14"/>
  <c r="L211" i="14"/>
  <c r="AC12" i="14"/>
  <c r="B211" i="14"/>
  <c r="AC204" i="14"/>
  <c r="AC170" i="14"/>
  <c r="G117" i="14"/>
  <c r="H116" i="14"/>
  <c r="H210" i="14" s="1"/>
  <c r="AC64" i="14"/>
  <c r="AC89" i="14"/>
  <c r="AC197" i="14"/>
  <c r="AC163" i="14"/>
  <c r="O157" i="14"/>
  <c r="AC92" i="14"/>
  <c r="AC95" i="14"/>
  <c r="V97" i="14"/>
  <c r="AC192" i="14"/>
  <c r="AC160" i="14"/>
  <c r="AC91" i="14"/>
  <c r="AC79" i="14"/>
  <c r="T83" i="14"/>
  <c r="AC55" i="14"/>
  <c r="Y76" i="14"/>
  <c r="AC13" i="14"/>
  <c r="AC42" i="14"/>
  <c r="AC43" i="14" s="1"/>
  <c r="C83" i="14"/>
  <c r="AC196" i="14"/>
  <c r="AB116" i="14"/>
  <c r="AC9" i="14"/>
  <c r="AC15" i="14"/>
  <c r="AC108" i="14"/>
  <c r="R117" i="14"/>
  <c r="V157" i="14"/>
  <c r="AC67" i="14"/>
  <c r="AC114" i="14"/>
  <c r="Y16" i="14"/>
  <c r="V58" i="14"/>
  <c r="V62" i="14" s="1"/>
  <c r="AC34" i="14"/>
  <c r="V76" i="14"/>
  <c r="AC191" i="14"/>
  <c r="AC187" i="14"/>
  <c r="AC168" i="14"/>
  <c r="AC183" i="14"/>
  <c r="AA117" i="14"/>
  <c r="AA134" i="14" s="1"/>
  <c r="AC110" i="14"/>
  <c r="AC22" i="14"/>
  <c r="AC72" i="14"/>
  <c r="AB193" i="14"/>
  <c r="W117" i="14"/>
  <c r="W134" i="14" s="1"/>
  <c r="V70" i="14"/>
  <c r="AC126" i="14"/>
  <c r="AC127" i="14"/>
  <c r="AC162" i="14"/>
  <c r="H133" i="14"/>
  <c r="AC65" i="14"/>
  <c r="AB97" i="14"/>
  <c r="AC166" i="14"/>
  <c r="O171" i="14"/>
  <c r="AC164" i="14"/>
  <c r="D208" i="14"/>
  <c r="Y207" i="14"/>
  <c r="AB171" i="14"/>
  <c r="Z199" i="14"/>
  <c r="Z208" i="14" s="1"/>
  <c r="O76" i="14"/>
  <c r="AB133" i="14"/>
  <c r="V111" i="14"/>
  <c r="V117" i="14" s="1"/>
  <c r="K199" i="14"/>
  <c r="AB207" i="14"/>
  <c r="H70" i="14"/>
  <c r="AC167" i="14"/>
  <c r="AC188" i="14"/>
  <c r="AC107" i="14"/>
  <c r="R134" i="14"/>
  <c r="V134" i="14" s="1"/>
  <c r="AA208" i="14"/>
  <c r="K210" i="14"/>
  <c r="O199" i="14"/>
  <c r="N134" i="14"/>
  <c r="R83" i="14"/>
  <c r="V40" i="14"/>
  <c r="V44" i="14" s="1"/>
  <c r="AC66" i="14"/>
  <c r="U83" i="14"/>
  <c r="AC78" i="14"/>
  <c r="AC123" i="14"/>
  <c r="AC131" i="14"/>
  <c r="H199" i="14"/>
  <c r="AC94" i="14"/>
  <c r="AC182" i="14"/>
  <c r="W157" i="14"/>
  <c r="AC106" i="14"/>
  <c r="S211" i="14"/>
  <c r="O133" i="14"/>
  <c r="Q211" i="14"/>
  <c r="I211" i="14"/>
  <c r="W210" i="14"/>
  <c r="AB76" i="14"/>
  <c r="AC26" i="14"/>
  <c r="AC27" i="14"/>
  <c r="J211" i="14"/>
  <c r="AC68" i="14"/>
  <c r="AC73" i="14"/>
  <c r="AC88" i="14"/>
  <c r="AC86" i="14"/>
  <c r="AC130" i="14"/>
  <c r="AC129" i="14"/>
  <c r="AC176" i="14"/>
  <c r="AC39" i="14"/>
  <c r="G209" i="14"/>
  <c r="G211" i="14" s="1"/>
  <c r="H40" i="14"/>
  <c r="H44" i="14" s="1"/>
  <c r="AC47" i="14"/>
  <c r="H58" i="14"/>
  <c r="H62" i="14" s="1"/>
  <c r="AC50" i="14"/>
  <c r="R208" i="14"/>
  <c r="V208" i="14" s="1"/>
  <c r="W199" i="14"/>
  <c r="W208" i="14" s="1"/>
  <c r="V210" i="14"/>
  <c r="V199" i="14"/>
  <c r="D210" i="14"/>
  <c r="AC165" i="14"/>
  <c r="Y171" i="14"/>
  <c r="H171" i="14"/>
  <c r="H157" i="14"/>
  <c r="X157" i="14"/>
  <c r="Y133" i="14"/>
  <c r="R210" i="14"/>
  <c r="D134" i="14"/>
  <c r="AC109" i="14"/>
  <c r="Y111" i="14"/>
  <c r="AC105" i="14"/>
  <c r="AC96" i="14"/>
  <c r="K134" i="14"/>
  <c r="AA83" i="14"/>
  <c r="AB70" i="14"/>
  <c r="Y70" i="14"/>
  <c r="O70" i="14"/>
  <c r="AC60" i="14"/>
  <c r="AC61" i="14" s="1"/>
  <c r="AB58" i="14"/>
  <c r="AB62" i="14" s="1"/>
  <c r="W83" i="14"/>
  <c r="N83" i="14"/>
  <c r="Y58" i="14"/>
  <c r="Y62" i="14" s="1"/>
  <c r="AC48" i="14"/>
  <c r="O58" i="14"/>
  <c r="O62" i="14" s="1"/>
  <c r="AC36" i="14"/>
  <c r="AC30" i="14"/>
  <c r="U209" i="14"/>
  <c r="U211" i="14" s="1"/>
  <c r="AC31" i="14"/>
  <c r="R209" i="14"/>
  <c r="AC37" i="14"/>
  <c r="AC21" i="14"/>
  <c r="AC32" i="14"/>
  <c r="AC24" i="14"/>
  <c r="AB44" i="14"/>
  <c r="AC23" i="14"/>
  <c r="N209" i="14"/>
  <c r="N211" i="14" s="1"/>
  <c r="AC35" i="14"/>
  <c r="O40" i="14"/>
  <c r="O44" i="14" s="1"/>
  <c r="AC25" i="14"/>
  <c r="AC29" i="14"/>
  <c r="Z44" i="14"/>
  <c r="Z83" i="14" s="1"/>
  <c r="AC137" i="14"/>
  <c r="AC141" i="14" s="1"/>
  <c r="Y141" i="14"/>
  <c r="Y193" i="14"/>
  <c r="AC174" i="14"/>
  <c r="AC120" i="14"/>
  <c r="AC155" i="14"/>
  <c r="AC156" i="14" s="1"/>
  <c r="Y156" i="14"/>
  <c r="AC161" i="14"/>
  <c r="Y152" i="14"/>
  <c r="AC151" i="14"/>
  <c r="AC152" i="14" s="1"/>
  <c r="D157" i="14"/>
  <c r="X199" i="14"/>
  <c r="X208" i="14" s="1"/>
  <c r="U117" i="14"/>
  <c r="C211" i="14"/>
  <c r="N117" i="14"/>
  <c r="X44" i="14"/>
  <c r="Y97" i="14"/>
  <c r="Y40" i="14"/>
  <c r="Y44" i="14" s="1"/>
  <c r="AC19" i="14"/>
  <c r="X62" i="14"/>
  <c r="D209" i="14"/>
  <c r="H16" i="14"/>
  <c r="W209" i="14"/>
  <c r="AC113" i="14"/>
  <c r="Y116" i="14"/>
  <c r="AB111" i="14"/>
  <c r="K209" i="14"/>
  <c r="O16" i="14"/>
  <c r="K44" i="14"/>
  <c r="K83" i="14" s="1"/>
  <c r="M211" i="14"/>
  <c r="X210" i="14"/>
  <c r="T211" i="14"/>
  <c r="Y198" i="14"/>
  <c r="AC148" i="14"/>
  <c r="Y148" i="14"/>
  <c r="AB198" i="14"/>
  <c r="AC195" i="14"/>
  <c r="V171" i="14"/>
  <c r="AC101" i="14"/>
  <c r="R199" i="14"/>
  <c r="V133" i="14"/>
  <c r="D117" i="14"/>
  <c r="P211" i="14"/>
  <c r="Z210" i="14"/>
  <c r="Z209" i="14"/>
  <c r="AB16" i="14"/>
  <c r="AA209" i="14"/>
  <c r="AA211" i="14" s="1"/>
  <c r="X209" i="14"/>
  <c r="U204" i="13"/>
  <c r="T204" i="13"/>
  <c r="S204" i="13"/>
  <c r="Q204" i="13"/>
  <c r="P204" i="13"/>
  <c r="N204" i="13"/>
  <c r="M204" i="13"/>
  <c r="L204" i="13"/>
  <c r="J204" i="13"/>
  <c r="I204" i="13"/>
  <c r="G204" i="13"/>
  <c r="F204" i="13"/>
  <c r="E204" i="13"/>
  <c r="C204" i="13"/>
  <c r="AA203" i="13"/>
  <c r="Z203" i="13"/>
  <c r="X203" i="13"/>
  <c r="W203" i="13"/>
  <c r="R203" i="13"/>
  <c r="V203" i="13" s="1"/>
  <c r="K203" i="13"/>
  <c r="O203" i="13" s="1"/>
  <c r="D203" i="13"/>
  <c r="H203" i="13" s="1"/>
  <c r="AA202" i="13"/>
  <c r="Z202" i="13"/>
  <c r="X202" i="13"/>
  <c r="W202" i="13"/>
  <c r="R202" i="13"/>
  <c r="V202" i="13" s="1"/>
  <c r="K202" i="13"/>
  <c r="O202" i="13" s="1"/>
  <c r="D202" i="13"/>
  <c r="H202" i="13" s="1"/>
  <c r="AA201" i="13"/>
  <c r="Z201" i="13"/>
  <c r="X201" i="13"/>
  <c r="W201" i="13"/>
  <c r="R201" i="13"/>
  <c r="V201" i="13" s="1"/>
  <c r="K201" i="13"/>
  <c r="O201" i="13" s="1"/>
  <c r="D201" i="13"/>
  <c r="H201" i="13" s="1"/>
  <c r="AA200" i="13"/>
  <c r="Z200" i="13"/>
  <c r="X200" i="13"/>
  <c r="W200" i="13"/>
  <c r="R200" i="13"/>
  <c r="V200" i="13" s="1"/>
  <c r="K200" i="13"/>
  <c r="O200" i="13" s="1"/>
  <c r="D200" i="13"/>
  <c r="AA199" i="13"/>
  <c r="Z199" i="13"/>
  <c r="AB199" i="13" s="1"/>
  <c r="X199" i="13"/>
  <c r="W199" i="13"/>
  <c r="W204" i="13" s="1"/>
  <c r="R199" i="13"/>
  <c r="V199" i="13" s="1"/>
  <c r="K199" i="13"/>
  <c r="O199" i="13" s="1"/>
  <c r="D199" i="13"/>
  <c r="H199" i="13" s="1"/>
  <c r="U196" i="13"/>
  <c r="T196" i="13"/>
  <c r="S196" i="13"/>
  <c r="Q196" i="13"/>
  <c r="P196" i="13"/>
  <c r="N196" i="13"/>
  <c r="M196" i="13"/>
  <c r="L196" i="13"/>
  <c r="J196" i="13"/>
  <c r="I196" i="13"/>
  <c r="G196" i="13"/>
  <c r="F196" i="13"/>
  <c r="E196" i="13"/>
  <c r="C196" i="13"/>
  <c r="B196" i="13"/>
  <c r="B197" i="13" s="1"/>
  <c r="AA195" i="13"/>
  <c r="Z195" i="13"/>
  <c r="X195" i="13"/>
  <c r="W195" i="13"/>
  <c r="R195" i="13"/>
  <c r="V195" i="13" s="1"/>
  <c r="K195" i="13"/>
  <c r="O195" i="13" s="1"/>
  <c r="D195" i="13"/>
  <c r="H195" i="13" s="1"/>
  <c r="AA194" i="13"/>
  <c r="Z194" i="13"/>
  <c r="X194" i="13"/>
  <c r="W194" i="13"/>
  <c r="R194" i="13"/>
  <c r="V194" i="13" s="1"/>
  <c r="K194" i="13"/>
  <c r="O194" i="13" s="1"/>
  <c r="D194" i="13"/>
  <c r="H194" i="13" s="1"/>
  <c r="AA193" i="13"/>
  <c r="Z193" i="13"/>
  <c r="X193" i="13"/>
  <c r="W193" i="13"/>
  <c r="R193" i="13"/>
  <c r="K193" i="13"/>
  <c r="O193" i="13" s="1"/>
  <c r="D193" i="13"/>
  <c r="AA192" i="13"/>
  <c r="Z192" i="13"/>
  <c r="X192" i="13"/>
  <c r="W192" i="13"/>
  <c r="R192" i="13"/>
  <c r="V192" i="13" s="1"/>
  <c r="K192" i="13"/>
  <c r="O192" i="13" s="1"/>
  <c r="D192" i="13"/>
  <c r="H192" i="13" s="1"/>
  <c r="U191" i="13"/>
  <c r="U197" i="13" s="1"/>
  <c r="T191" i="13"/>
  <c r="S191" i="13"/>
  <c r="Q191" i="13"/>
  <c r="P191" i="13"/>
  <c r="P197" i="13" s="1"/>
  <c r="N191" i="13"/>
  <c r="M191" i="13"/>
  <c r="L191" i="13"/>
  <c r="J191" i="13"/>
  <c r="J197" i="13" s="1"/>
  <c r="I191" i="13"/>
  <c r="G191" i="13"/>
  <c r="F191" i="13"/>
  <c r="E191" i="13"/>
  <c r="E197" i="13" s="1"/>
  <c r="E205" i="13" s="1"/>
  <c r="C191" i="13"/>
  <c r="AA190" i="13"/>
  <c r="Z190" i="13"/>
  <c r="X190" i="13"/>
  <c r="W190" i="13"/>
  <c r="R190" i="13"/>
  <c r="V190" i="13" s="1"/>
  <c r="K190" i="13"/>
  <c r="O190" i="13" s="1"/>
  <c r="D190" i="13"/>
  <c r="H190" i="13" s="1"/>
  <c r="AA189" i="13"/>
  <c r="Z189" i="13"/>
  <c r="X189" i="13"/>
  <c r="R189" i="13"/>
  <c r="V189" i="13" s="1"/>
  <c r="K189" i="13"/>
  <c r="O189" i="13" s="1"/>
  <c r="D189" i="13"/>
  <c r="H189" i="13" s="1"/>
  <c r="AA188" i="13"/>
  <c r="Z188" i="13"/>
  <c r="X188" i="13"/>
  <c r="W188" i="13"/>
  <c r="Y188" i="13" s="1"/>
  <c r="R188" i="13"/>
  <c r="V188" i="13" s="1"/>
  <c r="K188" i="13"/>
  <c r="O188" i="13" s="1"/>
  <c r="D188" i="13"/>
  <c r="H188" i="13" s="1"/>
  <c r="AA187" i="13"/>
  <c r="Z187" i="13"/>
  <c r="X187" i="13"/>
  <c r="W187" i="13"/>
  <c r="R187" i="13"/>
  <c r="V187" i="13" s="1"/>
  <c r="K187" i="13"/>
  <c r="O187" i="13" s="1"/>
  <c r="D187" i="13"/>
  <c r="H187" i="13" s="1"/>
  <c r="AA186" i="13"/>
  <c r="Z186" i="13"/>
  <c r="X186" i="13"/>
  <c r="W186" i="13"/>
  <c r="R186" i="13"/>
  <c r="V186" i="13" s="1"/>
  <c r="K186" i="13"/>
  <c r="O186" i="13" s="1"/>
  <c r="D186" i="13"/>
  <c r="H186" i="13" s="1"/>
  <c r="AA185" i="13"/>
  <c r="Z185" i="13"/>
  <c r="X185" i="13"/>
  <c r="W185" i="13"/>
  <c r="R185" i="13"/>
  <c r="V185" i="13" s="1"/>
  <c r="K185" i="13"/>
  <c r="O185" i="13" s="1"/>
  <c r="D185" i="13"/>
  <c r="H185" i="13" s="1"/>
  <c r="AA184" i="13"/>
  <c r="Z184" i="13"/>
  <c r="X184" i="13"/>
  <c r="W184" i="13"/>
  <c r="R184" i="13"/>
  <c r="V184" i="13" s="1"/>
  <c r="K184" i="13"/>
  <c r="O184" i="13" s="1"/>
  <c r="D184" i="13"/>
  <c r="H184" i="13" s="1"/>
  <c r="AA183" i="13"/>
  <c r="Z183" i="13"/>
  <c r="X183" i="13"/>
  <c r="W183" i="13"/>
  <c r="R183" i="13"/>
  <c r="V183" i="13" s="1"/>
  <c r="K183" i="13"/>
  <c r="O183" i="13" s="1"/>
  <c r="D183" i="13"/>
  <c r="H183" i="13" s="1"/>
  <c r="AA182" i="13"/>
  <c r="Z182" i="13"/>
  <c r="X182" i="13"/>
  <c r="W182" i="13"/>
  <c r="Y182" i="13" s="1"/>
  <c r="R182" i="13"/>
  <c r="V182" i="13" s="1"/>
  <c r="K182" i="13"/>
  <c r="O182" i="13" s="1"/>
  <c r="D182" i="13"/>
  <c r="H182" i="13" s="1"/>
  <c r="AA181" i="13"/>
  <c r="Z181" i="13"/>
  <c r="X181" i="13"/>
  <c r="W181" i="13"/>
  <c r="R181" i="13"/>
  <c r="V181" i="13" s="1"/>
  <c r="K181" i="13"/>
  <c r="O181" i="13" s="1"/>
  <c r="D181" i="13"/>
  <c r="H181" i="13" s="1"/>
  <c r="AA180" i="13"/>
  <c r="Z180" i="13"/>
  <c r="X180" i="13"/>
  <c r="W180" i="13"/>
  <c r="Y180" i="13" s="1"/>
  <c r="R180" i="13"/>
  <c r="V180" i="13" s="1"/>
  <c r="K180" i="13"/>
  <c r="O180" i="13" s="1"/>
  <c r="D180" i="13"/>
  <c r="H180" i="13" s="1"/>
  <c r="AA179" i="13"/>
  <c r="Z179" i="13"/>
  <c r="X179" i="13"/>
  <c r="W179" i="13"/>
  <c r="R179" i="13"/>
  <c r="V179" i="13" s="1"/>
  <c r="K179" i="13"/>
  <c r="O179" i="13" s="1"/>
  <c r="D179" i="13"/>
  <c r="H179" i="13" s="1"/>
  <c r="AA178" i="13"/>
  <c r="Z178" i="13"/>
  <c r="X178" i="13"/>
  <c r="W178" i="13"/>
  <c r="R178" i="13"/>
  <c r="V178" i="13" s="1"/>
  <c r="K178" i="13"/>
  <c r="O178" i="13" s="1"/>
  <c r="D178" i="13"/>
  <c r="H178" i="13" s="1"/>
  <c r="AA177" i="13"/>
  <c r="Z177" i="13"/>
  <c r="X177" i="13"/>
  <c r="W177" i="13"/>
  <c r="R177" i="13"/>
  <c r="V177" i="13" s="1"/>
  <c r="K177" i="13"/>
  <c r="O177" i="13" s="1"/>
  <c r="D177" i="13"/>
  <c r="H177" i="13" s="1"/>
  <c r="AA176" i="13"/>
  <c r="Z176" i="13"/>
  <c r="X176" i="13"/>
  <c r="W176" i="13"/>
  <c r="Y176" i="13" s="1"/>
  <c r="R176" i="13"/>
  <c r="V176" i="13" s="1"/>
  <c r="K176" i="13"/>
  <c r="O176" i="13" s="1"/>
  <c r="D176" i="13"/>
  <c r="H176" i="13" s="1"/>
  <c r="AA175" i="13"/>
  <c r="Z175" i="13"/>
  <c r="X175" i="13"/>
  <c r="W175" i="13"/>
  <c r="R175" i="13"/>
  <c r="V175" i="13" s="1"/>
  <c r="K175" i="13"/>
  <c r="O175" i="13" s="1"/>
  <c r="D175" i="13"/>
  <c r="H175" i="13" s="1"/>
  <c r="AA174" i="13"/>
  <c r="Z174" i="13"/>
  <c r="AB174" i="13" s="1"/>
  <c r="X174" i="13"/>
  <c r="W174" i="13"/>
  <c r="R174" i="13"/>
  <c r="V174" i="13" s="1"/>
  <c r="K174" i="13"/>
  <c r="O174" i="13" s="1"/>
  <c r="D174" i="13"/>
  <c r="H174" i="13" s="1"/>
  <c r="AA173" i="13"/>
  <c r="Z173" i="13"/>
  <c r="X173" i="13"/>
  <c r="W173" i="13"/>
  <c r="R173" i="13"/>
  <c r="V173" i="13" s="1"/>
  <c r="K173" i="13"/>
  <c r="O173" i="13" s="1"/>
  <c r="D173" i="13"/>
  <c r="H173" i="13" s="1"/>
  <c r="T170" i="13"/>
  <c r="S170" i="13"/>
  <c r="Q170" i="13"/>
  <c r="P170" i="13"/>
  <c r="M170" i="13"/>
  <c r="L170" i="13"/>
  <c r="J170" i="13"/>
  <c r="I170" i="13"/>
  <c r="F170" i="13"/>
  <c r="E170" i="13"/>
  <c r="C170" i="13"/>
  <c r="B170" i="13"/>
  <c r="AA169" i="13"/>
  <c r="Z169" i="13"/>
  <c r="X169" i="13"/>
  <c r="W169" i="13"/>
  <c r="U169" i="13"/>
  <c r="R169" i="13"/>
  <c r="N169" i="13"/>
  <c r="K169" i="13"/>
  <c r="G169" i="13"/>
  <c r="D169" i="13"/>
  <c r="AA168" i="13"/>
  <c r="Z168" i="13"/>
  <c r="X168" i="13"/>
  <c r="W168" i="13"/>
  <c r="Y168" i="13" s="1"/>
  <c r="U168" i="13"/>
  <c r="R168" i="13"/>
  <c r="N168" i="13"/>
  <c r="K168" i="13"/>
  <c r="G168" i="13"/>
  <c r="D168" i="13"/>
  <c r="AA167" i="13"/>
  <c r="Z167" i="13"/>
  <c r="X167" i="13"/>
  <c r="W167" i="13"/>
  <c r="Y167" i="13" s="1"/>
  <c r="U167" i="13"/>
  <c r="R167" i="13"/>
  <c r="N167" i="13"/>
  <c r="K167" i="13"/>
  <c r="O167" i="13" s="1"/>
  <c r="G167" i="13"/>
  <c r="D167" i="13"/>
  <c r="H167" i="13" s="1"/>
  <c r="AA166" i="13"/>
  <c r="Z166" i="13"/>
  <c r="X166" i="13"/>
  <c r="W166" i="13"/>
  <c r="Y166" i="13" s="1"/>
  <c r="U166" i="13"/>
  <c r="R166" i="13"/>
  <c r="N166" i="13"/>
  <c r="K166" i="13"/>
  <c r="O166" i="13" s="1"/>
  <c r="G166" i="13"/>
  <c r="D166" i="13"/>
  <c r="AA165" i="13"/>
  <c r="Z165" i="13"/>
  <c r="AB165" i="13" s="1"/>
  <c r="X165" i="13"/>
  <c r="W165" i="13"/>
  <c r="Y165" i="13" s="1"/>
  <c r="U165" i="13"/>
  <c r="R165" i="13"/>
  <c r="K165" i="13"/>
  <c r="O165" i="13" s="1"/>
  <c r="D165" i="13"/>
  <c r="H165" i="13" s="1"/>
  <c r="AA164" i="13"/>
  <c r="Z164" i="13"/>
  <c r="X164" i="13"/>
  <c r="W164" i="13"/>
  <c r="Y164" i="13" s="1"/>
  <c r="U164" i="13"/>
  <c r="R164" i="13"/>
  <c r="K164" i="13"/>
  <c r="O164" i="13" s="1"/>
  <c r="D164" i="13"/>
  <c r="H164" i="13" s="1"/>
  <c r="AA163" i="13"/>
  <c r="Z163" i="13"/>
  <c r="AB163" i="13" s="1"/>
  <c r="X163" i="13"/>
  <c r="W163" i="13"/>
  <c r="Y163" i="13" s="1"/>
  <c r="AC163" i="13" s="1"/>
  <c r="U163" i="13"/>
  <c r="R163" i="13"/>
  <c r="K163" i="13"/>
  <c r="O163" i="13" s="1"/>
  <c r="D163" i="13"/>
  <c r="H163" i="13" s="1"/>
  <c r="AA162" i="13"/>
  <c r="Z162" i="13"/>
  <c r="X162" i="13"/>
  <c r="W162" i="13"/>
  <c r="Y162" i="13" s="1"/>
  <c r="U162" i="13"/>
  <c r="R162" i="13"/>
  <c r="K162" i="13"/>
  <c r="O162" i="13" s="1"/>
  <c r="D162" i="13"/>
  <c r="H162" i="13" s="1"/>
  <c r="AA161" i="13"/>
  <c r="Z161" i="13"/>
  <c r="AB161" i="13" s="1"/>
  <c r="X161" i="13"/>
  <c r="W161" i="13"/>
  <c r="Y161" i="13" s="1"/>
  <c r="U161" i="13"/>
  <c r="R161" i="13"/>
  <c r="K161" i="13"/>
  <c r="O161" i="13" s="1"/>
  <c r="D161" i="13"/>
  <c r="H161" i="13" s="1"/>
  <c r="AA160" i="13"/>
  <c r="Z160" i="13"/>
  <c r="X160" i="13"/>
  <c r="W160" i="13"/>
  <c r="Y160" i="13" s="1"/>
  <c r="U160" i="13"/>
  <c r="R160" i="13"/>
  <c r="K160" i="13"/>
  <c r="O160" i="13" s="1"/>
  <c r="D160" i="13"/>
  <c r="H160" i="13" s="1"/>
  <c r="AA159" i="13"/>
  <c r="Z159" i="13"/>
  <c r="X159" i="13"/>
  <c r="W159" i="13"/>
  <c r="W170" i="13" s="1"/>
  <c r="U159" i="13"/>
  <c r="R159" i="13"/>
  <c r="K159" i="13"/>
  <c r="D159" i="13"/>
  <c r="AB155" i="13"/>
  <c r="AA155" i="13"/>
  <c r="Z155" i="13"/>
  <c r="U155" i="13"/>
  <c r="T155" i="13"/>
  <c r="S155" i="13"/>
  <c r="Q155" i="13"/>
  <c r="P155" i="13"/>
  <c r="N155" i="13"/>
  <c r="M155" i="13"/>
  <c r="L155" i="13"/>
  <c r="J155" i="13"/>
  <c r="I155" i="13"/>
  <c r="G155" i="13"/>
  <c r="F155" i="13"/>
  <c r="E155" i="13"/>
  <c r="C155" i="13"/>
  <c r="B155" i="13"/>
  <c r="X154" i="13"/>
  <c r="W154" i="13"/>
  <c r="W155" i="13" s="1"/>
  <c r="R154" i="13"/>
  <c r="R155" i="13" s="1"/>
  <c r="K154" i="13"/>
  <c r="D154" i="13"/>
  <c r="D155" i="13" s="1"/>
  <c r="AB151" i="13"/>
  <c r="AA151" i="13"/>
  <c r="Z151" i="13"/>
  <c r="U151" i="13"/>
  <c r="T151" i="13"/>
  <c r="S151" i="13"/>
  <c r="Q151" i="13"/>
  <c r="P151" i="13"/>
  <c r="N151" i="13"/>
  <c r="M151" i="13"/>
  <c r="L151" i="13"/>
  <c r="J151" i="13"/>
  <c r="I151" i="13"/>
  <c r="G151" i="13"/>
  <c r="F151" i="13"/>
  <c r="E151" i="13"/>
  <c r="C151" i="13"/>
  <c r="B151" i="13"/>
  <c r="X150" i="13"/>
  <c r="X151" i="13" s="1"/>
  <c r="W150" i="13"/>
  <c r="R150" i="13"/>
  <c r="K150" i="13"/>
  <c r="K151" i="13" s="1"/>
  <c r="D150" i="13"/>
  <c r="AB147" i="13"/>
  <c r="AA147" i="13"/>
  <c r="Z147" i="13"/>
  <c r="U147" i="13"/>
  <c r="T147" i="13"/>
  <c r="S147" i="13"/>
  <c r="Q147" i="13"/>
  <c r="P147" i="13"/>
  <c r="N147" i="13"/>
  <c r="M147" i="13"/>
  <c r="L147" i="13"/>
  <c r="J147" i="13"/>
  <c r="I147" i="13"/>
  <c r="G147" i="13"/>
  <c r="F147" i="13"/>
  <c r="E147" i="13"/>
  <c r="C147" i="13"/>
  <c r="B147" i="13"/>
  <c r="X146" i="13"/>
  <c r="W146" i="13"/>
  <c r="R146" i="13"/>
  <c r="V146" i="13" s="1"/>
  <c r="K146" i="13"/>
  <c r="O146" i="13" s="1"/>
  <c r="D146" i="13"/>
  <c r="H146" i="13" s="1"/>
  <c r="X145" i="13"/>
  <c r="W145" i="13"/>
  <c r="R145" i="13"/>
  <c r="V145" i="13" s="1"/>
  <c r="K145" i="13"/>
  <c r="D145" i="13"/>
  <c r="H145" i="13" s="1"/>
  <c r="X144" i="13"/>
  <c r="W144" i="13"/>
  <c r="R144" i="13"/>
  <c r="V144" i="13" s="1"/>
  <c r="K144" i="13"/>
  <c r="O144" i="13" s="1"/>
  <c r="D144" i="13"/>
  <c r="H144" i="13" s="1"/>
  <c r="X143" i="13"/>
  <c r="W143" i="13"/>
  <c r="R143" i="13"/>
  <c r="V143" i="13" s="1"/>
  <c r="K143" i="13"/>
  <c r="O143" i="13" s="1"/>
  <c r="D143" i="13"/>
  <c r="H143" i="13" s="1"/>
  <c r="X142" i="13"/>
  <c r="W142" i="13"/>
  <c r="R142" i="13"/>
  <c r="V142" i="13" s="1"/>
  <c r="K142" i="13"/>
  <c r="O142" i="13" s="1"/>
  <c r="D142" i="13"/>
  <c r="H142" i="13" s="1"/>
  <c r="AB139" i="13"/>
  <c r="AA139" i="13"/>
  <c r="Z139" i="13"/>
  <c r="U139" i="13"/>
  <c r="T139" i="13"/>
  <c r="S139" i="13"/>
  <c r="Q139" i="13"/>
  <c r="P139" i="13"/>
  <c r="N139" i="13"/>
  <c r="M139" i="13"/>
  <c r="L139" i="13"/>
  <c r="J139" i="13"/>
  <c r="I139" i="13"/>
  <c r="G139" i="13"/>
  <c r="F139" i="13"/>
  <c r="E139" i="13"/>
  <c r="C139" i="13"/>
  <c r="B139" i="13"/>
  <c r="B156" i="13" s="1"/>
  <c r="X138" i="13"/>
  <c r="W138" i="13"/>
  <c r="R138" i="13"/>
  <c r="V138" i="13" s="1"/>
  <c r="K138" i="13"/>
  <c r="O138" i="13" s="1"/>
  <c r="D138" i="13"/>
  <c r="H138" i="13" s="1"/>
  <c r="X137" i="13"/>
  <c r="W137" i="13"/>
  <c r="R137" i="13"/>
  <c r="V137" i="13" s="1"/>
  <c r="K137" i="13"/>
  <c r="O137" i="13" s="1"/>
  <c r="D137" i="13"/>
  <c r="H137" i="13" s="1"/>
  <c r="X136" i="13"/>
  <c r="W136" i="13"/>
  <c r="R136" i="13"/>
  <c r="V136" i="13" s="1"/>
  <c r="K136" i="13"/>
  <c r="O136" i="13" s="1"/>
  <c r="D136" i="13"/>
  <c r="H136" i="13" s="1"/>
  <c r="X135" i="13"/>
  <c r="W135" i="13"/>
  <c r="R135" i="13"/>
  <c r="K135" i="13"/>
  <c r="D135" i="13"/>
  <c r="T131" i="13"/>
  <c r="S131" i="13"/>
  <c r="Q131" i="13"/>
  <c r="P131" i="13"/>
  <c r="M131" i="13"/>
  <c r="L131" i="13"/>
  <c r="J131" i="13"/>
  <c r="I131" i="13"/>
  <c r="F131" i="13"/>
  <c r="E131" i="13"/>
  <c r="C131" i="13"/>
  <c r="B131" i="13"/>
  <c r="AA130" i="13"/>
  <c r="Z130" i="13"/>
  <c r="X130" i="13"/>
  <c r="W130" i="13"/>
  <c r="U130" i="13"/>
  <c r="R130" i="13"/>
  <c r="N130" i="13"/>
  <c r="K130" i="13"/>
  <c r="G130" i="13"/>
  <c r="D130" i="13"/>
  <c r="AA129" i="13"/>
  <c r="Z129" i="13"/>
  <c r="AB129" i="13" s="1"/>
  <c r="X129" i="13"/>
  <c r="W129" i="13"/>
  <c r="U129" i="13"/>
  <c r="R129" i="13"/>
  <c r="N129" i="13"/>
  <c r="K129" i="13"/>
  <c r="G129" i="13"/>
  <c r="D129" i="13"/>
  <c r="AA128" i="13"/>
  <c r="Z128" i="13"/>
  <c r="X128" i="13"/>
  <c r="W128" i="13"/>
  <c r="U128" i="13"/>
  <c r="R128" i="13"/>
  <c r="N128" i="13"/>
  <c r="K128" i="13"/>
  <c r="G128" i="13"/>
  <c r="D128" i="13"/>
  <c r="AA127" i="13"/>
  <c r="Z127" i="13"/>
  <c r="X127" i="13"/>
  <c r="W127" i="13"/>
  <c r="U127" i="13"/>
  <c r="R127" i="13"/>
  <c r="N127" i="13"/>
  <c r="K127" i="13"/>
  <c r="G127" i="13"/>
  <c r="D127" i="13"/>
  <c r="H127" i="13" s="1"/>
  <c r="AA126" i="13"/>
  <c r="Z126" i="13"/>
  <c r="X126" i="13"/>
  <c r="W126" i="13"/>
  <c r="Y126" i="13" s="1"/>
  <c r="U126" i="13"/>
  <c r="R126" i="13"/>
  <c r="N126" i="13"/>
  <c r="K126" i="13"/>
  <c r="O126" i="13" s="1"/>
  <c r="G126" i="13"/>
  <c r="D126" i="13"/>
  <c r="AA125" i="13"/>
  <c r="Z125" i="13"/>
  <c r="AB125" i="13" s="1"/>
  <c r="X125" i="13"/>
  <c r="W125" i="13"/>
  <c r="U125" i="13"/>
  <c r="R125" i="13"/>
  <c r="N125" i="13"/>
  <c r="K125" i="13"/>
  <c r="G125" i="13"/>
  <c r="D125" i="13"/>
  <c r="AA124" i="13"/>
  <c r="Z124" i="13"/>
  <c r="X124" i="13"/>
  <c r="W124" i="13"/>
  <c r="U124" i="13"/>
  <c r="R124" i="13"/>
  <c r="N124" i="13"/>
  <c r="K124" i="13"/>
  <c r="G124" i="13"/>
  <c r="D124" i="13"/>
  <c r="AA123" i="13"/>
  <c r="Z123" i="13"/>
  <c r="X123" i="13"/>
  <c r="W123" i="13"/>
  <c r="U123" i="13"/>
  <c r="R123" i="13"/>
  <c r="N123" i="13"/>
  <c r="K123" i="13"/>
  <c r="G123" i="13"/>
  <c r="D123" i="13"/>
  <c r="AA122" i="13"/>
  <c r="Z122" i="13"/>
  <c r="X122" i="13"/>
  <c r="W122" i="13"/>
  <c r="U122" i="13"/>
  <c r="R122" i="13"/>
  <c r="N122" i="13"/>
  <c r="K122" i="13"/>
  <c r="G122" i="13"/>
  <c r="D122" i="13"/>
  <c r="AA121" i="13"/>
  <c r="Z121" i="13"/>
  <c r="X121" i="13"/>
  <c r="W121" i="13"/>
  <c r="U121" i="13"/>
  <c r="R121" i="13"/>
  <c r="N121" i="13"/>
  <c r="K121" i="13"/>
  <c r="G121" i="13"/>
  <c r="D121" i="13"/>
  <c r="AA120" i="13"/>
  <c r="Z120" i="13"/>
  <c r="X120" i="13"/>
  <c r="W120" i="13"/>
  <c r="U120" i="13"/>
  <c r="R120" i="13"/>
  <c r="N120" i="13"/>
  <c r="K120" i="13"/>
  <c r="G120" i="13"/>
  <c r="D120" i="13"/>
  <c r="AA119" i="13"/>
  <c r="Z119" i="13"/>
  <c r="X119" i="13"/>
  <c r="W119" i="13"/>
  <c r="U119" i="13"/>
  <c r="R119" i="13"/>
  <c r="N119" i="13"/>
  <c r="K119" i="13"/>
  <c r="G119" i="13"/>
  <c r="D119" i="13"/>
  <c r="AA118" i="13"/>
  <c r="Z118" i="13"/>
  <c r="X118" i="13"/>
  <c r="W118" i="13"/>
  <c r="Y118" i="13" s="1"/>
  <c r="U118" i="13"/>
  <c r="R118" i="13"/>
  <c r="N118" i="13"/>
  <c r="K118" i="13"/>
  <c r="G118" i="13"/>
  <c r="D118" i="13"/>
  <c r="T114" i="13"/>
  <c r="S114" i="13"/>
  <c r="Q114" i="13"/>
  <c r="P114" i="13"/>
  <c r="M114" i="13"/>
  <c r="L114" i="13"/>
  <c r="J114" i="13"/>
  <c r="I114" i="13"/>
  <c r="F114" i="13"/>
  <c r="E114" i="13"/>
  <c r="C114" i="13"/>
  <c r="B114" i="13"/>
  <c r="AA113" i="13"/>
  <c r="Z113" i="13"/>
  <c r="X113" i="13"/>
  <c r="W113" i="13"/>
  <c r="U113" i="13"/>
  <c r="R113" i="13"/>
  <c r="N113" i="13"/>
  <c r="K113" i="13"/>
  <c r="G113" i="13"/>
  <c r="D113" i="13"/>
  <c r="AA112" i="13"/>
  <c r="Z112" i="13"/>
  <c r="X112" i="13"/>
  <c r="W112" i="13"/>
  <c r="U112" i="13"/>
  <c r="V112" i="13" s="1"/>
  <c r="N112" i="13"/>
  <c r="K112" i="13"/>
  <c r="G112" i="13"/>
  <c r="D112" i="13"/>
  <c r="AA111" i="13"/>
  <c r="Z111" i="13"/>
  <c r="X111" i="13"/>
  <c r="W111" i="13"/>
  <c r="U111" i="13"/>
  <c r="V111" i="13" s="1"/>
  <c r="N111" i="13"/>
  <c r="K111" i="13"/>
  <c r="G111" i="13"/>
  <c r="D111" i="13"/>
  <c r="T109" i="13"/>
  <c r="S109" i="13"/>
  <c r="S115" i="13" s="1"/>
  <c r="Q109" i="13"/>
  <c r="P109" i="13"/>
  <c r="M109" i="13"/>
  <c r="M115" i="13" s="1"/>
  <c r="L109" i="13"/>
  <c r="L115" i="13" s="1"/>
  <c r="J109" i="13"/>
  <c r="I109" i="13"/>
  <c r="F109" i="13"/>
  <c r="F115" i="13" s="1"/>
  <c r="E109" i="13"/>
  <c r="E115" i="13" s="1"/>
  <c r="C109" i="13"/>
  <c r="B109" i="13"/>
  <c r="AA108" i="13"/>
  <c r="Z108" i="13"/>
  <c r="X108" i="13"/>
  <c r="W108" i="13"/>
  <c r="U108" i="13"/>
  <c r="R108" i="13"/>
  <c r="N108" i="13"/>
  <c r="K108" i="13"/>
  <c r="O108" i="13" s="1"/>
  <c r="G108" i="13"/>
  <c r="D108" i="13"/>
  <c r="AA107" i="13"/>
  <c r="Z107" i="13"/>
  <c r="AB107" i="13" s="1"/>
  <c r="X107" i="13"/>
  <c r="W107" i="13"/>
  <c r="U107" i="13"/>
  <c r="R107" i="13"/>
  <c r="N107" i="13"/>
  <c r="K107" i="13"/>
  <c r="G107" i="13"/>
  <c r="D107" i="13"/>
  <c r="AA106" i="13"/>
  <c r="Z106" i="13"/>
  <c r="X106" i="13"/>
  <c r="W106" i="13"/>
  <c r="U106" i="13"/>
  <c r="R106" i="13"/>
  <c r="N106" i="13"/>
  <c r="K106" i="13"/>
  <c r="G106" i="13"/>
  <c r="D106" i="13"/>
  <c r="AA105" i="13"/>
  <c r="Z105" i="13"/>
  <c r="X105" i="13"/>
  <c r="W105" i="13"/>
  <c r="U105" i="13"/>
  <c r="R105" i="13"/>
  <c r="V105" i="13" s="1"/>
  <c r="N105" i="13"/>
  <c r="K105" i="13"/>
  <c r="G105" i="13"/>
  <c r="D105" i="13"/>
  <c r="AA104" i="13"/>
  <c r="Z104" i="13"/>
  <c r="X104" i="13"/>
  <c r="W104" i="13"/>
  <c r="U104" i="13"/>
  <c r="R104" i="13"/>
  <c r="N104" i="13"/>
  <c r="K104" i="13"/>
  <c r="G104" i="13"/>
  <c r="D104" i="13"/>
  <c r="AA103" i="13"/>
  <c r="Z103" i="13"/>
  <c r="X103" i="13"/>
  <c r="W103" i="13"/>
  <c r="U103" i="13"/>
  <c r="R103" i="13"/>
  <c r="V103" i="13" s="1"/>
  <c r="N103" i="13"/>
  <c r="K103" i="13"/>
  <c r="G103" i="13"/>
  <c r="D103" i="13"/>
  <c r="H103" i="13" s="1"/>
  <c r="AA102" i="13"/>
  <c r="Z102" i="13"/>
  <c r="X102" i="13"/>
  <c r="W102" i="13"/>
  <c r="U102" i="13"/>
  <c r="R102" i="13"/>
  <c r="N102" i="13"/>
  <c r="K102" i="13"/>
  <c r="G102" i="13"/>
  <c r="D102" i="13"/>
  <c r="AA101" i="13"/>
  <c r="Z101" i="13"/>
  <c r="AB101" i="13" s="1"/>
  <c r="X101" i="13"/>
  <c r="W101" i="13"/>
  <c r="U101" i="13"/>
  <c r="R101" i="13"/>
  <c r="V101" i="13" s="1"/>
  <c r="N101" i="13"/>
  <c r="K101" i="13"/>
  <c r="G101" i="13"/>
  <c r="D101" i="13"/>
  <c r="H101" i="13" s="1"/>
  <c r="AA100" i="13"/>
  <c r="Z100" i="13"/>
  <c r="X100" i="13"/>
  <c r="W100" i="13"/>
  <c r="U100" i="13"/>
  <c r="R100" i="13"/>
  <c r="N100" i="13"/>
  <c r="K100" i="13"/>
  <c r="G100" i="13"/>
  <c r="D100" i="13"/>
  <c r="AA99" i="13"/>
  <c r="Z99" i="13"/>
  <c r="X99" i="13"/>
  <c r="W99" i="13"/>
  <c r="U99" i="13"/>
  <c r="R99" i="13"/>
  <c r="N99" i="13"/>
  <c r="K99" i="13"/>
  <c r="G99" i="13"/>
  <c r="D99" i="13"/>
  <c r="T95" i="13"/>
  <c r="S95" i="13"/>
  <c r="Q95" i="13"/>
  <c r="P95" i="13"/>
  <c r="M95" i="13"/>
  <c r="L95" i="13"/>
  <c r="J95" i="13"/>
  <c r="I95" i="13"/>
  <c r="F95" i="13"/>
  <c r="E95" i="13"/>
  <c r="C95" i="13"/>
  <c r="B95" i="13"/>
  <c r="AA94" i="13"/>
  <c r="Z94" i="13"/>
  <c r="X94" i="13"/>
  <c r="W94" i="13"/>
  <c r="U94" i="13"/>
  <c r="R94" i="13"/>
  <c r="N94" i="13"/>
  <c r="K94" i="13"/>
  <c r="G94" i="13"/>
  <c r="D94" i="13"/>
  <c r="AA93" i="13"/>
  <c r="Z93" i="13"/>
  <c r="X93" i="13"/>
  <c r="W93" i="13"/>
  <c r="U93" i="13"/>
  <c r="R93" i="13"/>
  <c r="N93" i="13"/>
  <c r="K93" i="13"/>
  <c r="G93" i="13"/>
  <c r="D93" i="13"/>
  <c r="AA92" i="13"/>
  <c r="Z92" i="13"/>
  <c r="X92" i="13"/>
  <c r="W92" i="13"/>
  <c r="U92" i="13"/>
  <c r="R92" i="13"/>
  <c r="N92" i="13"/>
  <c r="K92" i="13"/>
  <c r="G92" i="13"/>
  <c r="D92" i="13"/>
  <c r="AA91" i="13"/>
  <c r="Z91" i="13"/>
  <c r="X91" i="13"/>
  <c r="W91" i="13"/>
  <c r="U91" i="13"/>
  <c r="R91" i="13"/>
  <c r="V91" i="13" s="1"/>
  <c r="N91" i="13"/>
  <c r="K91" i="13"/>
  <c r="G91" i="13"/>
  <c r="D91" i="13"/>
  <c r="H91" i="13" s="1"/>
  <c r="AA90" i="13"/>
  <c r="Z90" i="13"/>
  <c r="X90" i="13"/>
  <c r="W90" i="13"/>
  <c r="Y90" i="13" s="1"/>
  <c r="U90" i="13"/>
  <c r="R90" i="13"/>
  <c r="V90" i="13" s="1"/>
  <c r="N90" i="13"/>
  <c r="K90" i="13"/>
  <c r="G90" i="13"/>
  <c r="D90" i="13"/>
  <c r="AA89" i="13"/>
  <c r="Z89" i="13"/>
  <c r="X89" i="13"/>
  <c r="W89" i="13"/>
  <c r="U89" i="13"/>
  <c r="R89" i="13"/>
  <c r="N89" i="13"/>
  <c r="K89" i="13"/>
  <c r="G89" i="13"/>
  <c r="D89" i="13"/>
  <c r="AA88" i="13"/>
  <c r="Z88" i="13"/>
  <c r="X88" i="13"/>
  <c r="W88" i="13"/>
  <c r="U88" i="13"/>
  <c r="R88" i="13"/>
  <c r="N88" i="13"/>
  <c r="K88" i="13"/>
  <c r="G88" i="13"/>
  <c r="D88" i="13"/>
  <c r="AA87" i="13"/>
  <c r="Z87" i="13"/>
  <c r="X87" i="13"/>
  <c r="W87" i="13"/>
  <c r="U87" i="13"/>
  <c r="R87" i="13"/>
  <c r="N87" i="13"/>
  <c r="K87" i="13"/>
  <c r="G87" i="13"/>
  <c r="D87" i="13"/>
  <c r="AA86" i="13"/>
  <c r="Z86" i="13"/>
  <c r="X86" i="13"/>
  <c r="W86" i="13"/>
  <c r="U86" i="13"/>
  <c r="R86" i="13"/>
  <c r="N86" i="13"/>
  <c r="K86" i="13"/>
  <c r="G86" i="13"/>
  <c r="D86" i="13"/>
  <c r="AA85" i="13"/>
  <c r="Z85" i="13"/>
  <c r="X85" i="13"/>
  <c r="W85" i="13"/>
  <c r="U85" i="13"/>
  <c r="R85" i="13"/>
  <c r="N85" i="13"/>
  <c r="K85" i="13"/>
  <c r="G85" i="13"/>
  <c r="D85" i="13"/>
  <c r="T81" i="13"/>
  <c r="S81" i="13"/>
  <c r="Q81" i="13"/>
  <c r="P81" i="13"/>
  <c r="M81" i="13"/>
  <c r="L81" i="13"/>
  <c r="J81" i="13"/>
  <c r="I81" i="13"/>
  <c r="F81" i="13"/>
  <c r="E81" i="13"/>
  <c r="C81" i="13"/>
  <c r="B81" i="13"/>
  <c r="AA80" i="13"/>
  <c r="Z80" i="13"/>
  <c r="X80" i="13"/>
  <c r="W80" i="13"/>
  <c r="U80" i="13"/>
  <c r="R80" i="13"/>
  <c r="N80" i="13"/>
  <c r="K80" i="13"/>
  <c r="G80" i="13"/>
  <c r="D80" i="13"/>
  <c r="AA79" i="13"/>
  <c r="Z79" i="13"/>
  <c r="X79" i="13"/>
  <c r="W79" i="13"/>
  <c r="U79" i="13"/>
  <c r="R79" i="13"/>
  <c r="N79" i="13"/>
  <c r="K79" i="13"/>
  <c r="G79" i="13"/>
  <c r="D79" i="13"/>
  <c r="AA78" i="13"/>
  <c r="Z78" i="13"/>
  <c r="X78" i="13"/>
  <c r="W78" i="13"/>
  <c r="U78" i="13"/>
  <c r="U81" i="13" s="1"/>
  <c r="R78" i="13"/>
  <c r="R81" i="13" s="1"/>
  <c r="N78" i="13"/>
  <c r="K78" i="13"/>
  <c r="G78" i="13"/>
  <c r="D78" i="13"/>
  <c r="T76" i="13"/>
  <c r="S76" i="13"/>
  <c r="Q76" i="13"/>
  <c r="P76" i="13"/>
  <c r="M76" i="13"/>
  <c r="L76" i="13"/>
  <c r="J76" i="13"/>
  <c r="I76" i="13"/>
  <c r="F76" i="13"/>
  <c r="E76" i="13"/>
  <c r="C76" i="13"/>
  <c r="B76" i="13"/>
  <c r="AA75" i="13"/>
  <c r="Z75" i="13"/>
  <c r="X75" i="13"/>
  <c r="W75" i="13"/>
  <c r="U75" i="13"/>
  <c r="R75" i="13"/>
  <c r="N75" i="13"/>
  <c r="K75" i="13"/>
  <c r="G75" i="13"/>
  <c r="D75" i="13"/>
  <c r="AA74" i="13"/>
  <c r="Z74" i="13"/>
  <c r="X74" i="13"/>
  <c r="W74" i="13"/>
  <c r="U74" i="13"/>
  <c r="R74" i="13"/>
  <c r="N74" i="13"/>
  <c r="K74" i="13"/>
  <c r="G74" i="13"/>
  <c r="D74" i="13"/>
  <c r="AA73" i="13"/>
  <c r="Z73" i="13"/>
  <c r="X73" i="13"/>
  <c r="W73" i="13"/>
  <c r="U73" i="13"/>
  <c r="R73" i="13"/>
  <c r="N73" i="13"/>
  <c r="K73" i="13"/>
  <c r="G73" i="13"/>
  <c r="D73" i="13"/>
  <c r="AA72" i="13"/>
  <c r="Z72" i="13"/>
  <c r="X72" i="13"/>
  <c r="W72" i="13"/>
  <c r="U72" i="13"/>
  <c r="R72" i="13"/>
  <c r="N72" i="13"/>
  <c r="K72" i="13"/>
  <c r="K76" i="13" s="1"/>
  <c r="G72" i="13"/>
  <c r="D72" i="13"/>
  <c r="T70" i="13"/>
  <c r="S70" i="13"/>
  <c r="Q70" i="13"/>
  <c r="P70" i="13"/>
  <c r="M70" i="13"/>
  <c r="L70" i="13"/>
  <c r="J70" i="13"/>
  <c r="I70" i="13"/>
  <c r="F70" i="13"/>
  <c r="E70" i="13"/>
  <c r="C70" i="13"/>
  <c r="B70" i="13"/>
  <c r="AA69" i="13"/>
  <c r="Z69" i="13"/>
  <c r="X69" i="13"/>
  <c r="W69" i="13"/>
  <c r="U69" i="13"/>
  <c r="R69" i="13"/>
  <c r="V69" i="13" s="1"/>
  <c r="N69" i="13"/>
  <c r="K69" i="13"/>
  <c r="G69" i="13"/>
  <c r="D69" i="13"/>
  <c r="H69" i="13" s="1"/>
  <c r="AA68" i="13"/>
  <c r="Z68" i="13"/>
  <c r="X68" i="13"/>
  <c r="W68" i="13"/>
  <c r="U68" i="13"/>
  <c r="R68" i="13"/>
  <c r="N68" i="13"/>
  <c r="K68" i="13"/>
  <c r="G68" i="13"/>
  <c r="D68" i="13"/>
  <c r="AA67" i="13"/>
  <c r="Z67" i="13"/>
  <c r="X67" i="13"/>
  <c r="W67" i="13"/>
  <c r="U67" i="13"/>
  <c r="R67" i="13"/>
  <c r="N67" i="13"/>
  <c r="K67" i="13"/>
  <c r="G67" i="13"/>
  <c r="D67" i="13"/>
  <c r="AA66" i="13"/>
  <c r="Z66" i="13"/>
  <c r="X66" i="13"/>
  <c r="W66" i="13"/>
  <c r="U66" i="13"/>
  <c r="R66" i="13"/>
  <c r="N66" i="13"/>
  <c r="K66" i="13"/>
  <c r="O66" i="13" s="1"/>
  <c r="G66" i="13"/>
  <c r="D66" i="13"/>
  <c r="AA65" i="13"/>
  <c r="Z65" i="13"/>
  <c r="AB65" i="13" s="1"/>
  <c r="X65" i="13"/>
  <c r="W65" i="13"/>
  <c r="U65" i="13"/>
  <c r="R65" i="13"/>
  <c r="V65" i="13" s="1"/>
  <c r="N65" i="13"/>
  <c r="K65" i="13"/>
  <c r="G65" i="13"/>
  <c r="D65" i="13"/>
  <c r="H65" i="13" s="1"/>
  <c r="AA64" i="13"/>
  <c r="Z64" i="13"/>
  <c r="AB64" i="13" s="1"/>
  <c r="X64" i="13"/>
  <c r="W64" i="13"/>
  <c r="U64" i="13"/>
  <c r="R64" i="13"/>
  <c r="N64" i="13"/>
  <c r="K64" i="13"/>
  <c r="G64" i="13"/>
  <c r="D64" i="13"/>
  <c r="T61" i="13"/>
  <c r="S61" i="13"/>
  <c r="Q61" i="13"/>
  <c r="P61" i="13"/>
  <c r="M61" i="13"/>
  <c r="L61" i="13"/>
  <c r="J61" i="13"/>
  <c r="I61" i="13"/>
  <c r="F61" i="13"/>
  <c r="E61" i="13"/>
  <c r="C61" i="13"/>
  <c r="B61" i="13"/>
  <c r="AA60" i="13"/>
  <c r="AA61" i="13" s="1"/>
  <c r="Z60" i="13"/>
  <c r="X60" i="13"/>
  <c r="X61" i="13" s="1"/>
  <c r="W60" i="13"/>
  <c r="W61" i="13" s="1"/>
  <c r="U60" i="13"/>
  <c r="U61" i="13" s="1"/>
  <c r="R60" i="13"/>
  <c r="R61" i="13" s="1"/>
  <c r="N60" i="13"/>
  <c r="N61" i="13" s="1"/>
  <c r="K60" i="13"/>
  <c r="G60" i="13"/>
  <c r="G61" i="13" s="1"/>
  <c r="D60" i="13"/>
  <c r="T58" i="13"/>
  <c r="S58" i="13"/>
  <c r="Q58" i="13"/>
  <c r="Q62" i="13" s="1"/>
  <c r="P58" i="13"/>
  <c r="M58" i="13"/>
  <c r="L58" i="13"/>
  <c r="L62" i="13" s="1"/>
  <c r="J58" i="13"/>
  <c r="J62" i="13" s="1"/>
  <c r="I58" i="13"/>
  <c r="F58" i="13"/>
  <c r="E58" i="13"/>
  <c r="E62" i="13" s="1"/>
  <c r="C58" i="13"/>
  <c r="C62" i="13" s="1"/>
  <c r="B58" i="13"/>
  <c r="AA57" i="13"/>
  <c r="Z57" i="13"/>
  <c r="AB57" i="13" s="1"/>
  <c r="X57" i="13"/>
  <c r="W57" i="13"/>
  <c r="Y57" i="13" s="1"/>
  <c r="U57" i="13"/>
  <c r="R57" i="13"/>
  <c r="V57" i="13" s="1"/>
  <c r="N57" i="13"/>
  <c r="K57" i="13"/>
  <c r="O57" i="13" s="1"/>
  <c r="G57" i="13"/>
  <c r="D57" i="13"/>
  <c r="AA56" i="13"/>
  <c r="Z56" i="13"/>
  <c r="AB56" i="13" s="1"/>
  <c r="X56" i="13"/>
  <c r="W56" i="13"/>
  <c r="U56" i="13"/>
  <c r="R56" i="13"/>
  <c r="N56" i="13"/>
  <c r="K56" i="13"/>
  <c r="G56" i="13"/>
  <c r="D56" i="13"/>
  <c r="AA55" i="13"/>
  <c r="Z55" i="13"/>
  <c r="X55" i="13"/>
  <c r="W55" i="13"/>
  <c r="Y55" i="13" s="1"/>
  <c r="U55" i="13"/>
  <c r="R55" i="13"/>
  <c r="N55" i="13"/>
  <c r="K55" i="13"/>
  <c r="O55" i="13" s="1"/>
  <c r="G55" i="13"/>
  <c r="D55" i="13"/>
  <c r="AA54" i="13"/>
  <c r="Z54" i="13"/>
  <c r="AB54" i="13" s="1"/>
  <c r="X54" i="13"/>
  <c r="W54" i="13"/>
  <c r="Y54" i="13" s="1"/>
  <c r="U54" i="13"/>
  <c r="R54" i="13"/>
  <c r="N54" i="13"/>
  <c r="K54" i="13"/>
  <c r="G54" i="13"/>
  <c r="D54" i="13"/>
  <c r="AA53" i="13"/>
  <c r="Z53" i="13"/>
  <c r="X53" i="13"/>
  <c r="W53" i="13"/>
  <c r="U53" i="13"/>
  <c r="R53" i="13"/>
  <c r="V53" i="13" s="1"/>
  <c r="N53" i="13"/>
  <c r="K53" i="13"/>
  <c r="G53" i="13"/>
  <c r="D53" i="13"/>
  <c r="H53" i="13" s="1"/>
  <c r="AA52" i="13"/>
  <c r="Z52" i="13"/>
  <c r="X52" i="13"/>
  <c r="W52" i="13"/>
  <c r="U52" i="13"/>
  <c r="R52" i="13"/>
  <c r="N52" i="13"/>
  <c r="K52" i="13"/>
  <c r="G52" i="13"/>
  <c r="D52" i="13"/>
  <c r="H52" i="13" s="1"/>
  <c r="AA51" i="13"/>
  <c r="Z51" i="13"/>
  <c r="X51" i="13"/>
  <c r="W51" i="13"/>
  <c r="Y51" i="13" s="1"/>
  <c r="U51" i="13"/>
  <c r="R51" i="13"/>
  <c r="N51" i="13"/>
  <c r="K51" i="13"/>
  <c r="G51" i="13"/>
  <c r="D51" i="13"/>
  <c r="AA50" i="13"/>
  <c r="Z50" i="13"/>
  <c r="X50" i="13"/>
  <c r="W50" i="13"/>
  <c r="U50" i="13"/>
  <c r="R50" i="13"/>
  <c r="N50" i="13"/>
  <c r="K50" i="13"/>
  <c r="G50" i="13"/>
  <c r="D50" i="13"/>
  <c r="H50" i="13" s="1"/>
  <c r="AA49" i="13"/>
  <c r="Z49" i="13"/>
  <c r="X49" i="13"/>
  <c r="W49" i="13"/>
  <c r="Y49" i="13" s="1"/>
  <c r="U49" i="13"/>
  <c r="R49" i="13"/>
  <c r="N49" i="13"/>
  <c r="K49" i="13"/>
  <c r="G49" i="13"/>
  <c r="D49" i="13"/>
  <c r="AA48" i="13"/>
  <c r="Z48" i="13"/>
  <c r="X48" i="13"/>
  <c r="W48" i="13"/>
  <c r="U48" i="13"/>
  <c r="R48" i="13"/>
  <c r="N48" i="13"/>
  <c r="K48" i="13"/>
  <c r="G48" i="13"/>
  <c r="D48" i="13"/>
  <c r="AA47" i="13"/>
  <c r="Z47" i="13"/>
  <c r="X47" i="13"/>
  <c r="W47" i="13"/>
  <c r="U47" i="13"/>
  <c r="R47" i="13"/>
  <c r="N47" i="13"/>
  <c r="K47" i="13"/>
  <c r="G47" i="13"/>
  <c r="D47" i="13"/>
  <c r="T43" i="13"/>
  <c r="S43" i="13"/>
  <c r="S207" i="13" s="1"/>
  <c r="Q43" i="13"/>
  <c r="P43" i="13"/>
  <c r="M43" i="13"/>
  <c r="L43" i="13"/>
  <c r="J43" i="13"/>
  <c r="I43" i="13"/>
  <c r="F43" i="13"/>
  <c r="E43" i="13"/>
  <c r="C43" i="13"/>
  <c r="B43" i="13"/>
  <c r="AA42" i="13"/>
  <c r="AA43" i="13" s="1"/>
  <c r="Z42" i="13"/>
  <c r="X42" i="13"/>
  <c r="X43" i="13" s="1"/>
  <c r="W42" i="13"/>
  <c r="U42" i="13"/>
  <c r="U43" i="13" s="1"/>
  <c r="R42" i="13"/>
  <c r="R43" i="13" s="1"/>
  <c r="N42" i="13"/>
  <c r="K42" i="13"/>
  <c r="K43" i="13" s="1"/>
  <c r="G42" i="13"/>
  <c r="G43" i="13" s="1"/>
  <c r="D42" i="13"/>
  <c r="T40" i="13"/>
  <c r="S40" i="13"/>
  <c r="Q40" i="13"/>
  <c r="P40" i="13"/>
  <c r="M40" i="13"/>
  <c r="L40" i="13"/>
  <c r="L44" i="13" s="1"/>
  <c r="J40" i="13"/>
  <c r="I40" i="13"/>
  <c r="F40" i="13"/>
  <c r="E40" i="13"/>
  <c r="C40" i="13"/>
  <c r="B40" i="13"/>
  <c r="AA39" i="13"/>
  <c r="Z39" i="13"/>
  <c r="X39" i="13"/>
  <c r="W39" i="13"/>
  <c r="U39" i="13"/>
  <c r="R39" i="13"/>
  <c r="N39" i="13"/>
  <c r="K39" i="13"/>
  <c r="O39" i="13" s="1"/>
  <c r="G39" i="13"/>
  <c r="D39" i="13"/>
  <c r="AA38" i="13"/>
  <c r="Z38" i="13"/>
  <c r="X38" i="13"/>
  <c r="W38" i="13"/>
  <c r="U38" i="13"/>
  <c r="R38" i="13"/>
  <c r="N38" i="13"/>
  <c r="K38" i="13"/>
  <c r="G38" i="13"/>
  <c r="D38" i="13"/>
  <c r="AA37" i="13"/>
  <c r="Z37" i="13"/>
  <c r="X37" i="13"/>
  <c r="W37" i="13"/>
  <c r="U37" i="13"/>
  <c r="R37" i="13"/>
  <c r="N37" i="13"/>
  <c r="K37" i="13"/>
  <c r="G37" i="13"/>
  <c r="D37" i="13"/>
  <c r="AA36" i="13"/>
  <c r="Z36" i="13"/>
  <c r="X36" i="13"/>
  <c r="W36" i="13"/>
  <c r="U36" i="13"/>
  <c r="R36" i="13"/>
  <c r="N36" i="13"/>
  <c r="K36" i="13"/>
  <c r="G36" i="13"/>
  <c r="D36" i="13"/>
  <c r="AA35" i="13"/>
  <c r="Z35" i="13"/>
  <c r="X35" i="13"/>
  <c r="W35" i="13"/>
  <c r="U35" i="13"/>
  <c r="R35" i="13"/>
  <c r="N35" i="13"/>
  <c r="K35" i="13"/>
  <c r="G35" i="13"/>
  <c r="D35" i="13"/>
  <c r="AA34" i="13"/>
  <c r="Z34" i="13"/>
  <c r="X34" i="13"/>
  <c r="W34" i="13"/>
  <c r="U34" i="13"/>
  <c r="R34" i="13"/>
  <c r="N34" i="13"/>
  <c r="K34" i="13"/>
  <c r="G34" i="13"/>
  <c r="D34" i="13"/>
  <c r="AA33" i="13"/>
  <c r="Z33" i="13"/>
  <c r="X33" i="13"/>
  <c r="W33" i="13"/>
  <c r="Y33" i="13" s="1"/>
  <c r="U33" i="13"/>
  <c r="R33" i="13"/>
  <c r="N33" i="13"/>
  <c r="K33" i="13"/>
  <c r="G33" i="13"/>
  <c r="D33" i="13"/>
  <c r="H33" i="13" s="1"/>
  <c r="AA32" i="13"/>
  <c r="Z32" i="13"/>
  <c r="X32" i="13"/>
  <c r="W32" i="13"/>
  <c r="Y32" i="13" s="1"/>
  <c r="U32" i="13"/>
  <c r="R32" i="13"/>
  <c r="N32" i="13"/>
  <c r="K32" i="13"/>
  <c r="G32" i="13"/>
  <c r="D32" i="13"/>
  <c r="AA31" i="13"/>
  <c r="Z31" i="13"/>
  <c r="X31" i="13"/>
  <c r="W31" i="13"/>
  <c r="U31" i="13"/>
  <c r="R31" i="13"/>
  <c r="N31" i="13"/>
  <c r="K31" i="13"/>
  <c r="G31" i="13"/>
  <c r="D31" i="13"/>
  <c r="AA30" i="13"/>
  <c r="Z30" i="13"/>
  <c r="X30" i="13"/>
  <c r="W30" i="13"/>
  <c r="U30" i="13"/>
  <c r="R30" i="13"/>
  <c r="N30" i="13"/>
  <c r="K30" i="13"/>
  <c r="O30" i="13" s="1"/>
  <c r="G30" i="13"/>
  <c r="D30" i="13"/>
  <c r="AA29" i="13"/>
  <c r="Z29" i="13"/>
  <c r="AB29" i="13" s="1"/>
  <c r="X29" i="13"/>
  <c r="W29" i="13"/>
  <c r="U29" i="13"/>
  <c r="R29" i="13"/>
  <c r="N29" i="13"/>
  <c r="K29" i="13"/>
  <c r="G29" i="13"/>
  <c r="D29" i="13"/>
  <c r="AA28" i="13"/>
  <c r="Z28" i="13"/>
  <c r="X28" i="13"/>
  <c r="W28" i="13"/>
  <c r="U28" i="13"/>
  <c r="R28" i="13"/>
  <c r="N28" i="13"/>
  <c r="K28" i="13"/>
  <c r="G28" i="13"/>
  <c r="D28" i="13"/>
  <c r="AA27" i="13"/>
  <c r="Z27" i="13"/>
  <c r="X27" i="13"/>
  <c r="W27" i="13"/>
  <c r="U27" i="13"/>
  <c r="R27" i="13"/>
  <c r="N27" i="13"/>
  <c r="K27" i="13"/>
  <c r="G27" i="13"/>
  <c r="D27" i="13"/>
  <c r="AA26" i="13"/>
  <c r="Z26" i="13"/>
  <c r="X26" i="13"/>
  <c r="W26" i="13"/>
  <c r="U26" i="13"/>
  <c r="R26" i="13"/>
  <c r="N26" i="13"/>
  <c r="K26" i="13"/>
  <c r="G26" i="13"/>
  <c r="D26" i="13"/>
  <c r="AA25" i="13"/>
  <c r="Z25" i="13"/>
  <c r="X25" i="13"/>
  <c r="W25" i="13"/>
  <c r="U25" i="13"/>
  <c r="R25" i="13"/>
  <c r="N25" i="13"/>
  <c r="K25" i="13"/>
  <c r="G25" i="13"/>
  <c r="D25" i="13"/>
  <c r="AA24" i="13"/>
  <c r="Z24" i="13"/>
  <c r="X24" i="13"/>
  <c r="W24" i="13"/>
  <c r="U24" i="13"/>
  <c r="R24" i="13"/>
  <c r="N24" i="13"/>
  <c r="K24" i="13"/>
  <c r="G24" i="13"/>
  <c r="D24" i="13"/>
  <c r="AA23" i="13"/>
  <c r="Z23" i="13"/>
  <c r="X23" i="13"/>
  <c r="W23" i="13"/>
  <c r="U23" i="13"/>
  <c r="R23" i="13"/>
  <c r="N23" i="13"/>
  <c r="K23" i="13"/>
  <c r="G23" i="13"/>
  <c r="D23" i="13"/>
  <c r="AA22" i="13"/>
  <c r="Z22" i="13"/>
  <c r="X22" i="13"/>
  <c r="W22" i="13"/>
  <c r="U22" i="13"/>
  <c r="R22" i="13"/>
  <c r="N22" i="13"/>
  <c r="K22" i="13"/>
  <c r="G22" i="13"/>
  <c r="D22" i="13"/>
  <c r="AA21" i="13"/>
  <c r="Z21" i="13"/>
  <c r="X21" i="13"/>
  <c r="W21" i="13"/>
  <c r="U21" i="13"/>
  <c r="R21" i="13"/>
  <c r="N21" i="13"/>
  <c r="K21" i="13"/>
  <c r="G21" i="13"/>
  <c r="D21" i="13"/>
  <c r="AA20" i="13"/>
  <c r="Z20" i="13"/>
  <c r="X20" i="13"/>
  <c r="W20" i="13"/>
  <c r="U20" i="13"/>
  <c r="R20" i="13"/>
  <c r="N20" i="13"/>
  <c r="K20" i="13"/>
  <c r="G20" i="13"/>
  <c r="D20" i="13"/>
  <c r="AA19" i="13"/>
  <c r="Z19" i="13"/>
  <c r="X19" i="13"/>
  <c r="W19" i="13"/>
  <c r="U19" i="13"/>
  <c r="R19" i="13"/>
  <c r="N19" i="13"/>
  <c r="K19" i="13"/>
  <c r="G19" i="13"/>
  <c r="D19" i="13"/>
  <c r="T16" i="13"/>
  <c r="S16" i="13"/>
  <c r="Q16" i="13"/>
  <c r="P16" i="13"/>
  <c r="M16" i="13"/>
  <c r="L16" i="13"/>
  <c r="J16" i="13"/>
  <c r="I16" i="13"/>
  <c r="F16" i="13"/>
  <c r="E16" i="13"/>
  <c r="C16" i="13"/>
  <c r="B16" i="13"/>
  <c r="AA15" i="13"/>
  <c r="Z15" i="13"/>
  <c r="X15" i="13"/>
  <c r="W15" i="13"/>
  <c r="U15" i="13"/>
  <c r="R15" i="13"/>
  <c r="N15" i="13"/>
  <c r="K15" i="13"/>
  <c r="G15" i="13"/>
  <c r="D15" i="13"/>
  <c r="AA14" i="13"/>
  <c r="Z14" i="13"/>
  <c r="X14" i="13"/>
  <c r="W14" i="13"/>
  <c r="U14" i="13"/>
  <c r="R14" i="13"/>
  <c r="N14" i="13"/>
  <c r="K14" i="13"/>
  <c r="G14" i="13"/>
  <c r="D14" i="13"/>
  <c r="AA13" i="13"/>
  <c r="Z13" i="13"/>
  <c r="X13" i="13"/>
  <c r="W13" i="13"/>
  <c r="U13" i="13"/>
  <c r="R13" i="13"/>
  <c r="N13" i="13"/>
  <c r="K13" i="13"/>
  <c r="G13" i="13"/>
  <c r="D13" i="13"/>
  <c r="AA12" i="13"/>
  <c r="Z12" i="13"/>
  <c r="X12" i="13"/>
  <c r="W12" i="13"/>
  <c r="U12" i="13"/>
  <c r="R12" i="13"/>
  <c r="N12" i="13"/>
  <c r="K12" i="13"/>
  <c r="G12" i="13"/>
  <c r="D12" i="13"/>
  <c r="AA11" i="13"/>
  <c r="Z11" i="13"/>
  <c r="X11" i="13"/>
  <c r="W11" i="13"/>
  <c r="U11" i="13"/>
  <c r="R11" i="13"/>
  <c r="N11" i="13"/>
  <c r="K11" i="13"/>
  <c r="G11" i="13"/>
  <c r="D11" i="13"/>
  <c r="AA10" i="13"/>
  <c r="Z10" i="13"/>
  <c r="X10" i="13"/>
  <c r="W10" i="13"/>
  <c r="U10" i="13"/>
  <c r="R10" i="13"/>
  <c r="N10" i="13"/>
  <c r="K10" i="13"/>
  <c r="G10" i="13"/>
  <c r="D10" i="13"/>
  <c r="AA9" i="13"/>
  <c r="Z9" i="13"/>
  <c r="X9" i="13"/>
  <c r="W9" i="13"/>
  <c r="U9" i="13"/>
  <c r="R9" i="13"/>
  <c r="N9" i="13"/>
  <c r="K9" i="13"/>
  <c r="G9" i="13"/>
  <c r="D9" i="13"/>
  <c r="O65" i="13" l="1"/>
  <c r="AB68" i="13"/>
  <c r="O74" i="13"/>
  <c r="H75" i="13"/>
  <c r="O75" i="13"/>
  <c r="V87" i="13"/>
  <c r="AB88" i="13"/>
  <c r="AB90" i="13"/>
  <c r="O91" i="13"/>
  <c r="AB92" i="13"/>
  <c r="V102" i="13"/>
  <c r="O107" i="13"/>
  <c r="H108" i="13"/>
  <c r="Y186" i="13"/>
  <c r="Y187" i="13"/>
  <c r="Y203" i="13"/>
  <c r="V10" i="13"/>
  <c r="O13" i="13"/>
  <c r="V14" i="13"/>
  <c r="V21" i="13"/>
  <c r="V23" i="13"/>
  <c r="O24" i="13"/>
  <c r="V27" i="13"/>
  <c r="O28" i="13"/>
  <c r="V35" i="13"/>
  <c r="O36" i="13"/>
  <c r="V39" i="13"/>
  <c r="O42" i="13"/>
  <c r="O43" i="13" s="1"/>
  <c r="V49" i="13"/>
  <c r="Y125" i="13"/>
  <c r="O127" i="13"/>
  <c r="Y129" i="13"/>
  <c r="O9" i="13"/>
  <c r="Y29" i="13"/>
  <c r="O99" i="13"/>
  <c r="E156" i="13"/>
  <c r="AC165" i="13"/>
  <c r="Z196" i="13"/>
  <c r="AB79" i="13"/>
  <c r="O130" i="13"/>
  <c r="AC40" i="14"/>
  <c r="AC44" i="14" s="1"/>
  <c r="O20" i="13"/>
  <c r="V32" i="13"/>
  <c r="Y39" i="13"/>
  <c r="Y47" i="13"/>
  <c r="H48" i="13"/>
  <c r="Y56" i="13"/>
  <c r="AC56" i="13" s="1"/>
  <c r="V80" i="13"/>
  <c r="O92" i="13"/>
  <c r="O94" i="13"/>
  <c r="O100" i="13"/>
  <c r="O104" i="13"/>
  <c r="V108" i="13"/>
  <c r="Y137" i="13"/>
  <c r="AC137" i="13" s="1"/>
  <c r="Y150" i="13"/>
  <c r="AB173" i="13"/>
  <c r="AC193" i="14"/>
  <c r="V36" i="13"/>
  <c r="Q44" i="13"/>
  <c r="K81" i="13"/>
  <c r="O89" i="13"/>
  <c r="L132" i="13"/>
  <c r="AB100" i="13"/>
  <c r="AB104" i="13"/>
  <c r="O106" i="13"/>
  <c r="H9" i="13"/>
  <c r="V9" i="13"/>
  <c r="V11" i="13"/>
  <c r="Y12" i="13"/>
  <c r="H13" i="13"/>
  <c r="V13" i="13"/>
  <c r="AB13" i="13"/>
  <c r="N16" i="13"/>
  <c r="Y21" i="13"/>
  <c r="O23" i="13"/>
  <c r="Y23" i="13"/>
  <c r="H24" i="13"/>
  <c r="Y25" i="13"/>
  <c r="O27" i="13"/>
  <c r="Y27" i="13"/>
  <c r="H28" i="13"/>
  <c r="AB33" i="13"/>
  <c r="AC33" i="13" s="1"/>
  <c r="Y48" i="13"/>
  <c r="V66" i="13"/>
  <c r="AB66" i="13"/>
  <c r="H68" i="13"/>
  <c r="V72" i="13"/>
  <c r="V74" i="13"/>
  <c r="O93" i="13"/>
  <c r="H106" i="13"/>
  <c r="V106" i="13"/>
  <c r="AB106" i="13"/>
  <c r="I115" i="13"/>
  <c r="V169" i="13"/>
  <c r="AB175" i="13"/>
  <c r="AB179" i="13"/>
  <c r="Y183" i="13"/>
  <c r="AB188" i="13"/>
  <c r="Y202" i="13"/>
  <c r="G83" i="14"/>
  <c r="H208" i="14"/>
  <c r="H134" i="14"/>
  <c r="K211" i="14"/>
  <c r="H117" i="14"/>
  <c r="N43" i="13"/>
  <c r="X58" i="13"/>
  <c r="X62" i="13" s="1"/>
  <c r="O88" i="13"/>
  <c r="R16" i="13"/>
  <c r="R40" i="13"/>
  <c r="R44" i="13" s="1"/>
  <c r="AB25" i="13"/>
  <c r="AC25" i="13" s="1"/>
  <c r="O26" i="13"/>
  <c r="Y28" i="13"/>
  <c r="H29" i="13"/>
  <c r="O35" i="13"/>
  <c r="Y35" i="13"/>
  <c r="H36" i="13"/>
  <c r="Y37" i="13"/>
  <c r="B44" i="13"/>
  <c r="I44" i="13"/>
  <c r="C207" i="13"/>
  <c r="H67" i="13"/>
  <c r="V67" i="13"/>
  <c r="AB67" i="13"/>
  <c r="O68" i="13"/>
  <c r="O69" i="13"/>
  <c r="G76" i="13"/>
  <c r="U109" i="13"/>
  <c r="C115" i="13"/>
  <c r="C132" i="13" s="1"/>
  <c r="K70" i="13"/>
  <c r="O64" i="13"/>
  <c r="V20" i="13"/>
  <c r="M44" i="13"/>
  <c r="T207" i="13"/>
  <c r="N58" i="13"/>
  <c r="N62" i="13" s="1"/>
  <c r="N70" i="13"/>
  <c r="O90" i="13"/>
  <c r="O103" i="13"/>
  <c r="R114" i="13"/>
  <c r="V113" i="13"/>
  <c r="AB51" i="13"/>
  <c r="AC51" i="13" s="1"/>
  <c r="Y52" i="13"/>
  <c r="AC54" i="13"/>
  <c r="H66" i="13"/>
  <c r="H92" i="13"/>
  <c r="V94" i="13"/>
  <c r="H107" i="13"/>
  <c r="E132" i="13"/>
  <c r="O111" i="13"/>
  <c r="K114" i="13"/>
  <c r="R139" i="13"/>
  <c r="V120" i="13"/>
  <c r="V124" i="13"/>
  <c r="V126" i="13"/>
  <c r="V128" i="13"/>
  <c r="W147" i="13"/>
  <c r="AB184" i="13"/>
  <c r="Y192" i="13"/>
  <c r="W16" i="13"/>
  <c r="AB10" i="13"/>
  <c r="O12" i="13"/>
  <c r="V15" i="13"/>
  <c r="G40" i="13"/>
  <c r="AA40" i="13"/>
  <c r="AA44" i="13" s="1"/>
  <c r="V24" i="13"/>
  <c r="V31" i="13"/>
  <c r="O32" i="13"/>
  <c r="O34" i="13"/>
  <c r="Y36" i="13"/>
  <c r="H37" i="13"/>
  <c r="C44" i="13"/>
  <c r="E207" i="13"/>
  <c r="P207" i="13"/>
  <c r="R58" i="13"/>
  <c r="R62" i="13" s="1"/>
  <c r="H49" i="13"/>
  <c r="V56" i="13"/>
  <c r="F62" i="13"/>
  <c r="T62" i="13"/>
  <c r="D70" i="13"/>
  <c r="X70" i="13"/>
  <c r="O73" i="13"/>
  <c r="X76" i="13"/>
  <c r="O78" i="13"/>
  <c r="X81" i="13"/>
  <c r="H79" i="13"/>
  <c r="O85" i="13"/>
  <c r="O87" i="13"/>
  <c r="H88" i="13"/>
  <c r="AB94" i="13"/>
  <c r="O102" i="13"/>
  <c r="AB103" i="13"/>
  <c r="AC125" i="13"/>
  <c r="AC129" i="13"/>
  <c r="Y130" i="13"/>
  <c r="D139" i="13"/>
  <c r="Y136" i="13"/>
  <c r="AC136" i="13" s="1"/>
  <c r="R170" i="13"/>
  <c r="Y179" i="13"/>
  <c r="F197" i="13"/>
  <c r="I197" i="13"/>
  <c r="I205" i="13" s="1"/>
  <c r="V122" i="13"/>
  <c r="V130" i="13"/>
  <c r="Y144" i="13"/>
  <c r="AC144" i="13" s="1"/>
  <c r="AB180" i="13"/>
  <c r="AC180" i="13" s="1"/>
  <c r="X16" i="13"/>
  <c r="Y11" i="13"/>
  <c r="H12" i="13"/>
  <c r="V12" i="13"/>
  <c r="AB14" i="13"/>
  <c r="O15" i="13"/>
  <c r="Y15" i="13"/>
  <c r="K40" i="13"/>
  <c r="K44" i="13" s="1"/>
  <c r="H20" i="13"/>
  <c r="AB21" i="13"/>
  <c r="O22" i="13"/>
  <c r="Y24" i="13"/>
  <c r="H25" i="13"/>
  <c r="O31" i="13"/>
  <c r="Y31" i="13"/>
  <c r="H32" i="13"/>
  <c r="AB37" i="13"/>
  <c r="O38" i="13"/>
  <c r="S44" i="13"/>
  <c r="F207" i="13"/>
  <c r="L207" i="13"/>
  <c r="Y50" i="13"/>
  <c r="H51" i="13"/>
  <c r="AB52" i="13"/>
  <c r="H54" i="13"/>
  <c r="V55" i="13"/>
  <c r="AB55" i="13"/>
  <c r="AC55" i="13" s="1"/>
  <c r="B62" i="13"/>
  <c r="P62" i="13"/>
  <c r="G70" i="13"/>
  <c r="O67" i="13"/>
  <c r="V68" i="13"/>
  <c r="N76" i="13"/>
  <c r="Y72" i="13"/>
  <c r="H73" i="13"/>
  <c r="V78" i="13"/>
  <c r="O79" i="13"/>
  <c r="H85" i="13"/>
  <c r="V85" i="13"/>
  <c r="AB85" i="13"/>
  <c r="H87" i="13"/>
  <c r="Y94" i="13"/>
  <c r="O101" i="13"/>
  <c r="H102" i="13"/>
  <c r="AB105" i="13"/>
  <c r="P115" i="13"/>
  <c r="AA114" i="13"/>
  <c r="Y113" i="13"/>
  <c r="V119" i="13"/>
  <c r="V123" i="13"/>
  <c r="V125" i="13"/>
  <c r="V127" i="13"/>
  <c r="V129" i="13"/>
  <c r="Z156" i="13"/>
  <c r="Y174" i="13"/>
  <c r="G197" i="13"/>
  <c r="M197" i="13"/>
  <c r="M205" i="13" s="1"/>
  <c r="Y193" i="13"/>
  <c r="AC207" i="14"/>
  <c r="D83" i="14"/>
  <c r="AC16" i="14"/>
  <c r="V83" i="14"/>
  <c r="AC82" i="14"/>
  <c r="AB134" i="14"/>
  <c r="AB117" i="14"/>
  <c r="D211" i="14"/>
  <c r="AC116" i="14"/>
  <c r="AC198" i="14"/>
  <c r="AA16" i="13"/>
  <c r="Y20" i="13"/>
  <c r="H21" i="13"/>
  <c r="AC21" i="13"/>
  <c r="Y53" i="13"/>
  <c r="Z16" i="13"/>
  <c r="O11" i="13"/>
  <c r="W40" i="13"/>
  <c r="Y19" i="13"/>
  <c r="O10" i="13"/>
  <c r="Y10" i="13"/>
  <c r="H11" i="13"/>
  <c r="AB12" i="13"/>
  <c r="AC12" i="13" s="1"/>
  <c r="O14" i="13"/>
  <c r="Y14" i="13"/>
  <c r="H15" i="13"/>
  <c r="N40" i="13"/>
  <c r="N44" i="13" s="1"/>
  <c r="X40" i="13"/>
  <c r="H10" i="13"/>
  <c r="AB11" i="13"/>
  <c r="AC11" i="13" s="1"/>
  <c r="Y13" i="13"/>
  <c r="H14" i="13"/>
  <c r="G16" i="13"/>
  <c r="AB19" i="13"/>
  <c r="Y58" i="13"/>
  <c r="K109" i="13"/>
  <c r="Q115" i="13"/>
  <c r="Q132" i="13" s="1"/>
  <c r="W114" i="13"/>
  <c r="K170" i="13"/>
  <c r="O159" i="13"/>
  <c r="V22" i="13"/>
  <c r="V25" i="13"/>
  <c r="V26" i="13"/>
  <c r="V29" i="13"/>
  <c r="V30" i="13"/>
  <c r="V33" i="13"/>
  <c r="V34" i="13"/>
  <c r="V37" i="13"/>
  <c r="V38" i="13"/>
  <c r="B82" i="13"/>
  <c r="V51" i="13"/>
  <c r="V52" i="13"/>
  <c r="V54" i="13"/>
  <c r="AC57" i="13"/>
  <c r="Y60" i="13"/>
  <c r="Y61" i="13" s="1"/>
  <c r="H64" i="13"/>
  <c r="H70" i="13" s="1"/>
  <c r="AB69" i="13"/>
  <c r="V73" i="13"/>
  <c r="AB74" i="13"/>
  <c r="AA81" i="13"/>
  <c r="Y79" i="13"/>
  <c r="AC79" i="13" s="1"/>
  <c r="O80" i="13"/>
  <c r="O86" i="13"/>
  <c r="V88" i="13"/>
  <c r="H90" i="13"/>
  <c r="V92" i="13"/>
  <c r="N95" i="13"/>
  <c r="H100" i="13"/>
  <c r="V100" i="13"/>
  <c r="Y104" i="13"/>
  <c r="O105" i="13"/>
  <c r="Y105" i="13"/>
  <c r="Y107" i="13"/>
  <c r="AC107" i="13" s="1"/>
  <c r="U114" i="13"/>
  <c r="U207" i="13" s="1"/>
  <c r="Y112" i="13"/>
  <c r="K139" i="13"/>
  <c r="O135" i="13"/>
  <c r="O139" i="13" s="1"/>
  <c r="K147" i="13"/>
  <c r="O145" i="13"/>
  <c r="O147" i="13" s="1"/>
  <c r="D151" i="13"/>
  <c r="H150" i="13"/>
  <c r="H151" i="13" s="1"/>
  <c r="K155" i="13"/>
  <c r="O154" i="13"/>
  <c r="O155" i="13" s="1"/>
  <c r="O168" i="13"/>
  <c r="AC188" i="13"/>
  <c r="O21" i="13"/>
  <c r="Y22" i="13"/>
  <c r="H23" i="13"/>
  <c r="O25" i="13"/>
  <c r="Y26" i="13"/>
  <c r="H27" i="13"/>
  <c r="O29" i="13"/>
  <c r="Y30" i="13"/>
  <c r="H31" i="13"/>
  <c r="O33" i="13"/>
  <c r="Y34" i="13"/>
  <c r="H35" i="13"/>
  <c r="O37" i="13"/>
  <c r="Y38" i="13"/>
  <c r="H39" i="13"/>
  <c r="P44" i="13"/>
  <c r="T44" i="13"/>
  <c r="T82" i="13" s="1"/>
  <c r="Y42" i="13"/>
  <c r="Y43" i="13" s="1"/>
  <c r="B207" i="13"/>
  <c r="I207" i="13"/>
  <c r="G58" i="13"/>
  <c r="G62" i="13" s="1"/>
  <c r="V47" i="13"/>
  <c r="AB47" i="13"/>
  <c r="AC47" i="13" s="1"/>
  <c r="V48" i="13"/>
  <c r="AB48" i="13"/>
  <c r="AC48" i="13" s="1"/>
  <c r="V50" i="13"/>
  <c r="AB50" i="13"/>
  <c r="AC50" i="13" s="1"/>
  <c r="O51" i="13"/>
  <c r="O53" i="13"/>
  <c r="AB53" i="13"/>
  <c r="AC53" i="13" s="1"/>
  <c r="O54" i="13"/>
  <c r="M62" i="13"/>
  <c r="S62" i="13"/>
  <c r="S82" i="13" s="1"/>
  <c r="V60" i="13"/>
  <c r="V61" i="13" s="1"/>
  <c r="AB60" i="13"/>
  <c r="AB61" i="13" s="1"/>
  <c r="U70" i="13"/>
  <c r="AA70" i="13"/>
  <c r="U76" i="13"/>
  <c r="Y74" i="13"/>
  <c r="Y78" i="13"/>
  <c r="H80" i="13"/>
  <c r="V86" i="13"/>
  <c r="AB87" i="13"/>
  <c r="AB91" i="13"/>
  <c r="D95" i="13"/>
  <c r="X109" i="13"/>
  <c r="AB102" i="13"/>
  <c r="Y103" i="13"/>
  <c r="AC103" i="13" s="1"/>
  <c r="H105" i="13"/>
  <c r="Y108" i="13"/>
  <c r="I132" i="13"/>
  <c r="M132" i="13"/>
  <c r="N132" i="13" s="1"/>
  <c r="T115" i="13"/>
  <c r="T132" i="13" s="1"/>
  <c r="V114" i="13"/>
  <c r="B115" i="13"/>
  <c r="B132" i="13" s="1"/>
  <c r="AB193" i="13"/>
  <c r="AC193" i="13" s="1"/>
  <c r="AA196" i="13"/>
  <c r="AA207" i="13" s="1"/>
  <c r="H22" i="13"/>
  <c r="AB23" i="13"/>
  <c r="H26" i="13"/>
  <c r="AB27" i="13"/>
  <c r="H30" i="13"/>
  <c r="AB31" i="13"/>
  <c r="AC31" i="13" s="1"/>
  <c r="H34" i="13"/>
  <c r="AB35" i="13"/>
  <c r="AC35" i="13" s="1"/>
  <c r="H38" i="13"/>
  <c r="AB39" i="13"/>
  <c r="J44" i="13"/>
  <c r="J82" i="13" s="1"/>
  <c r="W58" i="13"/>
  <c r="AA58" i="13"/>
  <c r="O49" i="13"/>
  <c r="AB49" i="13"/>
  <c r="AC49" i="13" s="1"/>
  <c r="O50" i="13"/>
  <c r="H55" i="13"/>
  <c r="H56" i="13"/>
  <c r="H57" i="13"/>
  <c r="I62" i="13"/>
  <c r="AA62" i="13"/>
  <c r="Y65" i="13"/>
  <c r="Y66" i="13"/>
  <c r="AC66" i="13" s="1"/>
  <c r="Y67" i="13"/>
  <c r="Y68" i="13"/>
  <c r="AC68" i="13" s="1"/>
  <c r="Y69" i="13"/>
  <c r="AC69" i="13" s="1"/>
  <c r="AA76" i="13"/>
  <c r="H74" i="13"/>
  <c r="V75" i="13"/>
  <c r="AB75" i="13"/>
  <c r="V79" i="13"/>
  <c r="X95" i="13"/>
  <c r="AA95" i="13"/>
  <c r="H89" i="13"/>
  <c r="V89" i="13"/>
  <c r="AB89" i="13"/>
  <c r="H93" i="13"/>
  <c r="V93" i="13"/>
  <c r="AB93" i="13"/>
  <c r="G109" i="13"/>
  <c r="Y101" i="13"/>
  <c r="AC101" i="13" s="1"/>
  <c r="H104" i="13"/>
  <c r="V104" i="13"/>
  <c r="V107" i="13"/>
  <c r="H112" i="13"/>
  <c r="AB112" i="13"/>
  <c r="AB113" i="13"/>
  <c r="J115" i="13"/>
  <c r="W139" i="13"/>
  <c r="R151" i="13"/>
  <c r="V150" i="13"/>
  <c r="V151" i="13" s="1"/>
  <c r="AB189" i="13"/>
  <c r="S197" i="13"/>
  <c r="S205" i="13" s="1"/>
  <c r="Y200" i="13"/>
  <c r="O119" i="13"/>
  <c r="Y119" i="13"/>
  <c r="H120" i="13"/>
  <c r="O121" i="13"/>
  <c r="Y121" i="13"/>
  <c r="H122" i="13"/>
  <c r="O123" i="13"/>
  <c r="Y123" i="13"/>
  <c r="H124" i="13"/>
  <c r="O125" i="13"/>
  <c r="Y127" i="13"/>
  <c r="O129" i="13"/>
  <c r="Y138" i="13"/>
  <c r="AC138" i="13" s="1"/>
  <c r="I156" i="13"/>
  <c r="D147" i="13"/>
  <c r="R147" i="13"/>
  <c r="Y146" i="13"/>
  <c r="AC146" i="13" s="1"/>
  <c r="M156" i="13"/>
  <c r="X170" i="13"/>
  <c r="AB160" i="13"/>
  <c r="AC160" i="13" s="1"/>
  <c r="AB162" i="13"/>
  <c r="AC162" i="13" s="1"/>
  <c r="AB164" i="13"/>
  <c r="G170" i="13"/>
  <c r="V166" i="13"/>
  <c r="H169" i="13"/>
  <c r="AB169" i="13"/>
  <c r="AB178" i="13"/>
  <c r="AB181" i="13"/>
  <c r="AB182" i="13"/>
  <c r="AC182" i="13" s="1"/>
  <c r="Y184" i="13"/>
  <c r="AB185" i="13"/>
  <c r="Y190" i="13"/>
  <c r="C197" i="13"/>
  <c r="C205" i="13" s="1"/>
  <c r="N197" i="13"/>
  <c r="T197" i="13"/>
  <c r="X196" i="13"/>
  <c r="O196" i="13"/>
  <c r="AB195" i="13"/>
  <c r="AB201" i="13"/>
  <c r="AB202" i="13"/>
  <c r="AC202" i="13" s="1"/>
  <c r="J156" i="13"/>
  <c r="N156" i="13"/>
  <c r="T156" i="13"/>
  <c r="W151" i="13"/>
  <c r="D170" i="13"/>
  <c r="Z170" i="13"/>
  <c r="AC164" i="13"/>
  <c r="AC174" i="13"/>
  <c r="V204" i="13"/>
  <c r="J205" i="13"/>
  <c r="N131" i="13"/>
  <c r="X131" i="13"/>
  <c r="H119" i="13"/>
  <c r="O120" i="13"/>
  <c r="Y120" i="13"/>
  <c r="H121" i="13"/>
  <c r="O122" i="13"/>
  <c r="Y122" i="13"/>
  <c r="H123" i="13"/>
  <c r="O124" i="13"/>
  <c r="Y124" i="13"/>
  <c r="H125" i="13"/>
  <c r="G131" i="13"/>
  <c r="AB127" i="13"/>
  <c r="AC127" i="13" s="1"/>
  <c r="O128" i="13"/>
  <c r="Y128" i="13"/>
  <c r="H129" i="13"/>
  <c r="H135" i="13"/>
  <c r="H139" i="13" s="1"/>
  <c r="V135" i="13"/>
  <c r="V139" i="13" s="1"/>
  <c r="F156" i="13"/>
  <c r="AA156" i="13"/>
  <c r="L156" i="13"/>
  <c r="P156" i="13"/>
  <c r="AB156" i="13"/>
  <c r="O150" i="13"/>
  <c r="O151" i="13" s="1"/>
  <c r="H154" i="13"/>
  <c r="H155" i="13" s="1"/>
  <c r="V154" i="13"/>
  <c r="V155" i="13" s="1"/>
  <c r="H159" i="13"/>
  <c r="V159" i="13"/>
  <c r="V161" i="13"/>
  <c r="V163" i="13"/>
  <c r="V165" i="13"/>
  <c r="N170" i="13"/>
  <c r="V167" i="13"/>
  <c r="AB167" i="13"/>
  <c r="AC167" i="13" s="1"/>
  <c r="V168" i="13"/>
  <c r="O169" i="13"/>
  <c r="O170" i="13" s="1"/>
  <c r="Y169" i="13"/>
  <c r="Y175" i="13"/>
  <c r="AC175" i="13" s="1"/>
  <c r="AB176" i="13"/>
  <c r="AC176" i="13" s="1"/>
  <c r="Y178" i="13"/>
  <c r="AC178" i="13" s="1"/>
  <c r="AB183" i="13"/>
  <c r="AC183" i="13" s="1"/>
  <c r="Y185" i="13"/>
  <c r="AB187" i="13"/>
  <c r="L197" i="13"/>
  <c r="L205" i="13" s="1"/>
  <c r="Q197" i="13"/>
  <c r="Q205" i="13" s="1"/>
  <c r="AB192" i="13"/>
  <c r="AC192" i="13" s="1"/>
  <c r="W196" i="13"/>
  <c r="AA204" i="13"/>
  <c r="AB200" i="13"/>
  <c r="AB203" i="13"/>
  <c r="F205" i="13"/>
  <c r="Z204" i="13"/>
  <c r="X211" i="14"/>
  <c r="AC70" i="14"/>
  <c r="AC76" i="14"/>
  <c r="AC133" i="14"/>
  <c r="AB208" i="14"/>
  <c r="AB199" i="14"/>
  <c r="W211" i="14"/>
  <c r="AC97" i="14"/>
  <c r="O134" i="14"/>
  <c r="AC111" i="14"/>
  <c r="AC117" i="14" s="1"/>
  <c r="AC171" i="14"/>
  <c r="H209" i="14"/>
  <c r="H211" i="14" s="1"/>
  <c r="AC58" i="14"/>
  <c r="AC62" i="14" s="1"/>
  <c r="Y208" i="14"/>
  <c r="R211" i="14"/>
  <c r="V209" i="14"/>
  <c r="V211" i="14" s="1"/>
  <c r="Y157" i="14"/>
  <c r="Y134" i="14"/>
  <c r="Y117" i="14"/>
  <c r="Y83" i="14"/>
  <c r="Z211" i="14"/>
  <c r="Y210" i="14"/>
  <c r="Y209" i="14"/>
  <c r="AC157" i="14"/>
  <c r="AB209" i="14"/>
  <c r="AB83" i="14"/>
  <c r="O209" i="14"/>
  <c r="O211" i="14" s="1"/>
  <c r="O83" i="14"/>
  <c r="X83" i="14"/>
  <c r="AB210" i="14"/>
  <c r="Y199" i="14"/>
  <c r="Y195" i="13"/>
  <c r="AC195" i="13" s="1"/>
  <c r="K196" i="13"/>
  <c r="Y189" i="13"/>
  <c r="R131" i="13"/>
  <c r="V121" i="13"/>
  <c r="U40" i="13"/>
  <c r="U44" i="13" s="1"/>
  <c r="AC29" i="13"/>
  <c r="V28" i="13"/>
  <c r="G44" i="13"/>
  <c r="AC13" i="13"/>
  <c r="Y16" i="13"/>
  <c r="J206" i="13"/>
  <c r="E44" i="13"/>
  <c r="E82" i="13" s="1"/>
  <c r="R70" i="13"/>
  <c r="V64" i="13"/>
  <c r="Z70" i="13"/>
  <c r="AB108" i="13"/>
  <c r="AA109" i="13"/>
  <c r="AA115" i="13" s="1"/>
  <c r="V118" i="13"/>
  <c r="U131" i="13"/>
  <c r="K16" i="13"/>
  <c r="S206" i="13"/>
  <c r="S208" i="13" s="1"/>
  <c r="V19" i="13"/>
  <c r="Z40" i="13"/>
  <c r="W43" i="13"/>
  <c r="W207" i="13" s="1"/>
  <c r="F44" i="13"/>
  <c r="F82" i="13" s="1"/>
  <c r="K58" i="13"/>
  <c r="U58" i="13"/>
  <c r="U62" i="13" s="1"/>
  <c r="D76" i="13"/>
  <c r="H72" i="13"/>
  <c r="H76" i="13" s="1"/>
  <c r="O72" i="13"/>
  <c r="AB72" i="13"/>
  <c r="AC90" i="13"/>
  <c r="O109" i="13"/>
  <c r="G114" i="13"/>
  <c r="G207" i="13" s="1"/>
  <c r="H111" i="13"/>
  <c r="J207" i="13"/>
  <c r="AB9" i="13"/>
  <c r="D40" i="13"/>
  <c r="H19" i="13"/>
  <c r="O19" i="13"/>
  <c r="Y9" i="13"/>
  <c r="AC9" i="13" s="1"/>
  <c r="AB15" i="13"/>
  <c r="AC15" i="13" s="1"/>
  <c r="C206" i="13"/>
  <c r="I206" i="13"/>
  <c r="I208" i="13" s="1"/>
  <c r="I82" i="13"/>
  <c r="M206" i="13"/>
  <c r="Q206" i="13"/>
  <c r="Q82" i="13"/>
  <c r="U16" i="13"/>
  <c r="X44" i="13"/>
  <c r="AB20" i="13"/>
  <c r="AB22" i="13"/>
  <c r="AC22" i="13" s="1"/>
  <c r="AB24" i="13"/>
  <c r="AB26" i="13"/>
  <c r="AB28" i="13"/>
  <c r="AB30" i="13"/>
  <c r="AC30" i="13" s="1"/>
  <c r="AB32" i="13"/>
  <c r="AC32" i="13" s="1"/>
  <c r="AB34" i="13"/>
  <c r="AC34" i="13" s="1"/>
  <c r="AB36" i="13"/>
  <c r="AB38" i="13"/>
  <c r="AC38" i="13" s="1"/>
  <c r="V42" i="13"/>
  <c r="V43" i="13" s="1"/>
  <c r="AB42" i="13"/>
  <c r="AB43" i="13" s="1"/>
  <c r="M207" i="13"/>
  <c r="Q207" i="13"/>
  <c r="Z43" i="13"/>
  <c r="D58" i="13"/>
  <c r="H47" i="13"/>
  <c r="O47" i="13"/>
  <c r="W62" i="13"/>
  <c r="O48" i="13"/>
  <c r="O52" i="13"/>
  <c r="O56" i="13"/>
  <c r="Z76" i="13"/>
  <c r="AB73" i="13"/>
  <c r="R76" i="13"/>
  <c r="W81" i="13"/>
  <c r="H86" i="13"/>
  <c r="Y86" i="13"/>
  <c r="W95" i="13"/>
  <c r="AB86" i="13"/>
  <c r="H94" i="13"/>
  <c r="K115" i="13"/>
  <c r="U170" i="13"/>
  <c r="B205" i="13"/>
  <c r="E206" i="13"/>
  <c r="E208" i="13" s="1"/>
  <c r="D43" i="13"/>
  <c r="H42" i="13"/>
  <c r="H43" i="13" s="1"/>
  <c r="Z58" i="13"/>
  <c r="K61" i="13"/>
  <c r="O60" i="13"/>
  <c r="O61" i="13" s="1"/>
  <c r="Z61" i="13"/>
  <c r="F206" i="13"/>
  <c r="AC72" i="13"/>
  <c r="D81" i="13"/>
  <c r="H78" i="13"/>
  <c r="N81" i="13"/>
  <c r="Z114" i="13"/>
  <c r="AB111" i="13"/>
  <c r="Y151" i="13"/>
  <c r="AC150" i="13"/>
  <c r="AC151" i="13" s="1"/>
  <c r="B206" i="13"/>
  <c r="B208" i="13" s="1"/>
  <c r="D16" i="13"/>
  <c r="D61" i="13"/>
  <c r="H60" i="13"/>
  <c r="H61" i="13" s="1"/>
  <c r="Y64" i="13"/>
  <c r="W70" i="13"/>
  <c r="AB70" i="13"/>
  <c r="W76" i="13"/>
  <c r="G81" i="13"/>
  <c r="Z81" i="13"/>
  <c r="AB78" i="13"/>
  <c r="C82" i="13"/>
  <c r="J132" i="13"/>
  <c r="K132" i="13" s="1"/>
  <c r="K95" i="13"/>
  <c r="P132" i="13"/>
  <c r="R132" i="13" s="1"/>
  <c r="R95" i="13"/>
  <c r="Z95" i="13"/>
  <c r="H99" i="13"/>
  <c r="H109" i="13" s="1"/>
  <c r="R109" i="13"/>
  <c r="R115" i="13" s="1"/>
  <c r="V99" i="13"/>
  <c r="V109" i="13" s="1"/>
  <c r="Z109" i="13"/>
  <c r="Z115" i="13" s="1"/>
  <c r="AB99" i="13"/>
  <c r="L206" i="13"/>
  <c r="P206" i="13"/>
  <c r="T206" i="13"/>
  <c r="T208" i="13" s="1"/>
  <c r="Y73" i="13"/>
  <c r="Y75" i="13"/>
  <c r="AB80" i="13"/>
  <c r="Y88" i="13"/>
  <c r="AC88" i="13" s="1"/>
  <c r="Y92" i="13"/>
  <c r="AC92" i="13" s="1"/>
  <c r="W109" i="13"/>
  <c r="Y100" i="13"/>
  <c r="AC100" i="13" s="1"/>
  <c r="X114" i="13"/>
  <c r="X115" i="13" s="1"/>
  <c r="X132" i="13" s="1"/>
  <c r="Y111" i="13"/>
  <c r="AC169" i="13"/>
  <c r="H191" i="13"/>
  <c r="V191" i="13"/>
  <c r="H200" i="13"/>
  <c r="H204" i="13" s="1"/>
  <c r="D204" i="13"/>
  <c r="AC65" i="13"/>
  <c r="AC67" i="13"/>
  <c r="L82" i="13"/>
  <c r="F132" i="13"/>
  <c r="G132" i="13" s="1"/>
  <c r="G95" i="13"/>
  <c r="H95" i="13" s="1"/>
  <c r="N114" i="13"/>
  <c r="N207" i="13" s="1"/>
  <c r="K131" i="13"/>
  <c r="O118" i="13"/>
  <c r="W131" i="13"/>
  <c r="AA131" i="13"/>
  <c r="Y135" i="13"/>
  <c r="X139" i="13"/>
  <c r="C156" i="13"/>
  <c r="Q156" i="13"/>
  <c r="X155" i="13"/>
  <c r="Y154" i="13"/>
  <c r="U156" i="13"/>
  <c r="AC161" i="13"/>
  <c r="Y80" i="13"/>
  <c r="Y85" i="13"/>
  <c r="Y87" i="13"/>
  <c r="AC87" i="13" s="1"/>
  <c r="Y89" i="13"/>
  <c r="AC89" i="13" s="1"/>
  <c r="Y91" i="13"/>
  <c r="Y93" i="13"/>
  <c r="AC93" i="13" s="1"/>
  <c r="S132" i="13"/>
  <c r="U95" i="13"/>
  <c r="D109" i="13"/>
  <c r="N109" i="13"/>
  <c r="Y102" i="13"/>
  <c r="AC102" i="13" s="1"/>
  <c r="Y106" i="13"/>
  <c r="O113" i="13"/>
  <c r="D131" i="13"/>
  <c r="H118" i="13"/>
  <c r="G156" i="13"/>
  <c r="AA170" i="13"/>
  <c r="P205" i="13"/>
  <c r="R204" i="13"/>
  <c r="S156" i="13"/>
  <c r="O191" i="13"/>
  <c r="X191" i="13"/>
  <c r="Y173" i="13"/>
  <c r="Y99" i="13"/>
  <c r="D114" i="13"/>
  <c r="H113" i="13"/>
  <c r="AB119" i="13"/>
  <c r="AC119" i="13" s="1"/>
  <c r="AB121" i="13"/>
  <c r="AB123" i="13"/>
  <c r="AC123" i="13" s="1"/>
  <c r="AB126" i="13"/>
  <c r="AC126" i="13" s="1"/>
  <c r="H128" i="13"/>
  <c r="AB130" i="13"/>
  <c r="AC130" i="13" s="1"/>
  <c r="X147" i="13"/>
  <c r="Y142" i="13"/>
  <c r="Y143" i="13"/>
  <c r="AC143" i="13" s="1"/>
  <c r="Y159" i="13"/>
  <c r="V162" i="13"/>
  <c r="V164" i="13"/>
  <c r="H166" i="13"/>
  <c r="AB168" i="13"/>
  <c r="AC168" i="13" s="1"/>
  <c r="Z191" i="13"/>
  <c r="W191" i="13"/>
  <c r="AC185" i="13"/>
  <c r="T205" i="13"/>
  <c r="R196" i="13"/>
  <c r="R207" i="13" s="1"/>
  <c r="V193" i="13"/>
  <c r="V196" i="13" s="1"/>
  <c r="AC203" i="13"/>
  <c r="O112" i="13"/>
  <c r="Z131" i="13"/>
  <c r="AB118" i="13"/>
  <c r="AB120" i="13"/>
  <c r="AB122" i="13"/>
  <c r="AC122" i="13" s="1"/>
  <c r="AB124" i="13"/>
  <c r="H126" i="13"/>
  <c r="AB128" i="13"/>
  <c r="AC128" i="13" s="1"/>
  <c r="H130" i="13"/>
  <c r="D156" i="13"/>
  <c r="R156" i="13"/>
  <c r="H147" i="13"/>
  <c r="H156" i="13" s="1"/>
  <c r="V147" i="13"/>
  <c r="Y145" i="13"/>
  <c r="AC145" i="13" s="1"/>
  <c r="AB166" i="13"/>
  <c r="AC166" i="13" s="1"/>
  <c r="H168" i="13"/>
  <c r="AB177" i="13"/>
  <c r="D196" i="13"/>
  <c r="H193" i="13"/>
  <c r="H196" i="13" s="1"/>
  <c r="O204" i="13"/>
  <c r="Y199" i="13"/>
  <c r="X204" i="13"/>
  <c r="AB159" i="13"/>
  <c r="V160" i="13"/>
  <c r="Y177" i="13"/>
  <c r="AC187" i="13"/>
  <c r="K191" i="13"/>
  <c r="AA191" i="13"/>
  <c r="Y194" i="13"/>
  <c r="AB194" i="13"/>
  <c r="G205" i="13"/>
  <c r="K204" i="13"/>
  <c r="Y201" i="13"/>
  <c r="AC201" i="13" s="1"/>
  <c r="D191" i="13"/>
  <c r="D197" i="13" s="1"/>
  <c r="R191" i="13"/>
  <c r="R197" i="13" s="1"/>
  <c r="Y181" i="13"/>
  <c r="AC181" i="13" s="1"/>
  <c r="AB186" i="13"/>
  <c r="AC186" i="13" s="1"/>
  <c r="AB190" i="13"/>
  <c r="AC190" i="13" s="1"/>
  <c r="O156" i="13" l="1"/>
  <c r="AC74" i="13"/>
  <c r="AA82" i="13"/>
  <c r="AC94" i="13"/>
  <c r="AC184" i="13"/>
  <c r="M82" i="13"/>
  <c r="AC179" i="13"/>
  <c r="AC80" i="13"/>
  <c r="AC106" i="13"/>
  <c r="P208" i="13"/>
  <c r="R82" i="13"/>
  <c r="AC36" i="13"/>
  <c r="AC108" i="13"/>
  <c r="AC27" i="13"/>
  <c r="K156" i="13"/>
  <c r="AC104" i="13"/>
  <c r="O81" i="13"/>
  <c r="V81" i="13"/>
  <c r="Y40" i="13"/>
  <c r="K205" i="13"/>
  <c r="V58" i="13"/>
  <c r="V62" i="13" s="1"/>
  <c r="H58" i="13"/>
  <c r="AC28" i="13"/>
  <c r="O40" i="13"/>
  <c r="O44" i="13" s="1"/>
  <c r="AB16" i="13"/>
  <c r="L208" i="13"/>
  <c r="N82" i="13"/>
  <c r="AC86" i="13"/>
  <c r="C208" i="13"/>
  <c r="N205" i="13"/>
  <c r="Y131" i="13"/>
  <c r="P82" i="13"/>
  <c r="AC14" i="13"/>
  <c r="O70" i="13"/>
  <c r="AC209" i="14"/>
  <c r="V115" i="13"/>
  <c r="AC60" i="13"/>
  <c r="AC61" i="13" s="1"/>
  <c r="AB204" i="13"/>
  <c r="AC124" i="13"/>
  <c r="Y196" i="13"/>
  <c r="V156" i="13"/>
  <c r="U205" i="13"/>
  <c r="AC73" i="13"/>
  <c r="O95" i="13"/>
  <c r="H81" i="13"/>
  <c r="V16" i="13"/>
  <c r="O76" i="13"/>
  <c r="AC189" i="13"/>
  <c r="AC39" i="13"/>
  <c r="AC23" i="13"/>
  <c r="AC105" i="13"/>
  <c r="H83" i="14"/>
  <c r="AC120" i="13"/>
  <c r="G206" i="13"/>
  <c r="AB58" i="13"/>
  <c r="AB62" i="13" s="1"/>
  <c r="F208" i="13"/>
  <c r="D205" i="13"/>
  <c r="AC26" i="13"/>
  <c r="X82" i="13"/>
  <c r="H40" i="13"/>
  <c r="H44" i="13" s="1"/>
  <c r="AC134" i="14"/>
  <c r="V76" i="13"/>
  <c r="D132" i="13"/>
  <c r="AC10" i="13"/>
  <c r="AC37" i="13"/>
  <c r="V170" i="13"/>
  <c r="AC121" i="13"/>
  <c r="AC85" i="13"/>
  <c r="D82" i="13"/>
  <c r="AB114" i="13"/>
  <c r="AC24" i="13"/>
  <c r="AB196" i="13"/>
  <c r="AB207" i="13" s="1"/>
  <c r="AC91" i="13"/>
  <c r="O131" i="13"/>
  <c r="W115" i="13"/>
  <c r="AC75" i="13"/>
  <c r="AC76" i="13" s="1"/>
  <c r="U115" i="13"/>
  <c r="V131" i="13"/>
  <c r="V70" i="13"/>
  <c r="AC113" i="13"/>
  <c r="AC52" i="13"/>
  <c r="AC210" i="14"/>
  <c r="AC199" i="14"/>
  <c r="AC58" i="13"/>
  <c r="AC62" i="13" s="1"/>
  <c r="Z197" i="13"/>
  <c r="Z205" i="13" s="1"/>
  <c r="X206" i="13"/>
  <c r="X197" i="13"/>
  <c r="R205" i="13"/>
  <c r="V205" i="13" s="1"/>
  <c r="V197" i="13"/>
  <c r="AB40" i="13"/>
  <c r="AB44" i="13" s="1"/>
  <c r="K197" i="13"/>
  <c r="W197" i="13"/>
  <c r="W205" i="13" s="1"/>
  <c r="O197" i="13"/>
  <c r="AC112" i="13"/>
  <c r="H197" i="13"/>
  <c r="O132" i="13"/>
  <c r="X207" i="13"/>
  <c r="AC20" i="13"/>
  <c r="AC200" i="13"/>
  <c r="W156" i="13"/>
  <c r="Y62" i="13"/>
  <c r="H170" i="13"/>
  <c r="X156" i="13"/>
  <c r="K62" i="13"/>
  <c r="Z44" i="13"/>
  <c r="AA132" i="13"/>
  <c r="W44" i="13"/>
  <c r="W82" i="13" s="1"/>
  <c r="AA197" i="13"/>
  <c r="AA205" i="13" s="1"/>
  <c r="AB191" i="13"/>
  <c r="O114" i="13"/>
  <c r="O207" i="13" s="1"/>
  <c r="U132" i="13"/>
  <c r="Z62" i="13"/>
  <c r="Z82" i="13" s="1"/>
  <c r="AC19" i="13"/>
  <c r="AC208" i="14"/>
  <c r="Y211" i="14"/>
  <c r="AB211" i="14"/>
  <c r="AC83" i="14"/>
  <c r="K207" i="13"/>
  <c r="X205" i="13"/>
  <c r="R206" i="13"/>
  <c r="R208" i="13" s="1"/>
  <c r="W206" i="13"/>
  <c r="W208" i="13" s="1"/>
  <c r="V40" i="13"/>
  <c r="V44" i="13" s="1"/>
  <c r="V82" i="13" s="1"/>
  <c r="G82" i="13"/>
  <c r="H82" i="13" s="1"/>
  <c r="AC159" i="13"/>
  <c r="AC170" i="13" s="1"/>
  <c r="Y170" i="13"/>
  <c r="Y114" i="13"/>
  <c r="AC111" i="13"/>
  <c r="AB81" i="13"/>
  <c r="N206" i="13"/>
  <c r="N208" i="13" s="1"/>
  <c r="AB170" i="13"/>
  <c r="X208" i="13"/>
  <c r="Y76" i="13"/>
  <c r="Q208" i="13"/>
  <c r="K206" i="13"/>
  <c r="O16" i="13"/>
  <c r="K82" i="13"/>
  <c r="Z206" i="13"/>
  <c r="AC194" i="13"/>
  <c r="AC196" i="13" s="1"/>
  <c r="AC177" i="13"/>
  <c r="Y204" i="13"/>
  <c r="AC199" i="13"/>
  <c r="D115" i="13"/>
  <c r="AC135" i="13"/>
  <c r="AC139" i="13" s="1"/>
  <c r="Y139" i="13"/>
  <c r="AC78" i="13"/>
  <c r="AC81" i="13" s="1"/>
  <c r="AB109" i="13"/>
  <c r="AB115" i="13" s="1"/>
  <c r="D206" i="13"/>
  <c r="H16" i="13"/>
  <c r="G115" i="13"/>
  <c r="D207" i="13"/>
  <c r="H205" i="13"/>
  <c r="Z207" i="13"/>
  <c r="V207" i="13"/>
  <c r="U206" i="13"/>
  <c r="U208" i="13" s="1"/>
  <c r="U82" i="13"/>
  <c r="M208" i="13"/>
  <c r="D44" i="13"/>
  <c r="H114" i="13"/>
  <c r="H115" i="13" s="1"/>
  <c r="AB76" i="13"/>
  <c r="AB82" i="13" s="1"/>
  <c r="AC42" i="13"/>
  <c r="AC43" i="13" s="1"/>
  <c r="AA206" i="13"/>
  <c r="AA208" i="13" s="1"/>
  <c r="Y109" i="13"/>
  <c r="Y115" i="13" s="1"/>
  <c r="AC99" i="13"/>
  <c r="Y81" i="13"/>
  <c r="Z132" i="13"/>
  <c r="AB132" i="13" s="1"/>
  <c r="AB95" i="13"/>
  <c r="W132" i="13"/>
  <c r="Y132" i="13" s="1"/>
  <c r="Y95" i="13"/>
  <c r="O58" i="13"/>
  <c r="O62" i="13" s="1"/>
  <c r="G208" i="13"/>
  <c r="H131" i="13"/>
  <c r="H132" i="13"/>
  <c r="V95" i="13"/>
  <c r="H62" i="13"/>
  <c r="AB131" i="13"/>
  <c r="Y147" i="13"/>
  <c r="AC142" i="13"/>
  <c r="AC147" i="13" s="1"/>
  <c r="AC173" i="13"/>
  <c r="Y191" i="13"/>
  <c r="N115" i="13"/>
  <c r="AC154" i="13"/>
  <c r="AC155" i="13" s="1"/>
  <c r="Y155" i="13"/>
  <c r="V132" i="13"/>
  <c r="Y70" i="13"/>
  <c r="AC64" i="13"/>
  <c r="AC70" i="13" s="1"/>
  <c r="AC118" i="13"/>
  <c r="AC131" i="13" s="1"/>
  <c r="D62" i="13"/>
  <c r="Y44" i="13"/>
  <c r="J208" i="13"/>
  <c r="AC16" i="13"/>
  <c r="O205" i="13" l="1"/>
  <c r="Y207" i="13"/>
  <c r="K208" i="13"/>
  <c r="AC40" i="13"/>
  <c r="AC44" i="13" s="1"/>
  <c r="AC82" i="13" s="1"/>
  <c r="AB197" i="13"/>
  <c r="O115" i="13"/>
  <c r="Y197" i="13"/>
  <c r="AC109" i="13"/>
  <c r="AC211" i="14"/>
  <c r="AC204" i="13"/>
  <c r="Y205" i="13"/>
  <c r="H207" i="13"/>
  <c r="D208" i="13"/>
  <c r="AC114" i="13"/>
  <c r="AB205" i="13"/>
  <c r="AC95" i="13"/>
  <c r="AB206" i="13"/>
  <c r="AB208" i="13" s="1"/>
  <c r="Z208" i="13"/>
  <c r="AC205" i="13"/>
  <c r="Y206" i="13"/>
  <c r="Y208" i="13" s="1"/>
  <c r="V206" i="13"/>
  <c r="V208" i="13" s="1"/>
  <c r="Y82" i="13"/>
  <c r="AC132" i="13"/>
  <c r="Y156" i="13"/>
  <c r="AC191" i="13"/>
  <c r="AC206" i="13" s="1"/>
  <c r="AC156" i="13"/>
  <c r="O206" i="13"/>
  <c r="O208" i="13" s="1"/>
  <c r="O82" i="13"/>
  <c r="H206" i="13"/>
  <c r="H208" i="13" s="1"/>
  <c r="AC115" i="13" l="1"/>
  <c r="AC207" i="13"/>
  <c r="AC208" i="13" s="1"/>
  <c r="AC197" i="13"/>
  <c r="AA174" i="11"/>
  <c r="Z174" i="11"/>
  <c r="X174" i="11"/>
  <c r="W174" i="11"/>
  <c r="R174" i="11"/>
  <c r="V174" i="11" s="1"/>
  <c r="K174" i="11"/>
  <c r="O174" i="11" s="1"/>
  <c r="D174" i="11"/>
  <c r="H174" i="11" s="1"/>
  <c r="J99" i="11"/>
  <c r="L99" i="11"/>
  <c r="M99" i="11"/>
  <c r="P99" i="11"/>
  <c r="Q99" i="11"/>
  <c r="S99" i="11"/>
  <c r="T99" i="11"/>
  <c r="I99" i="11"/>
  <c r="AA97" i="11"/>
  <c r="Z97" i="11"/>
  <c r="X97" i="11"/>
  <c r="W97" i="11"/>
  <c r="U97" i="11"/>
  <c r="V97" i="11" s="1"/>
  <c r="N97" i="11"/>
  <c r="K97" i="11"/>
  <c r="G97" i="11"/>
  <c r="D97" i="11"/>
  <c r="AB174" i="11" l="1"/>
  <c r="O97" i="11"/>
  <c r="Y174" i="11"/>
  <c r="AC174" i="11" s="1"/>
  <c r="H97" i="11"/>
  <c r="AB97" i="11"/>
  <c r="Y97" i="11"/>
  <c r="AC97" i="11" l="1"/>
  <c r="AA29" i="11"/>
  <c r="Z29" i="11"/>
  <c r="X29" i="11"/>
  <c r="W29" i="11"/>
  <c r="U29" i="11"/>
  <c r="R29" i="11"/>
  <c r="N29" i="11"/>
  <c r="K29" i="11"/>
  <c r="G29" i="11"/>
  <c r="D29" i="11"/>
  <c r="AA171" i="11"/>
  <c r="Z171" i="11"/>
  <c r="X171" i="11"/>
  <c r="W171" i="11"/>
  <c r="R171" i="11"/>
  <c r="V171" i="11" s="1"/>
  <c r="K171" i="11"/>
  <c r="O171" i="11" s="1"/>
  <c r="D171" i="11"/>
  <c r="H171" i="11" s="1"/>
  <c r="AA170" i="11"/>
  <c r="Z170" i="11"/>
  <c r="X170" i="11"/>
  <c r="W170" i="11"/>
  <c r="R170" i="11"/>
  <c r="V170" i="11" s="1"/>
  <c r="K170" i="11"/>
  <c r="O170" i="11" s="1"/>
  <c r="D170" i="11"/>
  <c r="H170" i="11" s="1"/>
  <c r="AA150" i="11"/>
  <c r="Z150" i="11"/>
  <c r="X150" i="11"/>
  <c r="W150" i="11"/>
  <c r="U150" i="11"/>
  <c r="R150" i="11"/>
  <c r="N150" i="11"/>
  <c r="K150" i="11"/>
  <c r="H150" i="11"/>
  <c r="AA146" i="11"/>
  <c r="Z146" i="11"/>
  <c r="X146" i="11"/>
  <c r="W146" i="11"/>
  <c r="U146" i="11"/>
  <c r="R146" i="11"/>
  <c r="K146" i="11"/>
  <c r="O146" i="11" s="1"/>
  <c r="D146" i="11"/>
  <c r="H146" i="11" s="1"/>
  <c r="R118" i="11"/>
  <c r="AA95" i="11"/>
  <c r="Z95" i="11"/>
  <c r="X95" i="11"/>
  <c r="W95" i="11"/>
  <c r="U95" i="11"/>
  <c r="R95" i="11"/>
  <c r="N95" i="11"/>
  <c r="K95" i="11"/>
  <c r="G95" i="11"/>
  <c r="D95" i="11"/>
  <c r="C67" i="11"/>
  <c r="E67" i="11"/>
  <c r="F67" i="11"/>
  <c r="I67" i="11"/>
  <c r="J67" i="11"/>
  <c r="L67" i="11"/>
  <c r="M67" i="11"/>
  <c r="P67" i="11"/>
  <c r="Q67" i="11"/>
  <c r="S67" i="11"/>
  <c r="T67" i="11"/>
  <c r="B67" i="11"/>
  <c r="AA66" i="11"/>
  <c r="Z66" i="11"/>
  <c r="X66" i="11"/>
  <c r="W66" i="11"/>
  <c r="U66" i="11"/>
  <c r="R66" i="11"/>
  <c r="N66" i="11"/>
  <c r="K66" i="11"/>
  <c r="G66" i="11"/>
  <c r="D66" i="11"/>
  <c r="AA65" i="11"/>
  <c r="Z65" i="11"/>
  <c r="X65" i="11"/>
  <c r="W65" i="11"/>
  <c r="U65" i="11"/>
  <c r="R65" i="11"/>
  <c r="N65" i="11"/>
  <c r="K65" i="11"/>
  <c r="G65" i="11"/>
  <c r="D65" i="11"/>
  <c r="X70" i="11"/>
  <c r="X69" i="11"/>
  <c r="N70" i="11"/>
  <c r="N69" i="11"/>
  <c r="G70" i="11"/>
  <c r="G69" i="11"/>
  <c r="C71" i="11"/>
  <c r="E71" i="11"/>
  <c r="F71" i="11"/>
  <c r="I71" i="11"/>
  <c r="J71" i="11"/>
  <c r="L71" i="11"/>
  <c r="M71" i="11"/>
  <c r="P71" i="11"/>
  <c r="Q71" i="11"/>
  <c r="S71" i="11"/>
  <c r="T71" i="11"/>
  <c r="B71" i="11"/>
  <c r="D35" i="11"/>
  <c r="C39" i="11"/>
  <c r="E39" i="11"/>
  <c r="F39" i="11"/>
  <c r="I39" i="11"/>
  <c r="J39" i="11"/>
  <c r="L39" i="11"/>
  <c r="M39" i="11"/>
  <c r="P39" i="11"/>
  <c r="Q39" i="11"/>
  <c r="S39" i="11"/>
  <c r="T39" i="11"/>
  <c r="B39" i="11"/>
  <c r="U184" i="11"/>
  <c r="T184" i="11"/>
  <c r="S184" i="11"/>
  <c r="Q184" i="11"/>
  <c r="P184" i="11"/>
  <c r="N184" i="11"/>
  <c r="M184" i="11"/>
  <c r="L184" i="11"/>
  <c r="J184" i="11"/>
  <c r="I184" i="11"/>
  <c r="G184" i="11"/>
  <c r="F184" i="11"/>
  <c r="E184" i="11"/>
  <c r="C184" i="11"/>
  <c r="B184" i="11"/>
  <c r="AA183" i="11"/>
  <c r="Z183" i="11"/>
  <c r="X183" i="11"/>
  <c r="W183" i="11"/>
  <c r="R183" i="11"/>
  <c r="V183" i="11" s="1"/>
  <c r="K183" i="11"/>
  <c r="O183" i="11" s="1"/>
  <c r="D183" i="11"/>
  <c r="H183" i="11" s="1"/>
  <c r="AA182" i="11"/>
  <c r="Z182" i="11"/>
  <c r="X182" i="11"/>
  <c r="W182" i="11"/>
  <c r="R182" i="11"/>
  <c r="V182" i="11" s="1"/>
  <c r="K182" i="11"/>
  <c r="O182" i="11" s="1"/>
  <c r="D182" i="11"/>
  <c r="H182" i="11" s="1"/>
  <c r="AA181" i="11"/>
  <c r="Z181" i="11"/>
  <c r="X181" i="11"/>
  <c r="W181" i="11"/>
  <c r="R181" i="11"/>
  <c r="V181" i="11" s="1"/>
  <c r="K181" i="11"/>
  <c r="O181" i="11" s="1"/>
  <c r="D181" i="11"/>
  <c r="H181" i="11" s="1"/>
  <c r="AA180" i="11"/>
  <c r="Z180" i="11"/>
  <c r="X180" i="11"/>
  <c r="W180" i="11"/>
  <c r="R180" i="11"/>
  <c r="V180" i="11" s="1"/>
  <c r="K180" i="11"/>
  <c r="O180" i="11" s="1"/>
  <c r="D180" i="11"/>
  <c r="H180" i="11" s="1"/>
  <c r="AA179" i="11"/>
  <c r="Z179" i="11"/>
  <c r="X179" i="11"/>
  <c r="W179" i="11"/>
  <c r="R179" i="11"/>
  <c r="V179" i="11" s="1"/>
  <c r="K179" i="11"/>
  <c r="D179" i="11"/>
  <c r="H179" i="11" s="1"/>
  <c r="AA178" i="11"/>
  <c r="Z178" i="11"/>
  <c r="X178" i="11"/>
  <c r="W178" i="11"/>
  <c r="R178" i="11"/>
  <c r="V178" i="11" s="1"/>
  <c r="K178" i="11"/>
  <c r="O178" i="11" s="1"/>
  <c r="D178" i="11"/>
  <c r="H178" i="11" s="1"/>
  <c r="U176" i="11"/>
  <c r="T176" i="11"/>
  <c r="S176" i="11"/>
  <c r="Q176" i="11"/>
  <c r="P176" i="11"/>
  <c r="P185" i="11" s="1"/>
  <c r="N176" i="11"/>
  <c r="M176" i="11"/>
  <c r="L176" i="11"/>
  <c r="J176" i="11"/>
  <c r="I176" i="11"/>
  <c r="F176" i="11"/>
  <c r="E176" i="11"/>
  <c r="C176" i="11"/>
  <c r="B176" i="11"/>
  <c r="B185" i="11" s="1"/>
  <c r="AA175" i="11"/>
  <c r="Z175" i="11"/>
  <c r="X175" i="11"/>
  <c r="W175" i="11"/>
  <c r="R175" i="11"/>
  <c r="V175" i="11" s="1"/>
  <c r="K175" i="11"/>
  <c r="O175" i="11" s="1"/>
  <c r="D175" i="11"/>
  <c r="H175" i="11" s="1"/>
  <c r="AA173" i="11"/>
  <c r="Z173" i="11"/>
  <c r="X173" i="11"/>
  <c r="W173" i="11"/>
  <c r="R173" i="11"/>
  <c r="V173" i="11" s="1"/>
  <c r="K173" i="11"/>
  <c r="O173" i="11" s="1"/>
  <c r="D173" i="11"/>
  <c r="H173" i="11" s="1"/>
  <c r="AA172" i="11"/>
  <c r="Z172" i="11"/>
  <c r="X172" i="11"/>
  <c r="W172" i="11"/>
  <c r="R172" i="11"/>
  <c r="V172" i="11" s="1"/>
  <c r="K172" i="11"/>
  <c r="O172" i="11" s="1"/>
  <c r="D172" i="11"/>
  <c r="H172" i="11" s="1"/>
  <c r="AA169" i="11"/>
  <c r="Z169" i="11"/>
  <c r="X169" i="11"/>
  <c r="W169" i="11"/>
  <c r="R169" i="11"/>
  <c r="V169" i="11" s="1"/>
  <c r="K169" i="11"/>
  <c r="O169" i="11" s="1"/>
  <c r="D169" i="11"/>
  <c r="H169" i="11" s="1"/>
  <c r="AA168" i="11"/>
  <c r="Z168" i="11"/>
  <c r="AB168" i="11" s="1"/>
  <c r="X168" i="11"/>
  <c r="W168" i="11"/>
  <c r="R168" i="11"/>
  <c r="V168" i="11" s="1"/>
  <c r="K168" i="11"/>
  <c r="O168" i="11" s="1"/>
  <c r="D168" i="11"/>
  <c r="H168" i="11" s="1"/>
  <c r="AA167" i="11"/>
  <c r="Z167" i="11"/>
  <c r="X167" i="11"/>
  <c r="W167" i="11"/>
  <c r="R167" i="11"/>
  <c r="V167" i="11" s="1"/>
  <c r="K167" i="11"/>
  <c r="O167" i="11" s="1"/>
  <c r="D167" i="11"/>
  <c r="H167" i="11" s="1"/>
  <c r="AA166" i="11"/>
  <c r="Z166" i="11"/>
  <c r="X166" i="11"/>
  <c r="W166" i="11"/>
  <c r="R166" i="11"/>
  <c r="V166" i="11" s="1"/>
  <c r="K166" i="11"/>
  <c r="O166" i="11" s="1"/>
  <c r="D166" i="11"/>
  <c r="H166" i="11" s="1"/>
  <c r="AA165" i="11"/>
  <c r="Z165" i="11"/>
  <c r="X165" i="11"/>
  <c r="W165" i="11"/>
  <c r="R165" i="11"/>
  <c r="V165" i="11" s="1"/>
  <c r="K165" i="11"/>
  <c r="O165" i="11" s="1"/>
  <c r="D165" i="11"/>
  <c r="H165" i="11" s="1"/>
  <c r="AA164" i="11"/>
  <c r="Z164" i="11"/>
  <c r="AB164" i="11" s="1"/>
  <c r="X164" i="11"/>
  <c r="W164" i="11"/>
  <c r="R164" i="11"/>
  <c r="V164" i="11" s="1"/>
  <c r="K164" i="11"/>
  <c r="O164" i="11" s="1"/>
  <c r="D164" i="11"/>
  <c r="H164" i="11" s="1"/>
  <c r="AA163" i="11"/>
  <c r="Z163" i="11"/>
  <c r="X163" i="11"/>
  <c r="W163" i="11"/>
  <c r="R163" i="11"/>
  <c r="V163" i="11" s="1"/>
  <c r="K163" i="11"/>
  <c r="O163" i="11" s="1"/>
  <c r="D163" i="11"/>
  <c r="H163" i="11" s="1"/>
  <c r="AA162" i="11"/>
  <c r="Z162" i="11"/>
  <c r="X162" i="11"/>
  <c r="W162" i="11"/>
  <c r="R162" i="11"/>
  <c r="V162" i="11" s="1"/>
  <c r="K162" i="11"/>
  <c r="O162" i="11" s="1"/>
  <c r="D162" i="11"/>
  <c r="H162" i="11" s="1"/>
  <c r="AA161" i="11"/>
  <c r="Z161" i="11"/>
  <c r="X161" i="11"/>
  <c r="W161" i="11"/>
  <c r="R161" i="11"/>
  <c r="V161" i="11" s="1"/>
  <c r="K161" i="11"/>
  <c r="O161" i="11" s="1"/>
  <c r="D161" i="11"/>
  <c r="H161" i="11" s="1"/>
  <c r="AA160" i="11"/>
  <c r="Z160" i="11"/>
  <c r="X160" i="11"/>
  <c r="W160" i="11"/>
  <c r="R160" i="11"/>
  <c r="V160" i="11" s="1"/>
  <c r="K160" i="11"/>
  <c r="O160" i="11" s="1"/>
  <c r="D160" i="11"/>
  <c r="H160" i="11" s="1"/>
  <c r="AA159" i="11"/>
  <c r="Z159" i="11"/>
  <c r="X159" i="11"/>
  <c r="W159" i="11"/>
  <c r="R159" i="11"/>
  <c r="V159" i="11" s="1"/>
  <c r="K159" i="11"/>
  <c r="O159" i="11" s="1"/>
  <c r="D159" i="11"/>
  <c r="H159" i="11" s="1"/>
  <c r="AA158" i="11"/>
  <c r="Z158" i="11"/>
  <c r="X158" i="11"/>
  <c r="W158" i="11"/>
  <c r="R158" i="11"/>
  <c r="V158" i="11" s="1"/>
  <c r="K158" i="11"/>
  <c r="O158" i="11" s="1"/>
  <c r="D158" i="11"/>
  <c r="H158" i="11" s="1"/>
  <c r="AA157" i="11"/>
  <c r="Z157" i="11"/>
  <c r="X157" i="11"/>
  <c r="W157" i="11"/>
  <c r="R157" i="11"/>
  <c r="V157" i="11" s="1"/>
  <c r="K157" i="11"/>
  <c r="O157" i="11" s="1"/>
  <c r="D157" i="11"/>
  <c r="H157" i="11" s="1"/>
  <c r="AA156" i="11"/>
  <c r="Z156" i="11"/>
  <c r="AB156" i="11" s="1"/>
  <c r="X156" i="11"/>
  <c r="W156" i="11"/>
  <c r="R156" i="11"/>
  <c r="V156" i="11" s="1"/>
  <c r="K156" i="11"/>
  <c r="O156" i="11" s="1"/>
  <c r="D156" i="11"/>
  <c r="H156" i="11" s="1"/>
  <c r="AA155" i="11"/>
  <c r="Z155" i="11"/>
  <c r="X155" i="11"/>
  <c r="W155" i="11"/>
  <c r="R155" i="11"/>
  <c r="V155" i="11" s="1"/>
  <c r="K155" i="11"/>
  <c r="O155" i="11" s="1"/>
  <c r="D155" i="11"/>
  <c r="H155" i="11" s="1"/>
  <c r="AA154" i="11"/>
  <c r="Z154" i="11"/>
  <c r="X154" i="11"/>
  <c r="W154" i="11"/>
  <c r="R154" i="11"/>
  <c r="V154" i="11" s="1"/>
  <c r="K154" i="11"/>
  <c r="O154" i="11" s="1"/>
  <c r="D154" i="11"/>
  <c r="H154" i="11" s="1"/>
  <c r="T152" i="11"/>
  <c r="S152" i="11"/>
  <c r="Q152" i="11"/>
  <c r="P152" i="11"/>
  <c r="M152" i="11"/>
  <c r="L152" i="11"/>
  <c r="J152" i="11"/>
  <c r="I152" i="11"/>
  <c r="F152" i="11"/>
  <c r="E152" i="11"/>
  <c r="C152" i="11"/>
  <c r="B152" i="11"/>
  <c r="AA151" i="11"/>
  <c r="Z151" i="11"/>
  <c r="X151" i="11"/>
  <c r="W151" i="11"/>
  <c r="U151" i="11"/>
  <c r="R151" i="11"/>
  <c r="N151" i="11"/>
  <c r="K151" i="11"/>
  <c r="G151" i="11"/>
  <c r="D151" i="11"/>
  <c r="AA149" i="11"/>
  <c r="Z149" i="11"/>
  <c r="X149" i="11"/>
  <c r="W149" i="11"/>
  <c r="U149" i="11"/>
  <c r="R149" i="11"/>
  <c r="N149" i="11"/>
  <c r="K149" i="11"/>
  <c r="G149" i="11"/>
  <c r="D149" i="11"/>
  <c r="AA148" i="11"/>
  <c r="Z148" i="11"/>
  <c r="X148" i="11"/>
  <c r="W148" i="11"/>
  <c r="U148" i="11"/>
  <c r="R148" i="11"/>
  <c r="N148" i="11"/>
  <c r="K148" i="11"/>
  <c r="G148" i="11"/>
  <c r="D148" i="11"/>
  <c r="AA147" i="11"/>
  <c r="Z147" i="11"/>
  <c r="X147" i="11"/>
  <c r="W147" i="11"/>
  <c r="U147" i="11"/>
  <c r="R147" i="11"/>
  <c r="K147" i="11"/>
  <c r="O147" i="11" s="1"/>
  <c r="D147" i="11"/>
  <c r="H147" i="11" s="1"/>
  <c r="AA145" i="11"/>
  <c r="Z145" i="11"/>
  <c r="X145" i="11"/>
  <c r="W145" i="11"/>
  <c r="U145" i="11"/>
  <c r="R145" i="11"/>
  <c r="K145" i="11"/>
  <c r="O145" i="11" s="1"/>
  <c r="D145" i="11"/>
  <c r="H145" i="11" s="1"/>
  <c r="AA144" i="11"/>
  <c r="Z144" i="11"/>
  <c r="X144" i="11"/>
  <c r="W144" i="11"/>
  <c r="U144" i="11"/>
  <c r="R144" i="11"/>
  <c r="K144" i="11"/>
  <c r="O144" i="11" s="1"/>
  <c r="D144" i="11"/>
  <c r="H144" i="11" s="1"/>
  <c r="AA143" i="11"/>
  <c r="Z143" i="11"/>
  <c r="X143" i="11"/>
  <c r="W143" i="11"/>
  <c r="U143" i="11"/>
  <c r="R143" i="11"/>
  <c r="K143" i="11"/>
  <c r="O143" i="11" s="1"/>
  <c r="D143" i="11"/>
  <c r="H143" i="11" s="1"/>
  <c r="AA142" i="11"/>
  <c r="Z142" i="11"/>
  <c r="X142" i="11"/>
  <c r="W142" i="11"/>
  <c r="U142" i="11"/>
  <c r="R142" i="11"/>
  <c r="K142" i="11"/>
  <c r="D142" i="11"/>
  <c r="AB138" i="11"/>
  <c r="AA138" i="11"/>
  <c r="Z138" i="11"/>
  <c r="U138" i="11"/>
  <c r="T138" i="11"/>
  <c r="S138" i="11"/>
  <c r="Q138" i="11"/>
  <c r="P138" i="11"/>
  <c r="N138" i="11"/>
  <c r="M138" i="11"/>
  <c r="L138" i="11"/>
  <c r="J138" i="11"/>
  <c r="I138" i="11"/>
  <c r="G138" i="11"/>
  <c r="F138" i="11"/>
  <c r="E138" i="11"/>
  <c r="C138" i="11"/>
  <c r="B138" i="11"/>
  <c r="X137" i="11"/>
  <c r="X138" i="11" s="1"/>
  <c r="W137" i="11"/>
  <c r="W138" i="11" s="1"/>
  <c r="R137" i="11"/>
  <c r="R138" i="11" s="1"/>
  <c r="K137" i="11"/>
  <c r="K138" i="11" s="1"/>
  <c r="D137" i="11"/>
  <c r="D138" i="11" s="1"/>
  <c r="AB134" i="11"/>
  <c r="AA134" i="11"/>
  <c r="Z134" i="11"/>
  <c r="U134" i="11"/>
  <c r="T134" i="11"/>
  <c r="S134" i="11"/>
  <c r="Q134" i="11"/>
  <c r="P134" i="11"/>
  <c r="N134" i="11"/>
  <c r="M134" i="11"/>
  <c r="L134" i="11"/>
  <c r="J134" i="11"/>
  <c r="I134" i="11"/>
  <c r="G134" i="11"/>
  <c r="F134" i="11"/>
  <c r="E134" i="11"/>
  <c r="C134" i="11"/>
  <c r="B134" i="11"/>
  <c r="X133" i="11"/>
  <c r="X134" i="11" s="1"/>
  <c r="W133" i="11"/>
  <c r="R133" i="11"/>
  <c r="V133" i="11" s="1"/>
  <c r="V134" i="11" s="1"/>
  <c r="K133" i="11"/>
  <c r="K134" i="11" s="1"/>
  <c r="D133" i="11"/>
  <c r="D134" i="11" s="1"/>
  <c r="AB130" i="11"/>
  <c r="AA130" i="11"/>
  <c r="Z130" i="11"/>
  <c r="U130" i="11"/>
  <c r="T130" i="11"/>
  <c r="S130" i="11"/>
  <c r="Q130" i="11"/>
  <c r="P130" i="11"/>
  <c r="N130" i="11"/>
  <c r="M130" i="11"/>
  <c r="L130" i="11"/>
  <c r="J130" i="11"/>
  <c r="I130" i="11"/>
  <c r="G130" i="11"/>
  <c r="F130" i="11"/>
  <c r="E130" i="11"/>
  <c r="C130" i="11"/>
  <c r="B130" i="11"/>
  <c r="X129" i="11"/>
  <c r="W129" i="11"/>
  <c r="R129" i="11"/>
  <c r="V129" i="11" s="1"/>
  <c r="K129" i="11"/>
  <c r="O129" i="11" s="1"/>
  <c r="D129" i="11"/>
  <c r="H129" i="11" s="1"/>
  <c r="X128" i="11"/>
  <c r="W128" i="11"/>
  <c r="R128" i="11"/>
  <c r="V128" i="11" s="1"/>
  <c r="K128" i="11"/>
  <c r="O128" i="11" s="1"/>
  <c r="D128" i="11"/>
  <c r="H128" i="11" s="1"/>
  <c r="X127" i="11"/>
  <c r="W127" i="11"/>
  <c r="R127" i="11"/>
  <c r="V127" i="11" s="1"/>
  <c r="K127" i="11"/>
  <c r="O127" i="11" s="1"/>
  <c r="D127" i="11"/>
  <c r="H127" i="11" s="1"/>
  <c r="X126" i="11"/>
  <c r="W126" i="11"/>
  <c r="R126" i="11"/>
  <c r="V126" i="11" s="1"/>
  <c r="K126" i="11"/>
  <c r="O126" i="11" s="1"/>
  <c r="D126" i="11"/>
  <c r="H126" i="11" s="1"/>
  <c r="X125" i="11"/>
  <c r="W125" i="11"/>
  <c r="R125" i="11"/>
  <c r="K125" i="11"/>
  <c r="D125" i="11"/>
  <c r="AB122" i="11"/>
  <c r="AA122" i="11"/>
  <c r="Z122" i="11"/>
  <c r="U122" i="11"/>
  <c r="T122" i="11"/>
  <c r="S122" i="11"/>
  <c r="Q122" i="11"/>
  <c r="P122" i="11"/>
  <c r="N122" i="11"/>
  <c r="M122" i="11"/>
  <c r="L122" i="11"/>
  <c r="J122" i="11"/>
  <c r="I122" i="11"/>
  <c r="G122" i="11"/>
  <c r="F122" i="11"/>
  <c r="E122" i="11"/>
  <c r="C122" i="11"/>
  <c r="B122" i="11"/>
  <c r="X121" i="11"/>
  <c r="W121" i="11"/>
  <c r="R121" i="11"/>
  <c r="V121" i="11" s="1"/>
  <c r="K121" i="11"/>
  <c r="O121" i="11" s="1"/>
  <c r="D121" i="11"/>
  <c r="H121" i="11" s="1"/>
  <c r="X120" i="11"/>
  <c r="W120" i="11"/>
  <c r="R120" i="11"/>
  <c r="V120" i="11" s="1"/>
  <c r="K120" i="11"/>
  <c r="O120" i="11" s="1"/>
  <c r="D120" i="11"/>
  <c r="H120" i="11" s="1"/>
  <c r="X119" i="11"/>
  <c r="W119" i="11"/>
  <c r="R119" i="11"/>
  <c r="V119" i="11" s="1"/>
  <c r="K119" i="11"/>
  <c r="D119" i="11"/>
  <c r="H119" i="11" s="1"/>
  <c r="X118" i="11"/>
  <c r="W118" i="11"/>
  <c r="K118" i="11"/>
  <c r="O118" i="11" s="1"/>
  <c r="D118" i="11"/>
  <c r="T114" i="11"/>
  <c r="S114" i="11"/>
  <c r="Q114" i="11"/>
  <c r="P114" i="11"/>
  <c r="M114" i="11"/>
  <c r="L114" i="11"/>
  <c r="J114" i="11"/>
  <c r="I114" i="11"/>
  <c r="F114" i="11"/>
  <c r="E114" i="11"/>
  <c r="C114" i="11"/>
  <c r="B114" i="11"/>
  <c r="AA113" i="11"/>
  <c r="Z113" i="11"/>
  <c r="X113" i="11"/>
  <c r="W113" i="11"/>
  <c r="U113" i="11"/>
  <c r="R113" i="11"/>
  <c r="N113" i="11"/>
  <c r="K113" i="11"/>
  <c r="G113" i="11"/>
  <c r="D113" i="11"/>
  <c r="AA112" i="11"/>
  <c r="Z112" i="11"/>
  <c r="X112" i="11"/>
  <c r="W112" i="11"/>
  <c r="U112" i="11"/>
  <c r="R112" i="11"/>
  <c r="N112" i="11"/>
  <c r="K112" i="11"/>
  <c r="G112" i="11"/>
  <c r="D112" i="11"/>
  <c r="AA111" i="11"/>
  <c r="Z111" i="11"/>
  <c r="X111" i="11"/>
  <c r="W111" i="11"/>
  <c r="U111" i="11"/>
  <c r="R111" i="11"/>
  <c r="N111" i="11"/>
  <c r="K111" i="11"/>
  <c r="G111" i="11"/>
  <c r="D111" i="11"/>
  <c r="AA110" i="11"/>
  <c r="Z110" i="11"/>
  <c r="X110" i="11"/>
  <c r="W110" i="11"/>
  <c r="U110" i="11"/>
  <c r="R110" i="11"/>
  <c r="N110" i="11"/>
  <c r="K110" i="11"/>
  <c r="G110" i="11"/>
  <c r="D110" i="11"/>
  <c r="AA109" i="11"/>
  <c r="Z109" i="11"/>
  <c r="X109" i="11"/>
  <c r="W109" i="11"/>
  <c r="U109" i="11"/>
  <c r="R109" i="11"/>
  <c r="N109" i="11"/>
  <c r="K109" i="11"/>
  <c r="G109" i="11"/>
  <c r="D109" i="11"/>
  <c r="AA108" i="11"/>
  <c r="Z108" i="11"/>
  <c r="X108" i="11"/>
  <c r="W108" i="11"/>
  <c r="U108" i="11"/>
  <c r="R108" i="11"/>
  <c r="N108" i="11"/>
  <c r="K108" i="11"/>
  <c r="G108" i="11"/>
  <c r="D108" i="11"/>
  <c r="AA107" i="11"/>
  <c r="Z107" i="11"/>
  <c r="X107" i="11"/>
  <c r="W107" i="11"/>
  <c r="U107" i="11"/>
  <c r="R107" i="11"/>
  <c r="N107" i="11"/>
  <c r="K107" i="11"/>
  <c r="G107" i="11"/>
  <c r="D107" i="11"/>
  <c r="AA106" i="11"/>
  <c r="Z106" i="11"/>
  <c r="X106" i="11"/>
  <c r="W106" i="11"/>
  <c r="U106" i="11"/>
  <c r="R106" i="11"/>
  <c r="N106" i="11"/>
  <c r="K106" i="11"/>
  <c r="G106" i="11"/>
  <c r="D106" i="11"/>
  <c r="AA105" i="11"/>
  <c r="Z105" i="11"/>
  <c r="X105" i="11"/>
  <c r="W105" i="11"/>
  <c r="U105" i="11"/>
  <c r="R105" i="11"/>
  <c r="N105" i="11"/>
  <c r="K105" i="11"/>
  <c r="G105" i="11"/>
  <c r="D105" i="11"/>
  <c r="AA104" i="11"/>
  <c r="Z104" i="11"/>
  <c r="X104" i="11"/>
  <c r="W104" i="11"/>
  <c r="U104" i="11"/>
  <c r="R104" i="11"/>
  <c r="N104" i="11"/>
  <c r="K104" i="11"/>
  <c r="G104" i="11"/>
  <c r="D104" i="11"/>
  <c r="AA103" i="11"/>
  <c r="Z103" i="11"/>
  <c r="X103" i="11"/>
  <c r="W103" i="11"/>
  <c r="U103" i="11"/>
  <c r="R103" i="11"/>
  <c r="N103" i="11"/>
  <c r="K103" i="11"/>
  <c r="G103" i="11"/>
  <c r="D103" i="11"/>
  <c r="AA102" i="11"/>
  <c r="Z102" i="11"/>
  <c r="X102" i="11"/>
  <c r="W102" i="11"/>
  <c r="U102" i="11"/>
  <c r="R102" i="11"/>
  <c r="N102" i="11"/>
  <c r="K102" i="11"/>
  <c r="G102" i="11"/>
  <c r="D102" i="11"/>
  <c r="F99" i="11"/>
  <c r="E99" i="11"/>
  <c r="C99" i="11"/>
  <c r="B99" i="11"/>
  <c r="AA98" i="11"/>
  <c r="Z98" i="11"/>
  <c r="X98" i="11"/>
  <c r="W98" i="11"/>
  <c r="U98" i="11"/>
  <c r="R98" i="11"/>
  <c r="N98" i="11"/>
  <c r="K98" i="11"/>
  <c r="G98" i="11"/>
  <c r="D98" i="11"/>
  <c r="AA94" i="11"/>
  <c r="Z94" i="11"/>
  <c r="X94" i="11"/>
  <c r="W94" i="11"/>
  <c r="U94" i="11"/>
  <c r="R94" i="11"/>
  <c r="N94" i="11"/>
  <c r="K94" i="11"/>
  <c r="G94" i="11"/>
  <c r="D94" i="11"/>
  <c r="AA93" i="11"/>
  <c r="Z93" i="11"/>
  <c r="X93" i="11"/>
  <c r="W93" i="11"/>
  <c r="U93" i="11"/>
  <c r="R93" i="11"/>
  <c r="N93" i="11"/>
  <c r="K93" i="11"/>
  <c r="G93" i="11"/>
  <c r="D93" i="11"/>
  <c r="AA92" i="11"/>
  <c r="Z92" i="11"/>
  <c r="X92" i="11"/>
  <c r="W92" i="11"/>
  <c r="U92" i="11"/>
  <c r="R92" i="11"/>
  <c r="N92" i="11"/>
  <c r="K92" i="11"/>
  <c r="G92" i="11"/>
  <c r="D92" i="11"/>
  <c r="AA91" i="11"/>
  <c r="Z91" i="11"/>
  <c r="X91" i="11"/>
  <c r="W91" i="11"/>
  <c r="U91" i="11"/>
  <c r="R91" i="11"/>
  <c r="N91" i="11"/>
  <c r="K91" i="11"/>
  <c r="G91" i="11"/>
  <c r="D91" i="11"/>
  <c r="AA90" i="11"/>
  <c r="Z90" i="11"/>
  <c r="X90" i="11"/>
  <c r="W90" i="11"/>
  <c r="U90" i="11"/>
  <c r="R90" i="11"/>
  <c r="N90" i="11"/>
  <c r="K90" i="11"/>
  <c r="G90" i="11"/>
  <c r="D90" i="11"/>
  <c r="AA89" i="11"/>
  <c r="Z89" i="11"/>
  <c r="X89" i="11"/>
  <c r="W89" i="11"/>
  <c r="U89" i="11"/>
  <c r="R89" i="11"/>
  <c r="N89" i="11"/>
  <c r="K89" i="11"/>
  <c r="G89" i="11"/>
  <c r="D89" i="11"/>
  <c r="AA88" i="11"/>
  <c r="Z88" i="11"/>
  <c r="X88" i="11"/>
  <c r="W88" i="11"/>
  <c r="U88" i="11"/>
  <c r="R88" i="11"/>
  <c r="N88" i="11"/>
  <c r="K88" i="11"/>
  <c r="G88" i="11"/>
  <c r="D88" i="11"/>
  <c r="AA87" i="11"/>
  <c r="Z87" i="11"/>
  <c r="X87" i="11"/>
  <c r="W87" i="11"/>
  <c r="U87" i="11"/>
  <c r="R87" i="11"/>
  <c r="N87" i="11"/>
  <c r="K87" i="11"/>
  <c r="G87" i="11"/>
  <c r="D87" i="11"/>
  <c r="AA86" i="11"/>
  <c r="Z86" i="11"/>
  <c r="X86" i="11"/>
  <c r="W86" i="11"/>
  <c r="U86" i="11"/>
  <c r="R86" i="11"/>
  <c r="N86" i="11"/>
  <c r="K86" i="11"/>
  <c r="G86" i="11"/>
  <c r="D86" i="11"/>
  <c r="T83" i="11"/>
  <c r="S83" i="11"/>
  <c r="Q83" i="11"/>
  <c r="P83" i="11"/>
  <c r="P115" i="11" s="1"/>
  <c r="M83" i="11"/>
  <c r="M115" i="11" s="1"/>
  <c r="L83" i="11"/>
  <c r="L115" i="11" s="1"/>
  <c r="J83" i="11"/>
  <c r="I83" i="11"/>
  <c r="F83" i="11"/>
  <c r="E83" i="11"/>
  <c r="E115" i="11" s="1"/>
  <c r="C83" i="11"/>
  <c r="B83" i="11"/>
  <c r="AA82" i="11"/>
  <c r="Z82" i="11"/>
  <c r="X82" i="11"/>
  <c r="W82" i="11"/>
  <c r="U82" i="11"/>
  <c r="R82" i="11"/>
  <c r="N82" i="11"/>
  <c r="K82" i="11"/>
  <c r="G82" i="11"/>
  <c r="D82" i="11"/>
  <c r="AA81" i="11"/>
  <c r="Z81" i="11"/>
  <c r="X81" i="11"/>
  <c r="W81" i="11"/>
  <c r="U81" i="11"/>
  <c r="R81" i="11"/>
  <c r="N81" i="11"/>
  <c r="K81" i="11"/>
  <c r="G81" i="11"/>
  <c r="D81" i="11"/>
  <c r="AA80" i="11"/>
  <c r="Z80" i="11"/>
  <c r="X80" i="11"/>
  <c r="W80" i="11"/>
  <c r="U80" i="11"/>
  <c r="R80" i="11"/>
  <c r="N80" i="11"/>
  <c r="K80" i="11"/>
  <c r="G80" i="11"/>
  <c r="D80" i="11"/>
  <c r="AA79" i="11"/>
  <c r="Z79" i="11"/>
  <c r="X79" i="11"/>
  <c r="W79" i="11"/>
  <c r="U79" i="11"/>
  <c r="R79" i="11"/>
  <c r="N79" i="11"/>
  <c r="K79" i="11"/>
  <c r="G79" i="11"/>
  <c r="D79" i="11"/>
  <c r="AA78" i="11"/>
  <c r="Z78" i="11"/>
  <c r="X78" i="11"/>
  <c r="W78" i="11"/>
  <c r="U78" i="11"/>
  <c r="R78" i="11"/>
  <c r="N78" i="11"/>
  <c r="K78" i="11"/>
  <c r="G78" i="11"/>
  <c r="D78" i="11"/>
  <c r="AA77" i="11"/>
  <c r="Z77" i="11"/>
  <c r="X77" i="11"/>
  <c r="W77" i="11"/>
  <c r="U77" i="11"/>
  <c r="R77" i="11"/>
  <c r="N77" i="11"/>
  <c r="K77" i="11"/>
  <c r="G77" i="11"/>
  <c r="D77" i="11"/>
  <c r="AA76" i="11"/>
  <c r="Z76" i="11"/>
  <c r="X76" i="11"/>
  <c r="W76" i="11"/>
  <c r="U76" i="11"/>
  <c r="R76" i="11"/>
  <c r="N76" i="11"/>
  <c r="K76" i="11"/>
  <c r="G76" i="11"/>
  <c r="D76" i="11"/>
  <c r="AA75" i="11"/>
  <c r="Z75" i="11"/>
  <c r="X75" i="11"/>
  <c r="W75" i="11"/>
  <c r="U75" i="11"/>
  <c r="R75" i="11"/>
  <c r="N75" i="11"/>
  <c r="K75" i="11"/>
  <c r="G75" i="11"/>
  <c r="D75" i="11"/>
  <c r="AA70" i="11"/>
  <c r="Z70" i="11"/>
  <c r="W70" i="11"/>
  <c r="U70" i="11"/>
  <c r="R70" i="11"/>
  <c r="K70" i="11"/>
  <c r="D70" i="11"/>
  <c r="H70" i="11" s="1"/>
  <c r="AA69" i="11"/>
  <c r="Z69" i="11"/>
  <c r="W69" i="11"/>
  <c r="U69" i="11"/>
  <c r="R69" i="11"/>
  <c r="K69" i="11"/>
  <c r="D69" i="11"/>
  <c r="H69" i="11" s="1"/>
  <c r="AA64" i="11"/>
  <c r="Z64" i="11"/>
  <c r="X64" i="11"/>
  <c r="W64" i="11"/>
  <c r="W67" i="11" s="1"/>
  <c r="U64" i="11"/>
  <c r="R64" i="11"/>
  <c r="N64" i="11"/>
  <c r="K64" i="11"/>
  <c r="G64" i="11"/>
  <c r="D64" i="11"/>
  <c r="T62" i="11"/>
  <c r="S62" i="11"/>
  <c r="Q62" i="11"/>
  <c r="P62" i="11"/>
  <c r="M62" i="11"/>
  <c r="L62" i="11"/>
  <c r="J62" i="11"/>
  <c r="I62" i="11"/>
  <c r="F62" i="11"/>
  <c r="E62" i="11"/>
  <c r="C62" i="11"/>
  <c r="B62" i="11"/>
  <c r="AA61" i="11"/>
  <c r="Z61" i="11"/>
  <c r="X61" i="11"/>
  <c r="W61" i="11"/>
  <c r="U61" i="11"/>
  <c r="R61" i="11"/>
  <c r="N61" i="11"/>
  <c r="K61" i="11"/>
  <c r="G61" i="11"/>
  <c r="D61" i="11"/>
  <c r="AA60" i="11"/>
  <c r="Z60" i="11"/>
  <c r="X60" i="11"/>
  <c r="W60" i="11"/>
  <c r="U60" i="11"/>
  <c r="R60" i="11"/>
  <c r="N60" i="11"/>
  <c r="K60" i="11"/>
  <c r="G60" i="11"/>
  <c r="D60" i="11"/>
  <c r="AA59" i="11"/>
  <c r="Z59" i="11"/>
  <c r="X59" i="11"/>
  <c r="W59" i="11"/>
  <c r="U59" i="11"/>
  <c r="R59" i="11"/>
  <c r="N59" i="11"/>
  <c r="K59" i="11"/>
  <c r="G59" i="11"/>
  <c r="D59" i="11"/>
  <c r="AA58" i="11"/>
  <c r="Z58" i="11"/>
  <c r="X58" i="11"/>
  <c r="W58" i="11"/>
  <c r="U58" i="11"/>
  <c r="R58" i="11"/>
  <c r="N58" i="11"/>
  <c r="K58" i="11"/>
  <c r="G58" i="11"/>
  <c r="D58" i="11"/>
  <c r="AA57" i="11"/>
  <c r="Z57" i="11"/>
  <c r="X57" i="11"/>
  <c r="W57" i="11"/>
  <c r="U57" i="11"/>
  <c r="R57" i="11"/>
  <c r="N57" i="11"/>
  <c r="K57" i="11"/>
  <c r="G57" i="11"/>
  <c r="D57" i="11"/>
  <c r="AA56" i="11"/>
  <c r="Z56" i="11"/>
  <c r="X56" i="11"/>
  <c r="W56" i="11"/>
  <c r="U56" i="11"/>
  <c r="R56" i="11"/>
  <c r="N56" i="11"/>
  <c r="K56" i="11"/>
  <c r="G56" i="11"/>
  <c r="D56" i="11"/>
  <c r="T54" i="11"/>
  <c r="S54" i="11"/>
  <c r="Q54" i="11"/>
  <c r="P54" i="11"/>
  <c r="M54" i="11"/>
  <c r="L54" i="11"/>
  <c r="J54" i="11"/>
  <c r="I54" i="11"/>
  <c r="F54" i="11"/>
  <c r="E54" i="11"/>
  <c r="C54" i="11"/>
  <c r="B54" i="11"/>
  <c r="AA53" i="11"/>
  <c r="Z53" i="11"/>
  <c r="X53" i="11"/>
  <c r="W53" i="11"/>
  <c r="Y53" i="11" s="1"/>
  <c r="U53" i="11"/>
  <c r="R53" i="11"/>
  <c r="N53" i="11"/>
  <c r="K53" i="11"/>
  <c r="O53" i="11" s="1"/>
  <c r="G53" i="11"/>
  <c r="D53" i="11"/>
  <c r="AA51" i="11"/>
  <c r="Z51" i="11"/>
  <c r="X51" i="11"/>
  <c r="W51" i="11"/>
  <c r="U51" i="11"/>
  <c r="R51" i="11"/>
  <c r="N51" i="11"/>
  <c r="K51" i="11"/>
  <c r="G51" i="11"/>
  <c r="D51" i="11"/>
  <c r="AA50" i="11"/>
  <c r="Z50" i="11"/>
  <c r="X50" i="11"/>
  <c r="W50" i="11"/>
  <c r="U50" i="11"/>
  <c r="R50" i="11"/>
  <c r="N50" i="11"/>
  <c r="K50" i="11"/>
  <c r="G50" i="11"/>
  <c r="D50" i="11"/>
  <c r="AA49" i="11"/>
  <c r="Z49" i="11"/>
  <c r="X49" i="11"/>
  <c r="W49" i="11"/>
  <c r="U49" i="11"/>
  <c r="R49" i="11"/>
  <c r="N49" i="11"/>
  <c r="K49" i="11"/>
  <c r="G49" i="11"/>
  <c r="D49" i="11"/>
  <c r="AA48" i="11"/>
  <c r="Z48" i="11"/>
  <c r="X48" i="11"/>
  <c r="W48" i="11"/>
  <c r="U48" i="11"/>
  <c r="R48" i="11"/>
  <c r="N48" i="11"/>
  <c r="K48" i="11"/>
  <c r="G48" i="11"/>
  <c r="D48" i="11"/>
  <c r="AA47" i="11"/>
  <c r="Z47" i="11"/>
  <c r="X47" i="11"/>
  <c r="W47" i="11"/>
  <c r="U47" i="11"/>
  <c r="R47" i="11"/>
  <c r="N47" i="11"/>
  <c r="K47" i="11"/>
  <c r="G47" i="11"/>
  <c r="D47" i="11"/>
  <c r="AA46" i="11"/>
  <c r="Z46" i="11"/>
  <c r="X46" i="11"/>
  <c r="W46" i="11"/>
  <c r="U46" i="11"/>
  <c r="R46" i="11"/>
  <c r="N46" i="11"/>
  <c r="K46" i="11"/>
  <c r="G46" i="11"/>
  <c r="D46" i="11"/>
  <c r="AA45" i="11"/>
  <c r="Z45" i="11"/>
  <c r="X45" i="11"/>
  <c r="W45" i="11"/>
  <c r="U45" i="11"/>
  <c r="R45" i="11"/>
  <c r="N45" i="11"/>
  <c r="K45" i="11"/>
  <c r="G45" i="11"/>
  <c r="D45" i="11"/>
  <c r="AA44" i="11"/>
  <c r="Z44" i="11"/>
  <c r="X44" i="11"/>
  <c r="W44" i="11"/>
  <c r="U44" i="11"/>
  <c r="R44" i="11"/>
  <c r="N44" i="11"/>
  <c r="K44" i="11"/>
  <c r="G44" i="11"/>
  <c r="D44" i="11"/>
  <c r="AA43" i="11"/>
  <c r="Z43" i="11"/>
  <c r="X43" i="11"/>
  <c r="W43" i="11"/>
  <c r="U43" i="11"/>
  <c r="R43" i="11"/>
  <c r="N43" i="11"/>
  <c r="K43" i="11"/>
  <c r="G43" i="11"/>
  <c r="D43" i="11"/>
  <c r="AA42" i="11"/>
  <c r="Z42" i="11"/>
  <c r="X42" i="11"/>
  <c r="W42" i="11"/>
  <c r="U42" i="11"/>
  <c r="R42" i="11"/>
  <c r="N42" i="11"/>
  <c r="K42" i="11"/>
  <c r="G42" i="11"/>
  <c r="D42" i="11"/>
  <c r="AA38" i="11"/>
  <c r="Z38" i="11"/>
  <c r="X38" i="11"/>
  <c r="W38" i="11"/>
  <c r="U38" i="11"/>
  <c r="R38" i="11"/>
  <c r="N38" i="11"/>
  <c r="K38" i="11"/>
  <c r="G38" i="11"/>
  <c r="D38" i="11"/>
  <c r="AA36" i="11"/>
  <c r="Z36" i="11"/>
  <c r="X36" i="11"/>
  <c r="W36" i="11"/>
  <c r="U36" i="11"/>
  <c r="R36" i="11"/>
  <c r="N36" i="11"/>
  <c r="K36" i="11"/>
  <c r="G36" i="11"/>
  <c r="D36" i="11"/>
  <c r="AA35" i="11"/>
  <c r="Z35" i="11"/>
  <c r="X35" i="11"/>
  <c r="W35" i="11"/>
  <c r="U35" i="11"/>
  <c r="R35" i="11"/>
  <c r="N35" i="11"/>
  <c r="K35" i="11"/>
  <c r="G35" i="11"/>
  <c r="AA34" i="11"/>
  <c r="Z34" i="11"/>
  <c r="X34" i="11"/>
  <c r="W34" i="11"/>
  <c r="U34" i="11"/>
  <c r="R34" i="11"/>
  <c r="N34" i="11"/>
  <c r="K34" i="11"/>
  <c r="G34" i="11"/>
  <c r="D34" i="11"/>
  <c r="AA33" i="11"/>
  <c r="Z33" i="11"/>
  <c r="X33" i="11"/>
  <c r="W33" i="11"/>
  <c r="U33" i="11"/>
  <c r="R33" i="11"/>
  <c r="N33" i="11"/>
  <c r="K33" i="11"/>
  <c r="G33" i="11"/>
  <c r="D33" i="11"/>
  <c r="AA32" i="11"/>
  <c r="Z32" i="11"/>
  <c r="X32" i="11"/>
  <c r="W32" i="11"/>
  <c r="U32" i="11"/>
  <c r="R32" i="11"/>
  <c r="N32" i="11"/>
  <c r="K32" i="11"/>
  <c r="G32" i="11"/>
  <c r="D32" i="11"/>
  <c r="AA31" i="11"/>
  <c r="Z31" i="11"/>
  <c r="X31" i="11"/>
  <c r="W31" i="11"/>
  <c r="U31" i="11"/>
  <c r="R31" i="11"/>
  <c r="N31" i="11"/>
  <c r="K31" i="11"/>
  <c r="G31" i="11"/>
  <c r="D31" i="11"/>
  <c r="AA30" i="11"/>
  <c r="Z30" i="11"/>
  <c r="X30" i="11"/>
  <c r="W30" i="11"/>
  <c r="U30" i="11"/>
  <c r="R30" i="11"/>
  <c r="N30" i="11"/>
  <c r="K30" i="11"/>
  <c r="G30" i="11"/>
  <c r="D30" i="11"/>
  <c r="AA28" i="11"/>
  <c r="Z28" i="11"/>
  <c r="X28" i="11"/>
  <c r="W28" i="11"/>
  <c r="U28" i="11"/>
  <c r="R28" i="11"/>
  <c r="N28" i="11"/>
  <c r="K28" i="11"/>
  <c r="G28" i="11"/>
  <c r="D28" i="11"/>
  <c r="AA27" i="11"/>
  <c r="Z27" i="11"/>
  <c r="X27" i="11"/>
  <c r="W27" i="11"/>
  <c r="U27" i="11"/>
  <c r="R27" i="11"/>
  <c r="N27" i="11"/>
  <c r="K27" i="11"/>
  <c r="G27" i="11"/>
  <c r="D27" i="11"/>
  <c r="AA26" i="11"/>
  <c r="Z26" i="11"/>
  <c r="X26" i="11"/>
  <c r="W26" i="11"/>
  <c r="U26" i="11"/>
  <c r="R26" i="11"/>
  <c r="N26" i="11"/>
  <c r="K26" i="11"/>
  <c r="G26" i="11"/>
  <c r="D26" i="11"/>
  <c r="AA25" i="11"/>
  <c r="Z25" i="11"/>
  <c r="X25" i="11"/>
  <c r="W25" i="11"/>
  <c r="U25" i="11"/>
  <c r="R25" i="11"/>
  <c r="N25" i="11"/>
  <c r="K25" i="11"/>
  <c r="G25" i="11"/>
  <c r="D25" i="11"/>
  <c r="AA24" i="11"/>
  <c r="Z24" i="11"/>
  <c r="X24" i="11"/>
  <c r="W24" i="11"/>
  <c r="U24" i="11"/>
  <c r="R24" i="11"/>
  <c r="N24" i="11"/>
  <c r="K24" i="11"/>
  <c r="G24" i="11"/>
  <c r="D24" i="11"/>
  <c r="AA23" i="11"/>
  <c r="Z23" i="11"/>
  <c r="X23" i="11"/>
  <c r="W23" i="11"/>
  <c r="U23" i="11"/>
  <c r="R23" i="11"/>
  <c r="N23" i="11"/>
  <c r="K23" i="11"/>
  <c r="G23" i="11"/>
  <c r="D23" i="11"/>
  <c r="AA22" i="11"/>
  <c r="Z22" i="11"/>
  <c r="X22" i="11"/>
  <c r="W22" i="11"/>
  <c r="U22" i="11"/>
  <c r="R22" i="11"/>
  <c r="N22" i="11"/>
  <c r="K22" i="11"/>
  <c r="G22" i="11"/>
  <c r="D22" i="11"/>
  <c r="AA21" i="11"/>
  <c r="Z21" i="11"/>
  <c r="X21" i="11"/>
  <c r="W21" i="11"/>
  <c r="U21" i="11"/>
  <c r="R21" i="11"/>
  <c r="N21" i="11"/>
  <c r="K21" i="11"/>
  <c r="G21" i="11"/>
  <c r="D21" i="11"/>
  <c r="AA20" i="11"/>
  <c r="Z20" i="11"/>
  <c r="X20" i="11"/>
  <c r="W20" i="11"/>
  <c r="U20" i="11"/>
  <c r="R20" i="11"/>
  <c r="N20" i="11"/>
  <c r="K20" i="11"/>
  <c r="G20" i="11"/>
  <c r="D20" i="11"/>
  <c r="AA19" i="11"/>
  <c r="Z19" i="11"/>
  <c r="X19" i="11"/>
  <c r="W19" i="11"/>
  <c r="U19" i="11"/>
  <c r="R19" i="11"/>
  <c r="N19" i="11"/>
  <c r="K19" i="11"/>
  <c r="G19" i="11"/>
  <c r="D19" i="11"/>
  <c r="AA18" i="11"/>
  <c r="Z18" i="11"/>
  <c r="X18" i="11"/>
  <c r="W18" i="11"/>
  <c r="U18" i="11"/>
  <c r="R18" i="11"/>
  <c r="N18" i="11"/>
  <c r="K18" i="11"/>
  <c r="G18" i="11"/>
  <c r="D18" i="11"/>
  <c r="T16" i="11"/>
  <c r="S16" i="11"/>
  <c r="Q16" i="11"/>
  <c r="P16" i="11"/>
  <c r="M16" i="11"/>
  <c r="L16" i="11"/>
  <c r="J16" i="11"/>
  <c r="I16" i="11"/>
  <c r="F16" i="11"/>
  <c r="E16" i="11"/>
  <c r="C16" i="11"/>
  <c r="B16" i="11"/>
  <c r="AA15" i="11"/>
  <c r="Z15" i="11"/>
  <c r="X15" i="11"/>
  <c r="W15" i="11"/>
  <c r="U15" i="11"/>
  <c r="R15" i="11"/>
  <c r="N15" i="11"/>
  <c r="K15" i="11"/>
  <c r="G15" i="11"/>
  <c r="D15" i="11"/>
  <c r="AA14" i="11"/>
  <c r="Z14" i="11"/>
  <c r="X14" i="11"/>
  <c r="W14" i="11"/>
  <c r="U14" i="11"/>
  <c r="R14" i="11"/>
  <c r="N14" i="11"/>
  <c r="K14" i="11"/>
  <c r="G14" i="11"/>
  <c r="D14" i="11"/>
  <c r="AA13" i="11"/>
  <c r="Z13" i="11"/>
  <c r="X13" i="11"/>
  <c r="W13" i="11"/>
  <c r="U13" i="11"/>
  <c r="R13" i="11"/>
  <c r="N13" i="11"/>
  <c r="K13" i="11"/>
  <c r="G13" i="11"/>
  <c r="D13" i="11"/>
  <c r="AA12" i="11"/>
  <c r="Z12" i="11"/>
  <c r="X12" i="11"/>
  <c r="W12" i="11"/>
  <c r="U12" i="11"/>
  <c r="R12" i="11"/>
  <c r="N12" i="11"/>
  <c r="K12" i="11"/>
  <c r="G12" i="11"/>
  <c r="D12" i="11"/>
  <c r="AA11" i="11"/>
  <c r="Z11" i="11"/>
  <c r="X11" i="11"/>
  <c r="W11" i="11"/>
  <c r="U11" i="11"/>
  <c r="R11" i="11"/>
  <c r="N11" i="11"/>
  <c r="K11" i="11"/>
  <c r="G11" i="11"/>
  <c r="D11" i="11"/>
  <c r="AA10" i="11"/>
  <c r="Z10" i="11"/>
  <c r="X10" i="11"/>
  <c r="W10" i="11"/>
  <c r="U10" i="11"/>
  <c r="R10" i="11"/>
  <c r="N10" i="11"/>
  <c r="K10" i="11"/>
  <c r="G10" i="11"/>
  <c r="D10" i="11"/>
  <c r="AA9" i="11"/>
  <c r="Z9" i="11"/>
  <c r="X9" i="11"/>
  <c r="W9" i="11"/>
  <c r="U9" i="11"/>
  <c r="R9" i="11"/>
  <c r="N9" i="11"/>
  <c r="K9" i="11"/>
  <c r="G9" i="11"/>
  <c r="D9" i="11"/>
  <c r="Q95" i="10"/>
  <c r="S95" i="10"/>
  <c r="T95" i="10"/>
  <c r="P95" i="10"/>
  <c r="AA94" i="10"/>
  <c r="Z94" i="10"/>
  <c r="X94" i="10"/>
  <c r="W94" i="10"/>
  <c r="U94" i="10"/>
  <c r="R94" i="10"/>
  <c r="N94" i="10"/>
  <c r="K94" i="10"/>
  <c r="G94" i="10"/>
  <c r="D94" i="10"/>
  <c r="T38" i="10"/>
  <c r="S38" i="10"/>
  <c r="Q38" i="10"/>
  <c r="P38" i="10"/>
  <c r="M38" i="10"/>
  <c r="L38" i="10"/>
  <c r="J38" i="10"/>
  <c r="I38" i="10"/>
  <c r="AA37" i="10"/>
  <c r="Z37" i="10"/>
  <c r="X37" i="10"/>
  <c r="W37" i="10"/>
  <c r="U37" i="10"/>
  <c r="R37" i="10"/>
  <c r="N37" i="10"/>
  <c r="K37" i="10"/>
  <c r="G37" i="10"/>
  <c r="D37" i="10"/>
  <c r="U167" i="10"/>
  <c r="T167" i="10"/>
  <c r="S167" i="10"/>
  <c r="Q167" i="10"/>
  <c r="P167" i="10"/>
  <c r="J167" i="10"/>
  <c r="L167" i="10"/>
  <c r="M167" i="10"/>
  <c r="N167" i="10"/>
  <c r="I167" i="10"/>
  <c r="D166" i="10"/>
  <c r="H166" i="10" s="1"/>
  <c r="K166" i="10"/>
  <c r="O166" i="10" s="1"/>
  <c r="R166" i="10"/>
  <c r="V166" i="10" s="1"/>
  <c r="W166" i="10"/>
  <c r="X166" i="10"/>
  <c r="Z166" i="10"/>
  <c r="AA166" i="10"/>
  <c r="AA165" i="10"/>
  <c r="Z165" i="10"/>
  <c r="X165" i="10"/>
  <c r="W165" i="10"/>
  <c r="R165" i="10"/>
  <c r="V165" i="10" s="1"/>
  <c r="K165" i="10"/>
  <c r="O165" i="10" s="1"/>
  <c r="D165" i="10"/>
  <c r="H165" i="10" s="1"/>
  <c r="AA164" i="10"/>
  <c r="Z164" i="10"/>
  <c r="X164" i="10"/>
  <c r="W164" i="10"/>
  <c r="R164" i="10"/>
  <c r="V164" i="10" s="1"/>
  <c r="K164" i="10"/>
  <c r="O164" i="10" s="1"/>
  <c r="D164" i="10"/>
  <c r="H164" i="10" s="1"/>
  <c r="G16" i="11" l="1"/>
  <c r="H27" i="11"/>
  <c r="K71" i="11"/>
  <c r="M72" i="11"/>
  <c r="D67" i="11"/>
  <c r="R67" i="11"/>
  <c r="Z67" i="11"/>
  <c r="H94" i="10"/>
  <c r="V94" i="10"/>
  <c r="AB94" i="10"/>
  <c r="O13" i="11"/>
  <c r="H14" i="11"/>
  <c r="O15" i="11"/>
  <c r="K16" i="11"/>
  <c r="H18" i="11"/>
  <c r="H20" i="11"/>
  <c r="V20" i="11"/>
  <c r="AB20" i="11"/>
  <c r="O21" i="11"/>
  <c r="AB22" i="11"/>
  <c r="O25" i="11"/>
  <c r="H26" i="11"/>
  <c r="O27" i="11"/>
  <c r="H28" i="11"/>
  <c r="AB28" i="11"/>
  <c r="M185" i="11"/>
  <c r="S185" i="11"/>
  <c r="AB182" i="11"/>
  <c r="AB183" i="11"/>
  <c r="V146" i="11"/>
  <c r="AB146" i="11"/>
  <c r="H59" i="11"/>
  <c r="H35" i="11"/>
  <c r="U99" i="11"/>
  <c r="AA99" i="11"/>
  <c r="O93" i="11"/>
  <c r="G114" i="11"/>
  <c r="U114" i="11"/>
  <c r="AA114" i="11"/>
  <c r="O111" i="11"/>
  <c r="E185" i="11"/>
  <c r="AB180" i="11"/>
  <c r="G71" i="11"/>
  <c r="O70" i="11"/>
  <c r="O79" i="11"/>
  <c r="O81" i="11"/>
  <c r="O86" i="11"/>
  <c r="V87" i="11"/>
  <c r="O88" i="11"/>
  <c r="O90" i="11"/>
  <c r="H91" i="11"/>
  <c r="V93" i="11"/>
  <c r="O94" i="11"/>
  <c r="H98" i="11"/>
  <c r="V98" i="11"/>
  <c r="N152" i="11"/>
  <c r="AB173" i="11"/>
  <c r="AB165" i="10"/>
  <c r="Y94" i="10"/>
  <c r="O10" i="11"/>
  <c r="H11" i="11"/>
  <c r="O14" i="11"/>
  <c r="AB15" i="11"/>
  <c r="V19" i="11"/>
  <c r="AB19" i="11"/>
  <c r="V23" i="11"/>
  <c r="Y24" i="11"/>
  <c r="V25" i="11"/>
  <c r="O28" i="11"/>
  <c r="H30" i="11"/>
  <c r="O33" i="11"/>
  <c r="H44" i="11"/>
  <c r="O47" i="11"/>
  <c r="V53" i="11"/>
  <c r="O58" i="11"/>
  <c r="G67" i="11"/>
  <c r="U67" i="11"/>
  <c r="AA67" i="11"/>
  <c r="D71" i="11"/>
  <c r="H77" i="11"/>
  <c r="O78" i="11"/>
  <c r="O80" i="11"/>
  <c r="H88" i="11"/>
  <c r="V88" i="11"/>
  <c r="H90" i="11"/>
  <c r="O91" i="11"/>
  <c r="H94" i="11"/>
  <c r="V94" i="11"/>
  <c r="O98" i="11"/>
  <c r="Y120" i="11"/>
  <c r="AC120" i="11" s="1"/>
  <c r="G139" i="11"/>
  <c r="M139" i="11"/>
  <c r="AA139" i="11"/>
  <c r="AB163" i="11"/>
  <c r="AB167" i="11"/>
  <c r="AB175" i="11"/>
  <c r="O65" i="11"/>
  <c r="H66" i="11"/>
  <c r="V66" i="11"/>
  <c r="AB66" i="11"/>
  <c r="AB171" i="11"/>
  <c r="N67" i="11"/>
  <c r="X67" i="11"/>
  <c r="E139" i="11"/>
  <c r="U139" i="11"/>
  <c r="U152" i="11"/>
  <c r="AB143" i="11"/>
  <c r="AB155" i="11"/>
  <c r="AB159" i="11"/>
  <c r="AB165" i="11"/>
  <c r="AB166" i="11"/>
  <c r="Z184" i="11"/>
  <c r="AA184" i="11"/>
  <c r="H65" i="11"/>
  <c r="V65" i="11"/>
  <c r="AB65" i="11"/>
  <c r="O66" i="11"/>
  <c r="H29" i="11"/>
  <c r="V29" i="11"/>
  <c r="O37" i="10"/>
  <c r="H10" i="11"/>
  <c r="H38" i="11"/>
  <c r="AB38" i="11"/>
  <c r="O75" i="11"/>
  <c r="X99" i="11"/>
  <c r="G99" i="11"/>
  <c r="V89" i="11"/>
  <c r="N114" i="11"/>
  <c r="H9" i="11"/>
  <c r="AB9" i="11"/>
  <c r="O11" i="11"/>
  <c r="H19" i="11"/>
  <c r="H23" i="11"/>
  <c r="G39" i="11"/>
  <c r="O30" i="11"/>
  <c r="V43" i="11"/>
  <c r="H50" i="11"/>
  <c r="V59" i="11"/>
  <c r="O64" i="11"/>
  <c r="AB64" i="11"/>
  <c r="AB67" i="11" s="1"/>
  <c r="H75" i="11"/>
  <c r="V76" i="11"/>
  <c r="H87" i="11"/>
  <c r="V91" i="11"/>
  <c r="O92" i="11"/>
  <c r="H93" i="11"/>
  <c r="H104" i="11"/>
  <c r="V104" i="11"/>
  <c r="H106" i="11"/>
  <c r="V106" i="11"/>
  <c r="H108" i="11"/>
  <c r="V108" i="11"/>
  <c r="H110" i="11"/>
  <c r="V110" i="11"/>
  <c r="H112" i="11"/>
  <c r="V112" i="11"/>
  <c r="L139" i="11"/>
  <c r="Z139" i="11"/>
  <c r="V148" i="11"/>
  <c r="O149" i="11"/>
  <c r="V151" i="11"/>
  <c r="AB151" i="11"/>
  <c r="AB154" i="11"/>
  <c r="AB160" i="11"/>
  <c r="AB161" i="11"/>
  <c r="AB162" i="11"/>
  <c r="T185" i="11"/>
  <c r="AB181" i="11"/>
  <c r="N71" i="11"/>
  <c r="O95" i="11"/>
  <c r="V150" i="11"/>
  <c r="AB170" i="11"/>
  <c r="G176" i="11"/>
  <c r="O9" i="11"/>
  <c r="D39" i="11"/>
  <c r="H45" i="11"/>
  <c r="H47" i="11"/>
  <c r="H49" i="11"/>
  <c r="H56" i="11"/>
  <c r="O57" i="11"/>
  <c r="H58" i="11"/>
  <c r="Y59" i="11"/>
  <c r="O82" i="11"/>
  <c r="V86" i="11"/>
  <c r="Z99" i="11"/>
  <c r="O87" i="11"/>
  <c r="H89" i="11"/>
  <c r="H92" i="11"/>
  <c r="V92" i="11"/>
  <c r="H103" i="11"/>
  <c r="V103" i="11"/>
  <c r="H105" i="11"/>
  <c r="V105" i="11"/>
  <c r="H107" i="11"/>
  <c r="V107" i="11"/>
  <c r="H109" i="11"/>
  <c r="V109" i="11"/>
  <c r="H111" i="11"/>
  <c r="V111" i="11"/>
  <c r="V113" i="11"/>
  <c r="AB113" i="11"/>
  <c r="C139" i="11"/>
  <c r="N139" i="11"/>
  <c r="AB139" i="11"/>
  <c r="V142" i="11"/>
  <c r="V143" i="11"/>
  <c r="V144" i="11"/>
  <c r="V145" i="11"/>
  <c r="AB145" i="11"/>
  <c r="V147" i="11"/>
  <c r="H149" i="11"/>
  <c r="V149" i="11"/>
  <c r="O151" i="11"/>
  <c r="AB157" i="11"/>
  <c r="AB158" i="11"/>
  <c r="AB169" i="11"/>
  <c r="AB172" i="11"/>
  <c r="F185" i="11"/>
  <c r="G185" i="11" s="1"/>
  <c r="L185" i="11"/>
  <c r="H95" i="11"/>
  <c r="V95" i="11"/>
  <c r="AB95" i="11"/>
  <c r="W99" i="11"/>
  <c r="V90" i="11"/>
  <c r="R99" i="11"/>
  <c r="V82" i="11"/>
  <c r="V22" i="11"/>
  <c r="N99" i="11"/>
  <c r="O89" i="11"/>
  <c r="K99" i="11"/>
  <c r="Y29" i="11"/>
  <c r="Y170" i="11"/>
  <c r="X71" i="11"/>
  <c r="Y70" i="11"/>
  <c r="AB148" i="11"/>
  <c r="Y150" i="11"/>
  <c r="AB150" i="11"/>
  <c r="O77" i="11"/>
  <c r="O76" i="11"/>
  <c r="Z114" i="11"/>
  <c r="W71" i="11"/>
  <c r="AB29" i="11"/>
  <c r="O29" i="11"/>
  <c r="AB21" i="11"/>
  <c r="N39" i="11"/>
  <c r="O61" i="11"/>
  <c r="L72" i="11"/>
  <c r="L186" i="11" s="1"/>
  <c r="K62" i="11"/>
  <c r="O51" i="11"/>
  <c r="AB50" i="11"/>
  <c r="O50" i="11"/>
  <c r="O45" i="11"/>
  <c r="AB45" i="11"/>
  <c r="O43" i="11"/>
  <c r="O34" i="11"/>
  <c r="O23" i="11"/>
  <c r="K39" i="11"/>
  <c r="O18" i="11"/>
  <c r="Y171" i="11"/>
  <c r="AC171" i="11" s="1"/>
  <c r="Z176" i="11"/>
  <c r="Y166" i="11"/>
  <c r="Y158" i="11"/>
  <c r="AC158" i="11" s="1"/>
  <c r="J185" i="11"/>
  <c r="Y183" i="11"/>
  <c r="AC183" i="11" s="1"/>
  <c r="K184" i="11"/>
  <c r="W184" i="11"/>
  <c r="O150" i="11"/>
  <c r="Y127" i="11"/>
  <c r="AC127" i="11" s="1"/>
  <c r="K130" i="11"/>
  <c r="Y129" i="11"/>
  <c r="AC129" i="11" s="1"/>
  <c r="K122" i="11"/>
  <c r="Y109" i="11"/>
  <c r="O103" i="11"/>
  <c r="Y113" i="11"/>
  <c r="O106" i="11"/>
  <c r="K114" i="11"/>
  <c r="O107" i="11"/>
  <c r="Y95" i="11"/>
  <c r="J115" i="11"/>
  <c r="I115" i="11"/>
  <c r="Y147" i="11"/>
  <c r="Y146" i="11"/>
  <c r="AC146" i="11" s="1"/>
  <c r="V81" i="11"/>
  <c r="U83" i="11"/>
  <c r="V75" i="11"/>
  <c r="V79" i="11"/>
  <c r="V80" i="11"/>
  <c r="R83" i="11"/>
  <c r="V78" i="11"/>
  <c r="V77" i="11"/>
  <c r="R122" i="11"/>
  <c r="T115" i="11"/>
  <c r="Q115" i="11"/>
  <c r="R115" i="11" s="1"/>
  <c r="Y105" i="11"/>
  <c r="R114" i="11"/>
  <c r="Y179" i="11"/>
  <c r="U71" i="11"/>
  <c r="AB69" i="11"/>
  <c r="R71" i="11"/>
  <c r="Y69" i="11"/>
  <c r="AB57" i="11"/>
  <c r="V57" i="11"/>
  <c r="AB59" i="11"/>
  <c r="V58" i="11"/>
  <c r="AB58" i="11"/>
  <c r="V15" i="11"/>
  <c r="V12" i="11"/>
  <c r="AB10" i="11"/>
  <c r="V34" i="11"/>
  <c r="AB33" i="11"/>
  <c r="V33" i="11"/>
  <c r="V35" i="11"/>
  <c r="Y36" i="11"/>
  <c r="V31" i="11"/>
  <c r="V21" i="11"/>
  <c r="V30" i="11"/>
  <c r="V26" i="11"/>
  <c r="AA39" i="11"/>
  <c r="R39" i="11"/>
  <c r="W39" i="11"/>
  <c r="V28" i="11"/>
  <c r="U39" i="11"/>
  <c r="Z39" i="11"/>
  <c r="X39" i="11"/>
  <c r="Y48" i="11"/>
  <c r="Y51" i="11"/>
  <c r="Y50" i="11"/>
  <c r="V51" i="11"/>
  <c r="AB51" i="11"/>
  <c r="Z54" i="11"/>
  <c r="Q72" i="11"/>
  <c r="S72" i="11"/>
  <c r="Y65" i="11"/>
  <c r="K54" i="11"/>
  <c r="Y66" i="11"/>
  <c r="AC66" i="11" s="1"/>
  <c r="O67" i="11"/>
  <c r="K67" i="11"/>
  <c r="H76" i="11"/>
  <c r="AA83" i="11"/>
  <c r="AA115" i="11" s="1"/>
  <c r="X83" i="11"/>
  <c r="D152" i="11"/>
  <c r="G152" i="11"/>
  <c r="Y121" i="11"/>
  <c r="AC121" i="11" s="1"/>
  <c r="D130" i="11"/>
  <c r="B139" i="11"/>
  <c r="X184" i="11"/>
  <c r="Y182" i="11"/>
  <c r="AC182" i="11" s="1"/>
  <c r="AA71" i="11"/>
  <c r="O69" i="11"/>
  <c r="O71" i="11" s="1"/>
  <c r="H71" i="11"/>
  <c r="AB70" i="11"/>
  <c r="Z71" i="11"/>
  <c r="D62" i="11"/>
  <c r="H60" i="11"/>
  <c r="AB61" i="11"/>
  <c r="G62" i="11"/>
  <c r="H15" i="11"/>
  <c r="AB12" i="11"/>
  <c r="H36" i="11"/>
  <c r="H34" i="11"/>
  <c r="AB36" i="11"/>
  <c r="H21" i="11"/>
  <c r="H22" i="11"/>
  <c r="E72" i="11"/>
  <c r="D54" i="11"/>
  <c r="H43" i="11"/>
  <c r="G54" i="11"/>
  <c r="Q185" i="11"/>
  <c r="R185" i="11" s="1"/>
  <c r="R184" i="11"/>
  <c r="I185" i="11"/>
  <c r="D184" i="11"/>
  <c r="Y180" i="11"/>
  <c r="Y181" i="11"/>
  <c r="C185" i="11"/>
  <c r="D185" i="11" s="1"/>
  <c r="W176" i="11"/>
  <c r="Y162" i="11"/>
  <c r="Y172" i="11"/>
  <c r="AC172" i="11" s="1"/>
  <c r="Y154" i="11"/>
  <c r="Y157" i="11"/>
  <c r="Y161" i="11"/>
  <c r="AC161" i="11" s="1"/>
  <c r="Y165" i="11"/>
  <c r="Y169" i="11"/>
  <c r="X176" i="11"/>
  <c r="Y155" i="11"/>
  <c r="Y156" i="11"/>
  <c r="Y159" i="11"/>
  <c r="AC159" i="11" s="1"/>
  <c r="Y160" i="11"/>
  <c r="AC160" i="11" s="1"/>
  <c r="Y163" i="11"/>
  <c r="Y164" i="11"/>
  <c r="AC164" i="11" s="1"/>
  <c r="Y167" i="11"/>
  <c r="AC167" i="11" s="1"/>
  <c r="Y168" i="11"/>
  <c r="AC168" i="11" s="1"/>
  <c r="Y173" i="11"/>
  <c r="AC173" i="11" s="1"/>
  <c r="Y175" i="11"/>
  <c r="AC175" i="11" s="1"/>
  <c r="R152" i="11"/>
  <c r="X152" i="11"/>
  <c r="Y149" i="11"/>
  <c r="O148" i="11"/>
  <c r="K152" i="11"/>
  <c r="Y144" i="11"/>
  <c r="AB142" i="11"/>
  <c r="AB147" i="11"/>
  <c r="H151" i="11"/>
  <c r="AB144" i="11"/>
  <c r="H148" i="11"/>
  <c r="AB149" i="11"/>
  <c r="AA152" i="11"/>
  <c r="Y145" i="11"/>
  <c r="AC145" i="11" s="1"/>
  <c r="Y151" i="11"/>
  <c r="W152" i="11"/>
  <c r="Y143" i="11"/>
  <c r="AC143" i="11" s="1"/>
  <c r="Y148" i="11"/>
  <c r="I139" i="11"/>
  <c r="Y137" i="11"/>
  <c r="Y138" i="11" s="1"/>
  <c r="Q139" i="11"/>
  <c r="R134" i="11"/>
  <c r="Y133" i="11"/>
  <c r="Y134" i="11" s="1"/>
  <c r="R130" i="11"/>
  <c r="J139" i="11"/>
  <c r="W130" i="11"/>
  <c r="X130" i="11"/>
  <c r="Y125" i="11"/>
  <c r="H125" i="11"/>
  <c r="H130" i="11" s="1"/>
  <c r="V118" i="11"/>
  <c r="V122" i="11" s="1"/>
  <c r="Y118" i="11"/>
  <c r="AC118" i="11" s="1"/>
  <c r="O119" i="11"/>
  <c r="O122" i="11" s="1"/>
  <c r="X122" i="11"/>
  <c r="D122" i="11"/>
  <c r="Y102" i="11"/>
  <c r="Y106" i="11"/>
  <c r="Y110" i="11"/>
  <c r="V102" i="11"/>
  <c r="X114" i="11"/>
  <c r="O105" i="11"/>
  <c r="O109" i="11"/>
  <c r="O113" i="11"/>
  <c r="O110" i="11"/>
  <c r="O104" i="11"/>
  <c r="Y104" i="11"/>
  <c r="O108" i="11"/>
  <c r="Y108" i="11"/>
  <c r="O112" i="11"/>
  <c r="Y112" i="11"/>
  <c r="Y103" i="11"/>
  <c r="Y107" i="11"/>
  <c r="Y111" i="11"/>
  <c r="W114" i="11"/>
  <c r="C115" i="11"/>
  <c r="Y86" i="11"/>
  <c r="Y87" i="11"/>
  <c r="Y88" i="11"/>
  <c r="Y89" i="11"/>
  <c r="Y90" i="11"/>
  <c r="Y91" i="11"/>
  <c r="Y92" i="11"/>
  <c r="Y93" i="11"/>
  <c r="Y94" i="11"/>
  <c r="Y98" i="11"/>
  <c r="S115" i="11"/>
  <c r="N83" i="11"/>
  <c r="AB75" i="11"/>
  <c r="AB76" i="11"/>
  <c r="AB77" i="11"/>
  <c r="AB78" i="11"/>
  <c r="AB79" i="11"/>
  <c r="AB80" i="11"/>
  <c r="AB81" i="11"/>
  <c r="AB82" i="11"/>
  <c r="N115" i="11"/>
  <c r="G83" i="11"/>
  <c r="F115" i="11"/>
  <c r="G115" i="11" s="1"/>
  <c r="Y75" i="11"/>
  <c r="Y76" i="11"/>
  <c r="Y77" i="11"/>
  <c r="Y78" i="11"/>
  <c r="Y79" i="11"/>
  <c r="Y80" i="11"/>
  <c r="Y81" i="11"/>
  <c r="Y82" i="11"/>
  <c r="T72" i="11"/>
  <c r="Z62" i="11"/>
  <c r="U62" i="11"/>
  <c r="AA62" i="11"/>
  <c r="V61" i="11"/>
  <c r="Y60" i="11"/>
  <c r="AB60" i="11"/>
  <c r="O59" i="11"/>
  <c r="N62" i="11"/>
  <c r="O60" i="11"/>
  <c r="X62" i="11"/>
  <c r="Y61" i="11"/>
  <c r="AC61" i="11" s="1"/>
  <c r="H61" i="11"/>
  <c r="Y56" i="11"/>
  <c r="Y57" i="11"/>
  <c r="Y58" i="11"/>
  <c r="V47" i="11"/>
  <c r="U54" i="11"/>
  <c r="V44" i="11"/>
  <c r="V46" i="11"/>
  <c r="V48" i="11"/>
  <c r="V50" i="11"/>
  <c r="Y44" i="11"/>
  <c r="N54" i="11"/>
  <c r="O44" i="11"/>
  <c r="AB47" i="11"/>
  <c r="AB49" i="11"/>
  <c r="O46" i="11"/>
  <c r="O48" i="11"/>
  <c r="AB43" i="11"/>
  <c r="O49" i="11"/>
  <c r="Y43" i="11"/>
  <c r="Y47" i="11"/>
  <c r="O42" i="11"/>
  <c r="Y45" i="11"/>
  <c r="AC45" i="11" s="1"/>
  <c r="F72" i="11"/>
  <c r="AB42" i="11"/>
  <c r="AB44" i="11"/>
  <c r="AB48" i="11"/>
  <c r="AC48" i="11" s="1"/>
  <c r="AB53" i="11"/>
  <c r="AC53" i="11" s="1"/>
  <c r="H53" i="11"/>
  <c r="H48" i="11"/>
  <c r="AB46" i="11"/>
  <c r="X54" i="11"/>
  <c r="H46" i="11"/>
  <c r="Y49" i="11"/>
  <c r="H51" i="11"/>
  <c r="Y46" i="11"/>
  <c r="B72" i="11"/>
  <c r="W54" i="11"/>
  <c r="V32" i="11"/>
  <c r="V24" i="11"/>
  <c r="AB24" i="11"/>
  <c r="AC24" i="11" s="1"/>
  <c r="V27" i="11"/>
  <c r="AB27" i="11"/>
  <c r="Y20" i="11"/>
  <c r="Y26" i="11"/>
  <c r="P72" i="11"/>
  <c r="Y22" i="11"/>
  <c r="AC22" i="11" s="1"/>
  <c r="Y33" i="11"/>
  <c r="AC33" i="11" s="1"/>
  <c r="Y35" i="11"/>
  <c r="O26" i="11"/>
  <c r="AB30" i="11"/>
  <c r="O20" i="11"/>
  <c r="AB26" i="11"/>
  <c r="AB35" i="11"/>
  <c r="O36" i="11"/>
  <c r="O31" i="11"/>
  <c r="O38" i="11"/>
  <c r="O22" i="11"/>
  <c r="AB18" i="11"/>
  <c r="O19" i="11"/>
  <c r="AB23" i="11"/>
  <c r="O24" i="11"/>
  <c r="AB25" i="11"/>
  <c r="AB31" i="11"/>
  <c r="O35" i="11"/>
  <c r="I72" i="11"/>
  <c r="O32" i="11"/>
  <c r="Y28" i="11"/>
  <c r="AC28" i="11" s="1"/>
  <c r="J72" i="11"/>
  <c r="Y31" i="11"/>
  <c r="H33" i="11"/>
  <c r="AB32" i="11"/>
  <c r="AB34" i="11"/>
  <c r="H32" i="11"/>
  <c r="H24" i="11"/>
  <c r="H25" i="11"/>
  <c r="H31" i="11"/>
  <c r="C72" i="11"/>
  <c r="Y21" i="11"/>
  <c r="Y25" i="11"/>
  <c r="Y19" i="11"/>
  <c r="Y23" i="11"/>
  <c r="Y27" i="11"/>
  <c r="AC27" i="11" s="1"/>
  <c r="Y38" i="11"/>
  <c r="AC38" i="11" s="1"/>
  <c r="V10" i="11"/>
  <c r="V13" i="11"/>
  <c r="V9" i="11"/>
  <c r="V11" i="11"/>
  <c r="V14" i="11"/>
  <c r="W16" i="11"/>
  <c r="Y13" i="11"/>
  <c r="O12" i="11"/>
  <c r="AB11" i="11"/>
  <c r="AB13" i="11"/>
  <c r="AB14" i="11"/>
  <c r="Z16" i="11"/>
  <c r="AA16" i="11"/>
  <c r="H12" i="11"/>
  <c r="H13" i="11"/>
  <c r="Y12" i="11"/>
  <c r="AC12" i="11" s="1"/>
  <c r="X16" i="11"/>
  <c r="Y10" i="11"/>
  <c r="Y14" i="11"/>
  <c r="D16" i="11"/>
  <c r="H16" i="11" s="1"/>
  <c r="Y11" i="11"/>
  <c r="Y15" i="11"/>
  <c r="AC15" i="11" s="1"/>
  <c r="R54" i="11"/>
  <c r="V42" i="11"/>
  <c r="D114" i="11"/>
  <c r="H102" i="11"/>
  <c r="Y9" i="11"/>
  <c r="AC9" i="11" s="1"/>
  <c r="U16" i="11"/>
  <c r="Y18" i="11"/>
  <c r="H42" i="11"/>
  <c r="Y42" i="11"/>
  <c r="AA54" i="11"/>
  <c r="O56" i="11"/>
  <c r="AB56" i="11"/>
  <c r="H57" i="11"/>
  <c r="V69" i="11"/>
  <c r="W83" i="11"/>
  <c r="O102" i="11"/>
  <c r="H113" i="11"/>
  <c r="AC113" i="11"/>
  <c r="H118" i="11"/>
  <c r="H122" i="11" s="1"/>
  <c r="Y119" i="11"/>
  <c r="AC119" i="11" s="1"/>
  <c r="F139" i="11"/>
  <c r="S139" i="11"/>
  <c r="W122" i="11"/>
  <c r="V125" i="11"/>
  <c r="V130" i="11" s="1"/>
  <c r="AC125" i="11"/>
  <c r="Y128" i="11"/>
  <c r="AC128" i="11" s="1"/>
  <c r="O133" i="11"/>
  <c r="O134" i="11" s="1"/>
  <c r="H137" i="11"/>
  <c r="H138" i="11" s="1"/>
  <c r="AC166" i="11"/>
  <c r="V64" i="11"/>
  <c r="V67" i="11" s="1"/>
  <c r="D99" i="11"/>
  <c r="H86" i="11"/>
  <c r="W62" i="11"/>
  <c r="H64" i="11"/>
  <c r="Y64" i="11"/>
  <c r="W134" i="11"/>
  <c r="V137" i="11"/>
  <c r="V138" i="11" s="1"/>
  <c r="H78" i="11"/>
  <c r="H79" i="11"/>
  <c r="H80" i="11"/>
  <c r="H81" i="11"/>
  <c r="H82" i="11"/>
  <c r="D83" i="11"/>
  <c r="AB102" i="11"/>
  <c r="AB103" i="11"/>
  <c r="AB104" i="11"/>
  <c r="AC104" i="11" s="1"/>
  <c r="AB105" i="11"/>
  <c r="AC105" i="11" s="1"/>
  <c r="AB106" i="11"/>
  <c r="AB107" i="11"/>
  <c r="AB108" i="11"/>
  <c r="AB109" i="11"/>
  <c r="AB110" i="11"/>
  <c r="AB111" i="11"/>
  <c r="AB112" i="11"/>
  <c r="AC112" i="11" s="1"/>
  <c r="R62" i="11"/>
  <c r="V56" i="11"/>
  <c r="V36" i="11"/>
  <c r="N16" i="11"/>
  <c r="R16" i="11"/>
  <c r="V18" i="11"/>
  <c r="Y30" i="11"/>
  <c r="Y32" i="11"/>
  <c r="Y34" i="11"/>
  <c r="V38" i="11"/>
  <c r="V45" i="11"/>
  <c r="V49" i="11"/>
  <c r="V60" i="11"/>
  <c r="V70" i="11"/>
  <c r="K83" i="11"/>
  <c r="Z83" i="11"/>
  <c r="AB86" i="11"/>
  <c r="AB87" i="11"/>
  <c r="AB88" i="11"/>
  <c r="AB89" i="11"/>
  <c r="AB90" i="11"/>
  <c r="AB91" i="11"/>
  <c r="AB92" i="11"/>
  <c r="AB93" i="11"/>
  <c r="AB94" i="11"/>
  <c r="AB98" i="11"/>
  <c r="B115" i="11"/>
  <c r="P139" i="11"/>
  <c r="T139" i="11"/>
  <c r="Y126" i="11"/>
  <c r="AC126" i="11" s="1"/>
  <c r="AC156" i="11"/>
  <c r="U185" i="11"/>
  <c r="H184" i="11"/>
  <c r="V184" i="11"/>
  <c r="Z152" i="11"/>
  <c r="AC154" i="11"/>
  <c r="K176" i="11"/>
  <c r="O176" i="11" s="1"/>
  <c r="AA176" i="11"/>
  <c r="AA185" i="11" s="1"/>
  <c r="O125" i="11"/>
  <c r="O130" i="11" s="1"/>
  <c r="H133" i="11"/>
  <c r="H134" i="11" s="1"/>
  <c r="O137" i="11"/>
  <c r="O138" i="11" s="1"/>
  <c r="H142" i="11"/>
  <c r="Y142" i="11"/>
  <c r="R176" i="11"/>
  <c r="V176" i="11" s="1"/>
  <c r="Y178" i="11"/>
  <c r="O179" i="11"/>
  <c r="O184" i="11" s="1"/>
  <c r="AB179" i="11"/>
  <c r="AB178" i="11"/>
  <c r="O142" i="11"/>
  <c r="D176" i="11"/>
  <c r="H176" i="11" s="1"/>
  <c r="AB166" i="10"/>
  <c r="AB164" i="10"/>
  <c r="H37" i="10"/>
  <c r="V37" i="10"/>
  <c r="O94" i="10"/>
  <c r="AB37" i="10"/>
  <c r="Y166" i="10"/>
  <c r="Y37" i="10"/>
  <c r="Y165" i="10"/>
  <c r="Y164" i="10"/>
  <c r="AA107" i="10"/>
  <c r="Z107" i="10"/>
  <c r="X107" i="10"/>
  <c r="W107" i="10"/>
  <c r="U107" i="10"/>
  <c r="R107" i="10"/>
  <c r="N107" i="10"/>
  <c r="K107" i="10"/>
  <c r="G107" i="10"/>
  <c r="D107" i="10"/>
  <c r="AA158" i="10"/>
  <c r="Z158" i="10"/>
  <c r="X158" i="10"/>
  <c r="W158" i="10"/>
  <c r="R158" i="10"/>
  <c r="V158" i="10" s="1"/>
  <c r="K158" i="10"/>
  <c r="O158" i="10" s="1"/>
  <c r="D158" i="10"/>
  <c r="H158" i="10" s="1"/>
  <c r="AA67" i="10"/>
  <c r="Z67" i="10"/>
  <c r="AA66" i="10"/>
  <c r="Z66" i="10"/>
  <c r="X68" i="10"/>
  <c r="Q68" i="10"/>
  <c r="U67" i="10"/>
  <c r="U66" i="10"/>
  <c r="T68" i="10"/>
  <c r="S68" i="10"/>
  <c r="P68" i="10"/>
  <c r="J68" i="10"/>
  <c r="I68" i="10"/>
  <c r="C68" i="10"/>
  <c r="B68" i="10"/>
  <c r="W66" i="10"/>
  <c r="Y66" i="10" s="1"/>
  <c r="R66" i="10"/>
  <c r="V66" i="10" s="1"/>
  <c r="K66" i="10"/>
  <c r="O66" i="10" s="1"/>
  <c r="D66" i="10"/>
  <c r="H66" i="10" s="1"/>
  <c r="R59" i="10"/>
  <c r="U59" i="10"/>
  <c r="W59" i="10"/>
  <c r="X59" i="10"/>
  <c r="Z59" i="10"/>
  <c r="AA59" i="10"/>
  <c r="D59" i="10"/>
  <c r="G59" i="10"/>
  <c r="K59" i="10"/>
  <c r="N59" i="10"/>
  <c r="AA47" i="10"/>
  <c r="Z47" i="10"/>
  <c r="X47" i="10"/>
  <c r="W47" i="10"/>
  <c r="U47" i="10"/>
  <c r="R47" i="10"/>
  <c r="N47" i="10"/>
  <c r="K47" i="10"/>
  <c r="G47" i="10"/>
  <c r="D47" i="10"/>
  <c r="K44" i="10"/>
  <c r="N185" i="11" l="1"/>
  <c r="AC94" i="10"/>
  <c r="AC162" i="11"/>
  <c r="AC180" i="11"/>
  <c r="AC151" i="11"/>
  <c r="AC166" i="10"/>
  <c r="D139" i="11"/>
  <c r="K139" i="11"/>
  <c r="M186" i="11"/>
  <c r="N186" i="11" s="1"/>
  <c r="AB67" i="10"/>
  <c r="AC20" i="11"/>
  <c r="AC58" i="11"/>
  <c r="AC149" i="11"/>
  <c r="O152" i="11"/>
  <c r="V114" i="11"/>
  <c r="AC163" i="11"/>
  <c r="AC155" i="11"/>
  <c r="E186" i="11"/>
  <c r="Z185" i="11"/>
  <c r="AC81" i="11"/>
  <c r="AC77" i="11"/>
  <c r="AC169" i="11"/>
  <c r="AC65" i="11"/>
  <c r="AC50" i="11"/>
  <c r="AB176" i="11"/>
  <c r="V152" i="11"/>
  <c r="AC59" i="11"/>
  <c r="H47" i="10"/>
  <c r="V47" i="10"/>
  <c r="AB47" i="10"/>
  <c r="H59" i="10"/>
  <c r="Y59" i="10"/>
  <c r="H107" i="10"/>
  <c r="V107" i="10"/>
  <c r="AB107" i="10"/>
  <c r="AC179" i="11"/>
  <c r="H99" i="11"/>
  <c r="AC10" i="11"/>
  <c r="AB71" i="11"/>
  <c r="O99" i="11"/>
  <c r="AB66" i="10"/>
  <c r="AC66" i="10" s="1"/>
  <c r="AB185" i="11"/>
  <c r="AC109" i="11"/>
  <c r="AC19" i="11"/>
  <c r="AC95" i="11"/>
  <c r="V59" i="10"/>
  <c r="AB158" i="10"/>
  <c r="O107" i="10"/>
  <c r="AC164" i="10"/>
  <c r="H67" i="11"/>
  <c r="AC165" i="11"/>
  <c r="AC29" i="11"/>
  <c r="V83" i="11"/>
  <c r="O83" i="11"/>
  <c r="AC93" i="11"/>
  <c r="AC89" i="11"/>
  <c r="AC57" i="11"/>
  <c r="AC78" i="11"/>
  <c r="AC110" i="11"/>
  <c r="AC148" i="11"/>
  <c r="AC144" i="11"/>
  <c r="AC157" i="11"/>
  <c r="W185" i="11"/>
  <c r="AC170" i="11"/>
  <c r="V99" i="11"/>
  <c r="AB99" i="11"/>
  <c r="AC133" i="11"/>
  <c r="AC134" i="11" s="1"/>
  <c r="H39" i="11"/>
  <c r="AC80" i="11"/>
  <c r="R139" i="11"/>
  <c r="AC181" i="11"/>
  <c r="H62" i="11"/>
  <c r="AC106" i="11"/>
  <c r="H185" i="11"/>
  <c r="Y99" i="11"/>
  <c r="AC21" i="11"/>
  <c r="Y71" i="11"/>
  <c r="AC69" i="11"/>
  <c r="AC150" i="11"/>
  <c r="AC75" i="11"/>
  <c r="AC36" i="11"/>
  <c r="AC51" i="11"/>
  <c r="O54" i="11"/>
  <c r="K72" i="11"/>
  <c r="O39" i="11"/>
  <c r="K185" i="11"/>
  <c r="O185" i="11" s="1"/>
  <c r="AC147" i="11"/>
  <c r="K115" i="11"/>
  <c r="I186" i="11"/>
  <c r="U115" i="11"/>
  <c r="V115" i="11" s="1"/>
  <c r="X115" i="11"/>
  <c r="AC122" i="11"/>
  <c r="V139" i="11"/>
  <c r="AC108" i="11"/>
  <c r="AC103" i="11"/>
  <c r="X185" i="11"/>
  <c r="V185" i="11"/>
  <c r="Q186" i="11"/>
  <c r="AC70" i="11"/>
  <c r="V71" i="11"/>
  <c r="AB16" i="11"/>
  <c r="V39" i="11"/>
  <c r="AC25" i="11"/>
  <c r="AB39" i="11"/>
  <c r="Y39" i="11"/>
  <c r="S186" i="11"/>
  <c r="U72" i="11"/>
  <c r="V54" i="11"/>
  <c r="AC44" i="11"/>
  <c r="AC64" i="11"/>
  <c r="AC67" i="11" s="1"/>
  <c r="Y67" i="11"/>
  <c r="AC82" i="11"/>
  <c r="AC76" i="11"/>
  <c r="C186" i="11"/>
  <c r="AC79" i="11"/>
  <c r="AC60" i="11"/>
  <c r="Y62" i="11"/>
  <c r="Y16" i="11"/>
  <c r="T186" i="11"/>
  <c r="G72" i="11"/>
  <c r="AC46" i="11"/>
  <c r="Y176" i="11"/>
  <c r="AB152" i="11"/>
  <c r="H152" i="11"/>
  <c r="AC137" i="11"/>
  <c r="AC138" i="11" s="1"/>
  <c r="X139" i="11"/>
  <c r="W139" i="11"/>
  <c r="J186" i="11"/>
  <c r="O139" i="11"/>
  <c r="Y122" i="11"/>
  <c r="Y114" i="11"/>
  <c r="O114" i="11"/>
  <c r="D115" i="11"/>
  <c r="H115" i="11" s="1"/>
  <c r="AC111" i="11"/>
  <c r="AC107" i="11"/>
  <c r="H114" i="11"/>
  <c r="AC98" i="11"/>
  <c r="AC92" i="11"/>
  <c r="AC88" i="11"/>
  <c r="AC91" i="11"/>
  <c r="AC87" i="11"/>
  <c r="AC94" i="11"/>
  <c r="AC90" i="11"/>
  <c r="AC86" i="11"/>
  <c r="O115" i="11"/>
  <c r="H83" i="11"/>
  <c r="W72" i="11"/>
  <c r="Z72" i="11"/>
  <c r="V62" i="11"/>
  <c r="P186" i="11"/>
  <c r="AB62" i="11"/>
  <c r="O62" i="11"/>
  <c r="D72" i="11"/>
  <c r="H72" i="11" s="1"/>
  <c r="AB54" i="11"/>
  <c r="AC49" i="11"/>
  <c r="AC43" i="11"/>
  <c r="AC47" i="11"/>
  <c r="H54" i="11"/>
  <c r="F186" i="11"/>
  <c r="AC31" i="11"/>
  <c r="AC26" i="11"/>
  <c r="AC35" i="11"/>
  <c r="AC30" i="11"/>
  <c r="AC23" i="11"/>
  <c r="AC32" i="11"/>
  <c r="AC34" i="11"/>
  <c r="AC13" i="11"/>
  <c r="AA72" i="11"/>
  <c r="AC14" i="11"/>
  <c r="AC11" i="11"/>
  <c r="X72" i="11"/>
  <c r="AB83" i="11"/>
  <c r="Z115" i="11"/>
  <c r="AB115" i="11" s="1"/>
  <c r="Y54" i="11"/>
  <c r="AC42" i="11"/>
  <c r="Y83" i="11"/>
  <c r="W115" i="11"/>
  <c r="AC18" i="11"/>
  <c r="N72" i="11"/>
  <c r="AB114" i="11"/>
  <c r="AC130" i="11"/>
  <c r="O16" i="11"/>
  <c r="B186" i="11"/>
  <c r="V16" i="11"/>
  <c r="R72" i="11"/>
  <c r="Y152" i="11"/>
  <c r="AC142" i="11"/>
  <c r="AC178" i="11"/>
  <c r="Y184" i="11"/>
  <c r="AB184" i="11"/>
  <c r="H139" i="11"/>
  <c r="AC102" i="11"/>
  <c r="Y130" i="11"/>
  <c r="AC56" i="11"/>
  <c r="Z68" i="10"/>
  <c r="AC37" i="10"/>
  <c r="O59" i="10"/>
  <c r="AB59" i="10"/>
  <c r="AC59" i="10" s="1"/>
  <c r="Y107" i="10"/>
  <c r="AC165" i="10"/>
  <c r="Y158" i="10"/>
  <c r="AA68" i="10"/>
  <c r="Y47" i="10"/>
  <c r="AC47" i="10" s="1"/>
  <c r="O47" i="10"/>
  <c r="AB68" i="10" l="1"/>
  <c r="AC176" i="11"/>
  <c r="Y185" i="11"/>
  <c r="AC185" i="11" s="1"/>
  <c r="Z186" i="11"/>
  <c r="AC107" i="10"/>
  <c r="AC152" i="11"/>
  <c r="G186" i="11"/>
  <c r="AC158" i="10"/>
  <c r="AC139" i="11"/>
  <c r="AC184" i="11"/>
  <c r="AC99" i="11"/>
  <c r="AC71" i="11"/>
  <c r="Y115" i="11"/>
  <c r="AC115" i="11" s="1"/>
  <c r="AC83" i="11"/>
  <c r="AC16" i="11"/>
  <c r="O72" i="11"/>
  <c r="Y139" i="11"/>
  <c r="K186" i="11"/>
  <c r="O186" i="11" s="1"/>
  <c r="R186" i="11"/>
  <c r="AC62" i="11"/>
  <c r="AC39" i="11"/>
  <c r="U186" i="11"/>
  <c r="AB72" i="11"/>
  <c r="X186" i="11"/>
  <c r="AC114" i="11"/>
  <c r="AC54" i="11"/>
  <c r="Y72" i="11"/>
  <c r="AA186" i="11"/>
  <c r="W186" i="11"/>
  <c r="D186" i="11"/>
  <c r="V72" i="11"/>
  <c r="AA32" i="10"/>
  <c r="Z32" i="10"/>
  <c r="X32" i="10"/>
  <c r="W32" i="10"/>
  <c r="U32" i="10"/>
  <c r="R32" i="10"/>
  <c r="N32" i="10"/>
  <c r="K32" i="10"/>
  <c r="G32" i="10"/>
  <c r="D32" i="10"/>
  <c r="K34" i="10"/>
  <c r="AA34" i="10"/>
  <c r="Z34" i="10"/>
  <c r="X34" i="10"/>
  <c r="W34" i="10"/>
  <c r="U34" i="10"/>
  <c r="R34" i="10"/>
  <c r="N34" i="10"/>
  <c r="G34" i="10"/>
  <c r="H34" i="10" s="1"/>
  <c r="J61" i="10"/>
  <c r="L61" i="10"/>
  <c r="M61" i="10"/>
  <c r="P61" i="10"/>
  <c r="Q61" i="10"/>
  <c r="S61" i="10"/>
  <c r="T61" i="10"/>
  <c r="I61" i="10"/>
  <c r="D99" i="10"/>
  <c r="G99" i="10"/>
  <c r="K99" i="10"/>
  <c r="N99" i="10"/>
  <c r="R99" i="10"/>
  <c r="U99" i="10"/>
  <c r="W99" i="10"/>
  <c r="X99" i="10"/>
  <c r="Z99" i="10"/>
  <c r="AA99" i="10"/>
  <c r="D78" i="10"/>
  <c r="G78" i="10"/>
  <c r="K78" i="10"/>
  <c r="N78" i="10"/>
  <c r="R78" i="10"/>
  <c r="U78" i="10"/>
  <c r="W78" i="10"/>
  <c r="X78" i="10"/>
  <c r="Z78" i="10"/>
  <c r="AA78" i="10"/>
  <c r="AB130" i="10"/>
  <c r="AA130" i="10"/>
  <c r="Z130" i="10"/>
  <c r="U130" i="10"/>
  <c r="T130" i="10"/>
  <c r="S130" i="10"/>
  <c r="Q130" i="10"/>
  <c r="P130" i="10"/>
  <c r="N130" i="10"/>
  <c r="M130" i="10"/>
  <c r="L130" i="10"/>
  <c r="J130" i="10"/>
  <c r="I130" i="10"/>
  <c r="G130" i="10"/>
  <c r="F130" i="10"/>
  <c r="E130" i="10"/>
  <c r="C130" i="10"/>
  <c r="B130" i="10"/>
  <c r="X129" i="10"/>
  <c r="X130" i="10" s="1"/>
  <c r="W129" i="10"/>
  <c r="W130" i="10" s="1"/>
  <c r="R129" i="10"/>
  <c r="R130" i="10" s="1"/>
  <c r="K129" i="10"/>
  <c r="K130" i="10" s="1"/>
  <c r="D129" i="10"/>
  <c r="D130" i="10" s="1"/>
  <c r="D139" i="10"/>
  <c r="H139" i="10" s="1"/>
  <c r="K139" i="10"/>
  <c r="O139" i="10" s="1"/>
  <c r="R139" i="10"/>
  <c r="U139" i="10"/>
  <c r="W139" i="10"/>
  <c r="X139" i="10"/>
  <c r="Z139" i="10"/>
  <c r="AA139" i="10"/>
  <c r="C80" i="10"/>
  <c r="B80" i="10"/>
  <c r="AA72" i="10"/>
  <c r="Z72" i="10"/>
  <c r="X72" i="10"/>
  <c r="W72" i="10"/>
  <c r="U72" i="10"/>
  <c r="R72" i="10"/>
  <c r="N72" i="10"/>
  <c r="K72" i="10"/>
  <c r="G72" i="10"/>
  <c r="D72" i="10"/>
  <c r="C95" i="10"/>
  <c r="D106" i="10"/>
  <c r="G56" i="10"/>
  <c r="G57" i="10"/>
  <c r="G58" i="10"/>
  <c r="G60" i="10"/>
  <c r="G55" i="10"/>
  <c r="D45" i="10"/>
  <c r="U175" i="10"/>
  <c r="T175" i="10"/>
  <c r="S175" i="10"/>
  <c r="S176" i="10" s="1"/>
  <c r="Q175" i="10"/>
  <c r="P175" i="10"/>
  <c r="N175" i="10"/>
  <c r="M175" i="10"/>
  <c r="L175" i="10"/>
  <c r="J175" i="10"/>
  <c r="I175" i="10"/>
  <c r="G175" i="10"/>
  <c r="F175" i="10"/>
  <c r="E175" i="10"/>
  <c r="C175" i="10"/>
  <c r="B175" i="10"/>
  <c r="AA174" i="10"/>
  <c r="Z174" i="10"/>
  <c r="X174" i="10"/>
  <c r="W174" i="10"/>
  <c r="R174" i="10"/>
  <c r="V174" i="10" s="1"/>
  <c r="K174" i="10"/>
  <c r="O174" i="10" s="1"/>
  <c r="D174" i="10"/>
  <c r="H174" i="10" s="1"/>
  <c r="AA173" i="10"/>
  <c r="Z173" i="10"/>
  <c r="X173" i="10"/>
  <c r="W173" i="10"/>
  <c r="R173" i="10"/>
  <c r="V173" i="10" s="1"/>
  <c r="K173" i="10"/>
  <c r="O173" i="10" s="1"/>
  <c r="D173" i="10"/>
  <c r="H173" i="10" s="1"/>
  <c r="AA172" i="10"/>
  <c r="Z172" i="10"/>
  <c r="X172" i="10"/>
  <c r="W172" i="10"/>
  <c r="R172" i="10"/>
  <c r="V172" i="10" s="1"/>
  <c r="K172" i="10"/>
  <c r="O172" i="10" s="1"/>
  <c r="D172" i="10"/>
  <c r="H172" i="10" s="1"/>
  <c r="AA171" i="10"/>
  <c r="Z171" i="10"/>
  <c r="X171" i="10"/>
  <c r="W171" i="10"/>
  <c r="R171" i="10"/>
  <c r="V171" i="10" s="1"/>
  <c r="K171" i="10"/>
  <c r="O171" i="10" s="1"/>
  <c r="D171" i="10"/>
  <c r="H171" i="10" s="1"/>
  <c r="AA170" i="10"/>
  <c r="Z170" i="10"/>
  <c r="X170" i="10"/>
  <c r="W170" i="10"/>
  <c r="R170" i="10"/>
  <c r="V170" i="10" s="1"/>
  <c r="K170" i="10"/>
  <c r="D170" i="10"/>
  <c r="H170" i="10" s="1"/>
  <c r="AA169" i="10"/>
  <c r="Z169" i="10"/>
  <c r="X169" i="10"/>
  <c r="W169" i="10"/>
  <c r="R169" i="10"/>
  <c r="K169" i="10"/>
  <c r="O169" i="10" s="1"/>
  <c r="D169" i="10"/>
  <c r="F167" i="10"/>
  <c r="E167" i="10"/>
  <c r="C167" i="10"/>
  <c r="B167" i="10"/>
  <c r="AA163" i="10"/>
  <c r="Z163" i="10"/>
  <c r="X163" i="10"/>
  <c r="W163" i="10"/>
  <c r="R163" i="10"/>
  <c r="V163" i="10" s="1"/>
  <c r="K163" i="10"/>
  <c r="O163" i="10" s="1"/>
  <c r="D163" i="10"/>
  <c r="H163" i="10" s="1"/>
  <c r="AA162" i="10"/>
  <c r="Z162" i="10"/>
  <c r="X162" i="10"/>
  <c r="W162" i="10"/>
  <c r="R162" i="10"/>
  <c r="V162" i="10" s="1"/>
  <c r="K162" i="10"/>
  <c r="O162" i="10" s="1"/>
  <c r="D162" i="10"/>
  <c r="H162" i="10" s="1"/>
  <c r="AA161" i="10"/>
  <c r="Z161" i="10"/>
  <c r="X161" i="10"/>
  <c r="W161" i="10"/>
  <c r="R161" i="10"/>
  <c r="V161" i="10" s="1"/>
  <c r="K161" i="10"/>
  <c r="O161" i="10" s="1"/>
  <c r="D161" i="10"/>
  <c r="H161" i="10" s="1"/>
  <c r="AA160" i="10"/>
  <c r="Z160" i="10"/>
  <c r="X160" i="10"/>
  <c r="W160" i="10"/>
  <c r="R160" i="10"/>
  <c r="V160" i="10" s="1"/>
  <c r="K160" i="10"/>
  <c r="O160" i="10" s="1"/>
  <c r="D160" i="10"/>
  <c r="H160" i="10" s="1"/>
  <c r="AA159" i="10"/>
  <c r="Z159" i="10"/>
  <c r="X159" i="10"/>
  <c r="W159" i="10"/>
  <c r="R159" i="10"/>
  <c r="V159" i="10" s="1"/>
  <c r="K159" i="10"/>
  <c r="O159" i="10" s="1"/>
  <c r="D159" i="10"/>
  <c r="H159" i="10" s="1"/>
  <c r="AA157" i="10"/>
  <c r="Z157" i="10"/>
  <c r="X157" i="10"/>
  <c r="W157" i="10"/>
  <c r="R157" i="10"/>
  <c r="V157" i="10" s="1"/>
  <c r="K157" i="10"/>
  <c r="O157" i="10" s="1"/>
  <c r="D157" i="10"/>
  <c r="H157" i="10" s="1"/>
  <c r="AA156" i="10"/>
  <c r="Z156" i="10"/>
  <c r="X156" i="10"/>
  <c r="W156" i="10"/>
  <c r="R156" i="10"/>
  <c r="V156" i="10" s="1"/>
  <c r="K156" i="10"/>
  <c r="O156" i="10" s="1"/>
  <c r="D156" i="10"/>
  <c r="H156" i="10" s="1"/>
  <c r="AA155" i="10"/>
  <c r="Z155" i="10"/>
  <c r="X155" i="10"/>
  <c r="W155" i="10"/>
  <c r="R155" i="10"/>
  <c r="V155" i="10" s="1"/>
  <c r="K155" i="10"/>
  <c r="O155" i="10" s="1"/>
  <c r="D155" i="10"/>
  <c r="H155" i="10" s="1"/>
  <c r="AA154" i="10"/>
  <c r="Z154" i="10"/>
  <c r="X154" i="10"/>
  <c r="W154" i="10"/>
  <c r="R154" i="10"/>
  <c r="V154" i="10" s="1"/>
  <c r="K154" i="10"/>
  <c r="O154" i="10" s="1"/>
  <c r="D154" i="10"/>
  <c r="H154" i="10" s="1"/>
  <c r="AA153" i="10"/>
  <c r="Z153" i="10"/>
  <c r="X153" i="10"/>
  <c r="W153" i="10"/>
  <c r="R153" i="10"/>
  <c r="V153" i="10" s="1"/>
  <c r="K153" i="10"/>
  <c r="O153" i="10" s="1"/>
  <c r="D153" i="10"/>
  <c r="H153" i="10" s="1"/>
  <c r="AA152" i="10"/>
  <c r="Z152" i="10"/>
  <c r="X152" i="10"/>
  <c r="W152" i="10"/>
  <c r="R152" i="10"/>
  <c r="V152" i="10" s="1"/>
  <c r="K152" i="10"/>
  <c r="O152" i="10" s="1"/>
  <c r="D152" i="10"/>
  <c r="H152" i="10" s="1"/>
  <c r="AA151" i="10"/>
  <c r="Z151" i="10"/>
  <c r="X151" i="10"/>
  <c r="W151" i="10"/>
  <c r="R151" i="10"/>
  <c r="V151" i="10" s="1"/>
  <c r="K151" i="10"/>
  <c r="O151" i="10" s="1"/>
  <c r="D151" i="10"/>
  <c r="H151" i="10" s="1"/>
  <c r="AA150" i="10"/>
  <c r="Z150" i="10"/>
  <c r="X150" i="10"/>
  <c r="W150" i="10"/>
  <c r="R150" i="10"/>
  <c r="V150" i="10" s="1"/>
  <c r="K150" i="10"/>
  <c r="O150" i="10" s="1"/>
  <c r="D150" i="10"/>
  <c r="H150" i="10" s="1"/>
  <c r="AA149" i="10"/>
  <c r="Z149" i="10"/>
  <c r="X149" i="10"/>
  <c r="W149" i="10"/>
  <c r="R149" i="10"/>
  <c r="V149" i="10" s="1"/>
  <c r="K149" i="10"/>
  <c r="O149" i="10" s="1"/>
  <c r="D149" i="10"/>
  <c r="H149" i="10" s="1"/>
  <c r="AA148" i="10"/>
  <c r="Z148" i="10"/>
  <c r="X148" i="10"/>
  <c r="W148" i="10"/>
  <c r="R148" i="10"/>
  <c r="K148" i="10"/>
  <c r="D148" i="10"/>
  <c r="H148" i="10" s="1"/>
  <c r="T146" i="10"/>
  <c r="S146" i="10"/>
  <c r="Q146" i="10"/>
  <c r="P146" i="10"/>
  <c r="M146" i="10"/>
  <c r="L146" i="10"/>
  <c r="J146" i="10"/>
  <c r="I146" i="10"/>
  <c r="F146" i="10"/>
  <c r="E146" i="10"/>
  <c r="C146" i="10"/>
  <c r="B146" i="10"/>
  <c r="AA145" i="10"/>
  <c r="Z145" i="10"/>
  <c r="X145" i="10"/>
  <c r="W145" i="10"/>
  <c r="U145" i="10"/>
  <c r="R145" i="10"/>
  <c r="N145" i="10"/>
  <c r="K145" i="10"/>
  <c r="G145" i="10"/>
  <c r="D145" i="10"/>
  <c r="AA144" i="10"/>
  <c r="Z144" i="10"/>
  <c r="X144" i="10"/>
  <c r="W144" i="10"/>
  <c r="U144" i="10"/>
  <c r="R144" i="10"/>
  <c r="N144" i="10"/>
  <c r="K144" i="10"/>
  <c r="G144" i="10"/>
  <c r="D144" i="10"/>
  <c r="AA143" i="10"/>
  <c r="Z143" i="10"/>
  <c r="X143" i="10"/>
  <c r="W143" i="10"/>
  <c r="U143" i="10"/>
  <c r="R143" i="10"/>
  <c r="N143" i="10"/>
  <c r="K143" i="10"/>
  <c r="G143" i="10"/>
  <c r="D143" i="10"/>
  <c r="AA142" i="10"/>
  <c r="Z142" i="10"/>
  <c r="X142" i="10"/>
  <c r="W142" i="10"/>
  <c r="U142" i="10"/>
  <c r="R142" i="10"/>
  <c r="K142" i="10"/>
  <c r="O142" i="10" s="1"/>
  <c r="D142" i="10"/>
  <c r="H142" i="10" s="1"/>
  <c r="AA141" i="10"/>
  <c r="Z141" i="10"/>
  <c r="X141" i="10"/>
  <c r="W141" i="10"/>
  <c r="U141" i="10"/>
  <c r="R141" i="10"/>
  <c r="K141" i="10"/>
  <c r="O141" i="10" s="1"/>
  <c r="D141" i="10"/>
  <c r="H141" i="10" s="1"/>
  <c r="AA140" i="10"/>
  <c r="Z140" i="10"/>
  <c r="X140" i="10"/>
  <c r="W140" i="10"/>
  <c r="U140" i="10"/>
  <c r="R140" i="10"/>
  <c r="K140" i="10"/>
  <c r="O140" i="10" s="1"/>
  <c r="D140" i="10"/>
  <c r="H140" i="10" s="1"/>
  <c r="AA138" i="10"/>
  <c r="Z138" i="10"/>
  <c r="X138" i="10"/>
  <c r="W138" i="10"/>
  <c r="U138" i="10"/>
  <c r="R138" i="10"/>
  <c r="K138" i="10"/>
  <c r="O138" i="10" s="1"/>
  <c r="D138" i="10"/>
  <c r="AB134" i="10"/>
  <c r="AA134" i="10"/>
  <c r="Z134" i="10"/>
  <c r="U134" i="10"/>
  <c r="T134" i="10"/>
  <c r="S134" i="10"/>
  <c r="Q134" i="10"/>
  <c r="P134" i="10"/>
  <c r="N134" i="10"/>
  <c r="M134" i="10"/>
  <c r="L134" i="10"/>
  <c r="J134" i="10"/>
  <c r="I134" i="10"/>
  <c r="G134" i="10"/>
  <c r="F134" i="10"/>
  <c r="E134" i="10"/>
  <c r="C134" i="10"/>
  <c r="B134" i="10"/>
  <c r="X133" i="10"/>
  <c r="X134" i="10" s="1"/>
  <c r="W133" i="10"/>
  <c r="R133" i="10"/>
  <c r="V133" i="10" s="1"/>
  <c r="V134" i="10" s="1"/>
  <c r="K133" i="10"/>
  <c r="K134" i="10" s="1"/>
  <c r="D133" i="10"/>
  <c r="D134" i="10" s="1"/>
  <c r="AB126" i="10"/>
  <c r="AA126" i="10"/>
  <c r="Z126" i="10"/>
  <c r="U126" i="10"/>
  <c r="T126" i="10"/>
  <c r="S126" i="10"/>
  <c r="Q126" i="10"/>
  <c r="P126" i="10"/>
  <c r="N126" i="10"/>
  <c r="M126" i="10"/>
  <c r="L126" i="10"/>
  <c r="J126" i="10"/>
  <c r="I126" i="10"/>
  <c r="G126" i="10"/>
  <c r="F126" i="10"/>
  <c r="E126" i="10"/>
  <c r="C126" i="10"/>
  <c r="B126" i="10"/>
  <c r="X125" i="10"/>
  <c r="W125" i="10"/>
  <c r="R125" i="10"/>
  <c r="V125" i="10" s="1"/>
  <c r="K125" i="10"/>
  <c r="O125" i="10" s="1"/>
  <c r="D125" i="10"/>
  <c r="H125" i="10" s="1"/>
  <c r="X124" i="10"/>
  <c r="W124" i="10"/>
  <c r="R124" i="10"/>
  <c r="V124" i="10" s="1"/>
  <c r="K124" i="10"/>
  <c r="O124" i="10" s="1"/>
  <c r="D124" i="10"/>
  <c r="H124" i="10" s="1"/>
  <c r="X123" i="10"/>
  <c r="W123" i="10"/>
  <c r="R123" i="10"/>
  <c r="V123" i="10" s="1"/>
  <c r="K123" i="10"/>
  <c r="O123" i="10" s="1"/>
  <c r="D123" i="10"/>
  <c r="H123" i="10" s="1"/>
  <c r="X122" i="10"/>
  <c r="W122" i="10"/>
  <c r="R122" i="10"/>
  <c r="V122" i="10" s="1"/>
  <c r="K122" i="10"/>
  <c r="O122" i="10" s="1"/>
  <c r="D122" i="10"/>
  <c r="H122" i="10" s="1"/>
  <c r="X121" i="10"/>
  <c r="W121" i="10"/>
  <c r="R121" i="10"/>
  <c r="K121" i="10"/>
  <c r="D121" i="10"/>
  <c r="AB118" i="10"/>
  <c r="AB135" i="10" s="1"/>
  <c r="AA118" i="10"/>
  <c r="Z118" i="10"/>
  <c r="U118" i="10"/>
  <c r="T118" i="10"/>
  <c r="T135" i="10" s="1"/>
  <c r="S118" i="10"/>
  <c r="Q118" i="10"/>
  <c r="P118" i="10"/>
  <c r="N118" i="10"/>
  <c r="N135" i="10" s="1"/>
  <c r="M118" i="10"/>
  <c r="L118" i="10"/>
  <c r="J118" i="10"/>
  <c r="I118" i="10"/>
  <c r="G118" i="10"/>
  <c r="F118" i="10"/>
  <c r="E118" i="10"/>
  <c r="C118" i="10"/>
  <c r="C135" i="10" s="1"/>
  <c r="B118" i="10"/>
  <c r="X117" i="10"/>
  <c r="W117" i="10"/>
  <c r="R117" i="10"/>
  <c r="V117" i="10" s="1"/>
  <c r="K117" i="10"/>
  <c r="O117" i="10" s="1"/>
  <c r="D117" i="10"/>
  <c r="H117" i="10" s="1"/>
  <c r="X116" i="10"/>
  <c r="W116" i="10"/>
  <c r="R116" i="10"/>
  <c r="V116" i="10" s="1"/>
  <c r="K116" i="10"/>
  <c r="O116" i="10" s="1"/>
  <c r="D116" i="10"/>
  <c r="H116" i="10" s="1"/>
  <c r="X115" i="10"/>
  <c r="W115" i="10"/>
  <c r="R115" i="10"/>
  <c r="V115" i="10" s="1"/>
  <c r="K115" i="10"/>
  <c r="O115" i="10" s="1"/>
  <c r="D115" i="10"/>
  <c r="H115" i="10" s="1"/>
  <c r="X114" i="10"/>
  <c r="W114" i="10"/>
  <c r="R114" i="10"/>
  <c r="K114" i="10"/>
  <c r="O114" i="10" s="1"/>
  <c r="D114" i="10"/>
  <c r="T110" i="10"/>
  <c r="S110" i="10"/>
  <c r="Q110" i="10"/>
  <c r="P110" i="10"/>
  <c r="M110" i="10"/>
  <c r="L110" i="10"/>
  <c r="J110" i="10"/>
  <c r="I110" i="10"/>
  <c r="F110" i="10"/>
  <c r="E110" i="10"/>
  <c r="C110" i="10"/>
  <c r="B110" i="10"/>
  <c r="AA109" i="10"/>
  <c r="Z109" i="10"/>
  <c r="X109" i="10"/>
  <c r="W109" i="10"/>
  <c r="U109" i="10"/>
  <c r="R109" i="10"/>
  <c r="N109" i="10"/>
  <c r="K109" i="10"/>
  <c r="G109" i="10"/>
  <c r="D109" i="10"/>
  <c r="AA108" i="10"/>
  <c r="Z108" i="10"/>
  <c r="X108" i="10"/>
  <c r="W108" i="10"/>
  <c r="U108" i="10"/>
  <c r="R108" i="10"/>
  <c r="N108" i="10"/>
  <c r="K108" i="10"/>
  <c r="G108" i="10"/>
  <c r="D108" i="10"/>
  <c r="AA106" i="10"/>
  <c r="Z106" i="10"/>
  <c r="X106" i="10"/>
  <c r="W106" i="10"/>
  <c r="U106" i="10"/>
  <c r="R106" i="10"/>
  <c r="N106" i="10"/>
  <c r="K106" i="10"/>
  <c r="G106" i="10"/>
  <c r="H106" i="10" s="1"/>
  <c r="AA105" i="10"/>
  <c r="Z105" i="10"/>
  <c r="X105" i="10"/>
  <c r="W105" i="10"/>
  <c r="U105" i="10"/>
  <c r="R105" i="10"/>
  <c r="N105" i="10"/>
  <c r="K105" i="10"/>
  <c r="G105" i="10"/>
  <c r="D105" i="10"/>
  <c r="AA104" i="10"/>
  <c r="Z104" i="10"/>
  <c r="X104" i="10"/>
  <c r="W104" i="10"/>
  <c r="U104" i="10"/>
  <c r="R104" i="10"/>
  <c r="N104" i="10"/>
  <c r="K104" i="10"/>
  <c r="G104" i="10"/>
  <c r="D104" i="10"/>
  <c r="AA103" i="10"/>
  <c r="Z103" i="10"/>
  <c r="X103" i="10"/>
  <c r="W103" i="10"/>
  <c r="U103" i="10"/>
  <c r="R103" i="10"/>
  <c r="N103" i="10"/>
  <c r="K103" i="10"/>
  <c r="G103" i="10"/>
  <c r="D103" i="10"/>
  <c r="AA102" i="10"/>
  <c r="Z102" i="10"/>
  <c r="X102" i="10"/>
  <c r="W102" i="10"/>
  <c r="U102" i="10"/>
  <c r="R102" i="10"/>
  <c r="N102" i="10"/>
  <c r="K102" i="10"/>
  <c r="G102" i="10"/>
  <c r="D102" i="10"/>
  <c r="AA101" i="10"/>
  <c r="Z101" i="10"/>
  <c r="X101" i="10"/>
  <c r="W101" i="10"/>
  <c r="U101" i="10"/>
  <c r="R101" i="10"/>
  <c r="N101" i="10"/>
  <c r="K101" i="10"/>
  <c r="G101" i="10"/>
  <c r="D101" i="10"/>
  <c r="AA100" i="10"/>
  <c r="Z100" i="10"/>
  <c r="X100" i="10"/>
  <c r="W100" i="10"/>
  <c r="U100" i="10"/>
  <c r="R100" i="10"/>
  <c r="N100" i="10"/>
  <c r="K100" i="10"/>
  <c r="G100" i="10"/>
  <c r="D100" i="10"/>
  <c r="AA98" i="10"/>
  <c r="Z98" i="10"/>
  <c r="X98" i="10"/>
  <c r="W98" i="10"/>
  <c r="U98" i="10"/>
  <c r="R98" i="10"/>
  <c r="N98" i="10"/>
  <c r="K98" i="10"/>
  <c r="G98" i="10"/>
  <c r="D98" i="10"/>
  <c r="M95" i="10"/>
  <c r="L95" i="10"/>
  <c r="J95" i="10"/>
  <c r="I95" i="10"/>
  <c r="F95" i="10"/>
  <c r="E95" i="10"/>
  <c r="B95" i="10"/>
  <c r="AA92" i="10"/>
  <c r="Z92" i="10"/>
  <c r="X92" i="10"/>
  <c r="W92" i="10"/>
  <c r="U92" i="10"/>
  <c r="R92" i="10"/>
  <c r="N92" i="10"/>
  <c r="K92" i="10"/>
  <c r="G92" i="10"/>
  <c r="D92" i="10"/>
  <c r="AA91" i="10"/>
  <c r="Z91" i="10"/>
  <c r="X91" i="10"/>
  <c r="W91" i="10"/>
  <c r="U91" i="10"/>
  <c r="R91" i="10"/>
  <c r="N91" i="10"/>
  <c r="K91" i="10"/>
  <c r="G91" i="10"/>
  <c r="D91" i="10"/>
  <c r="AA90" i="10"/>
  <c r="Z90" i="10"/>
  <c r="X90" i="10"/>
  <c r="W90" i="10"/>
  <c r="U90" i="10"/>
  <c r="R90" i="10"/>
  <c r="N90" i="10"/>
  <c r="K90" i="10"/>
  <c r="G90" i="10"/>
  <c r="D90" i="10"/>
  <c r="AA89" i="10"/>
  <c r="Z89" i="10"/>
  <c r="X89" i="10"/>
  <c r="W89" i="10"/>
  <c r="U89" i="10"/>
  <c r="R89" i="10"/>
  <c r="N89" i="10"/>
  <c r="K89" i="10"/>
  <c r="G89" i="10"/>
  <c r="D89" i="10"/>
  <c r="AA88" i="10"/>
  <c r="Z88" i="10"/>
  <c r="X88" i="10"/>
  <c r="W88" i="10"/>
  <c r="U88" i="10"/>
  <c r="R88" i="10"/>
  <c r="N88" i="10"/>
  <c r="K88" i="10"/>
  <c r="G88" i="10"/>
  <c r="D88" i="10"/>
  <c r="AA87" i="10"/>
  <c r="Z87" i="10"/>
  <c r="X87" i="10"/>
  <c r="W87" i="10"/>
  <c r="U87" i="10"/>
  <c r="R87" i="10"/>
  <c r="N87" i="10"/>
  <c r="K87" i="10"/>
  <c r="G87" i="10"/>
  <c r="D87" i="10"/>
  <c r="AA86" i="10"/>
  <c r="Z86" i="10"/>
  <c r="X86" i="10"/>
  <c r="W86" i="10"/>
  <c r="U86" i="10"/>
  <c r="R86" i="10"/>
  <c r="N86" i="10"/>
  <c r="K86" i="10"/>
  <c r="G86" i="10"/>
  <c r="D86" i="10"/>
  <c r="AA85" i="10"/>
  <c r="Z85" i="10"/>
  <c r="X85" i="10"/>
  <c r="W85" i="10"/>
  <c r="U85" i="10"/>
  <c r="R85" i="10"/>
  <c r="N85" i="10"/>
  <c r="K85" i="10"/>
  <c r="G85" i="10"/>
  <c r="D85" i="10"/>
  <c r="AA84" i="10"/>
  <c r="Z84" i="10"/>
  <c r="X84" i="10"/>
  <c r="W84" i="10"/>
  <c r="U84" i="10"/>
  <c r="R84" i="10"/>
  <c r="N84" i="10"/>
  <c r="K84" i="10"/>
  <c r="G84" i="10"/>
  <c r="D84" i="10"/>
  <c r="AA83" i="10"/>
  <c r="Z83" i="10"/>
  <c r="X83" i="10"/>
  <c r="X95" i="10" s="1"/>
  <c r="W83" i="10"/>
  <c r="U83" i="10"/>
  <c r="R83" i="10"/>
  <c r="N83" i="10"/>
  <c r="K83" i="10"/>
  <c r="G83" i="10"/>
  <c r="D83" i="10"/>
  <c r="T80" i="10"/>
  <c r="S80" i="10"/>
  <c r="Q80" i="10"/>
  <c r="P80" i="10"/>
  <c r="M80" i="10"/>
  <c r="L80" i="10"/>
  <c r="J80" i="10"/>
  <c r="I80" i="10"/>
  <c r="F80" i="10"/>
  <c r="E80" i="10"/>
  <c r="AA79" i="10"/>
  <c r="Z79" i="10"/>
  <c r="X79" i="10"/>
  <c r="W79" i="10"/>
  <c r="U79" i="10"/>
  <c r="R79" i="10"/>
  <c r="N79" i="10"/>
  <c r="K79" i="10"/>
  <c r="G79" i="10"/>
  <c r="D79" i="10"/>
  <c r="AA77" i="10"/>
  <c r="Z77" i="10"/>
  <c r="X77" i="10"/>
  <c r="W77" i="10"/>
  <c r="U77" i="10"/>
  <c r="R77" i="10"/>
  <c r="N77" i="10"/>
  <c r="K77" i="10"/>
  <c r="G77" i="10"/>
  <c r="D77" i="10"/>
  <c r="AA76" i="10"/>
  <c r="Z76" i="10"/>
  <c r="X76" i="10"/>
  <c r="W76" i="10"/>
  <c r="U76" i="10"/>
  <c r="R76" i="10"/>
  <c r="N76" i="10"/>
  <c r="K76" i="10"/>
  <c r="G76" i="10"/>
  <c r="D76" i="10"/>
  <c r="AA75" i="10"/>
  <c r="Z75" i="10"/>
  <c r="X75" i="10"/>
  <c r="W75" i="10"/>
  <c r="U75" i="10"/>
  <c r="R75" i="10"/>
  <c r="N75" i="10"/>
  <c r="K75" i="10"/>
  <c r="G75" i="10"/>
  <c r="D75" i="10"/>
  <c r="AA74" i="10"/>
  <c r="Z74" i="10"/>
  <c r="X74" i="10"/>
  <c r="W74" i="10"/>
  <c r="U74" i="10"/>
  <c r="R74" i="10"/>
  <c r="N74" i="10"/>
  <c r="K74" i="10"/>
  <c r="G74" i="10"/>
  <c r="D74" i="10"/>
  <c r="AA73" i="10"/>
  <c r="Z73" i="10"/>
  <c r="X73" i="10"/>
  <c r="W73" i="10"/>
  <c r="U73" i="10"/>
  <c r="R73" i="10"/>
  <c r="N73" i="10"/>
  <c r="K73" i="10"/>
  <c r="G73" i="10"/>
  <c r="D73" i="10"/>
  <c r="U68" i="10"/>
  <c r="N68" i="10"/>
  <c r="M68" i="10"/>
  <c r="L68" i="10"/>
  <c r="G68" i="10"/>
  <c r="F68" i="10"/>
  <c r="E68" i="10"/>
  <c r="W67" i="10"/>
  <c r="W68" i="10" s="1"/>
  <c r="R67" i="10"/>
  <c r="R68" i="10" s="1"/>
  <c r="K67" i="10"/>
  <c r="K68" i="10" s="1"/>
  <c r="D67" i="10"/>
  <c r="H67" i="10" s="1"/>
  <c r="H68" i="10" s="1"/>
  <c r="T64" i="10"/>
  <c r="S64" i="10"/>
  <c r="Q64" i="10"/>
  <c r="P64" i="10"/>
  <c r="M64" i="10"/>
  <c r="L64" i="10"/>
  <c r="J64" i="10"/>
  <c r="I64" i="10"/>
  <c r="F64" i="10"/>
  <c r="E64" i="10"/>
  <c r="C64" i="10"/>
  <c r="B64" i="10"/>
  <c r="AA63" i="10"/>
  <c r="Z63" i="10"/>
  <c r="Z64" i="10" s="1"/>
  <c r="AB64" i="10" s="1"/>
  <c r="X63" i="10"/>
  <c r="X64" i="10" s="1"/>
  <c r="W63" i="10"/>
  <c r="U63" i="10"/>
  <c r="U64" i="10" s="1"/>
  <c r="R63" i="10"/>
  <c r="R64" i="10" s="1"/>
  <c r="N63" i="10"/>
  <c r="N64" i="10" s="1"/>
  <c r="K63" i="10"/>
  <c r="K64" i="10" s="1"/>
  <c r="G63" i="10"/>
  <c r="G64" i="10" s="1"/>
  <c r="D63" i="10"/>
  <c r="D64" i="10" s="1"/>
  <c r="F61" i="10"/>
  <c r="E61" i="10"/>
  <c r="C61" i="10"/>
  <c r="B61" i="10"/>
  <c r="AA60" i="10"/>
  <c r="Z60" i="10"/>
  <c r="X60" i="10"/>
  <c r="W60" i="10"/>
  <c r="U60" i="10"/>
  <c r="R60" i="10"/>
  <c r="N60" i="10"/>
  <c r="K60" i="10"/>
  <c r="D60" i="10"/>
  <c r="AA58" i="10"/>
  <c r="Z58" i="10"/>
  <c r="X58" i="10"/>
  <c r="W58" i="10"/>
  <c r="U58" i="10"/>
  <c r="R58" i="10"/>
  <c r="N58" i="10"/>
  <c r="K58" i="10"/>
  <c r="D58" i="10"/>
  <c r="H58" i="10" s="1"/>
  <c r="AA57" i="10"/>
  <c r="Z57" i="10"/>
  <c r="X57" i="10"/>
  <c r="W57" i="10"/>
  <c r="U57" i="10"/>
  <c r="R57" i="10"/>
  <c r="N57" i="10"/>
  <c r="K57" i="10"/>
  <c r="D57" i="10"/>
  <c r="AA56" i="10"/>
  <c r="Z56" i="10"/>
  <c r="X56" i="10"/>
  <c r="W56" i="10"/>
  <c r="U56" i="10"/>
  <c r="R56" i="10"/>
  <c r="N56" i="10"/>
  <c r="K56" i="10"/>
  <c r="D56" i="10"/>
  <c r="AA55" i="10"/>
  <c r="Z55" i="10"/>
  <c r="X55" i="10"/>
  <c r="W55" i="10"/>
  <c r="U55" i="10"/>
  <c r="R55" i="10"/>
  <c r="N55" i="10"/>
  <c r="K55" i="10"/>
  <c r="D55" i="10"/>
  <c r="T53" i="10"/>
  <c r="S53" i="10"/>
  <c r="Q53" i="10"/>
  <c r="P53" i="10"/>
  <c r="M53" i="10"/>
  <c r="L53" i="10"/>
  <c r="J53" i="10"/>
  <c r="I53" i="10"/>
  <c r="F53" i="10"/>
  <c r="E53" i="10"/>
  <c r="C53" i="10"/>
  <c r="B53" i="10"/>
  <c r="AA52" i="10"/>
  <c r="Z52" i="10"/>
  <c r="X52" i="10"/>
  <c r="W52" i="10"/>
  <c r="U52" i="10"/>
  <c r="R52" i="10"/>
  <c r="N52" i="10"/>
  <c r="K52" i="10"/>
  <c r="G52" i="10"/>
  <c r="D52" i="10"/>
  <c r="AA50" i="10"/>
  <c r="Z50" i="10"/>
  <c r="X50" i="10"/>
  <c r="W50" i="10"/>
  <c r="U50" i="10"/>
  <c r="R50" i="10"/>
  <c r="N50" i="10"/>
  <c r="K50" i="10"/>
  <c r="G50" i="10"/>
  <c r="D50" i="10"/>
  <c r="AA49" i="10"/>
  <c r="Z49" i="10"/>
  <c r="X49" i="10"/>
  <c r="W49" i="10"/>
  <c r="U49" i="10"/>
  <c r="R49" i="10"/>
  <c r="N49" i="10"/>
  <c r="K49" i="10"/>
  <c r="G49" i="10"/>
  <c r="D49" i="10"/>
  <c r="AA48" i="10"/>
  <c r="Z48" i="10"/>
  <c r="X48" i="10"/>
  <c r="W48" i="10"/>
  <c r="U48" i="10"/>
  <c r="R48" i="10"/>
  <c r="N48" i="10"/>
  <c r="K48" i="10"/>
  <c r="G48" i="10"/>
  <c r="D48" i="10"/>
  <c r="AA46" i="10"/>
  <c r="Z46" i="10"/>
  <c r="X46" i="10"/>
  <c r="W46" i="10"/>
  <c r="U46" i="10"/>
  <c r="R46" i="10"/>
  <c r="N46" i="10"/>
  <c r="K46" i="10"/>
  <c r="G46" i="10"/>
  <c r="D46" i="10"/>
  <c r="AA45" i="10"/>
  <c r="Z45" i="10"/>
  <c r="X45" i="10"/>
  <c r="W45" i="10"/>
  <c r="U45" i="10"/>
  <c r="R45" i="10"/>
  <c r="N45" i="10"/>
  <c r="K45" i="10"/>
  <c r="G45" i="10"/>
  <c r="AA44" i="10"/>
  <c r="Z44" i="10"/>
  <c r="X44" i="10"/>
  <c r="W44" i="10"/>
  <c r="U44" i="10"/>
  <c r="R44" i="10"/>
  <c r="N44" i="10"/>
  <c r="G44" i="10"/>
  <c r="D44" i="10"/>
  <c r="AA43" i="10"/>
  <c r="Z43" i="10"/>
  <c r="X43" i="10"/>
  <c r="W43" i="10"/>
  <c r="U43" i="10"/>
  <c r="R43" i="10"/>
  <c r="N43" i="10"/>
  <c r="K43" i="10"/>
  <c r="G43" i="10"/>
  <c r="D43" i="10"/>
  <c r="AA42" i="10"/>
  <c r="Z42" i="10"/>
  <c r="X42" i="10"/>
  <c r="W42" i="10"/>
  <c r="U42" i="10"/>
  <c r="R42" i="10"/>
  <c r="N42" i="10"/>
  <c r="K42" i="10"/>
  <c r="G42" i="10"/>
  <c r="D42" i="10"/>
  <c r="AA41" i="10"/>
  <c r="Z41" i="10"/>
  <c r="X41" i="10"/>
  <c r="W41" i="10"/>
  <c r="U41" i="10"/>
  <c r="R41" i="10"/>
  <c r="N41" i="10"/>
  <c r="K41" i="10"/>
  <c r="G41" i="10"/>
  <c r="D41" i="10"/>
  <c r="F38" i="10"/>
  <c r="E38" i="10"/>
  <c r="C38" i="10"/>
  <c r="B38" i="10"/>
  <c r="AA35" i="10"/>
  <c r="Z35" i="10"/>
  <c r="X35" i="10"/>
  <c r="W35" i="10"/>
  <c r="U35" i="10"/>
  <c r="R35" i="10"/>
  <c r="N35" i="10"/>
  <c r="K35" i="10"/>
  <c r="G35" i="10"/>
  <c r="D35" i="10"/>
  <c r="AA33" i="10"/>
  <c r="Z33" i="10"/>
  <c r="X33" i="10"/>
  <c r="W33" i="10"/>
  <c r="U33" i="10"/>
  <c r="R33" i="10"/>
  <c r="N33" i="10"/>
  <c r="K33" i="10"/>
  <c r="G33" i="10"/>
  <c r="D33" i="10"/>
  <c r="AA31" i="10"/>
  <c r="Z31" i="10"/>
  <c r="X31" i="10"/>
  <c r="W31" i="10"/>
  <c r="U31" i="10"/>
  <c r="R31" i="10"/>
  <c r="N31" i="10"/>
  <c r="K31" i="10"/>
  <c r="G31" i="10"/>
  <c r="D31" i="10"/>
  <c r="AA30" i="10"/>
  <c r="Z30" i="10"/>
  <c r="X30" i="10"/>
  <c r="W30" i="10"/>
  <c r="U30" i="10"/>
  <c r="R30" i="10"/>
  <c r="N30" i="10"/>
  <c r="K30" i="10"/>
  <c r="G30" i="10"/>
  <c r="D30" i="10"/>
  <c r="AA29" i="10"/>
  <c r="Z29" i="10"/>
  <c r="X29" i="10"/>
  <c r="W29" i="10"/>
  <c r="U29" i="10"/>
  <c r="R29" i="10"/>
  <c r="N29" i="10"/>
  <c r="K29" i="10"/>
  <c r="G29" i="10"/>
  <c r="D29" i="10"/>
  <c r="AA28" i="10"/>
  <c r="Z28" i="10"/>
  <c r="X28" i="10"/>
  <c r="W28" i="10"/>
  <c r="U28" i="10"/>
  <c r="R28" i="10"/>
  <c r="N28" i="10"/>
  <c r="K28" i="10"/>
  <c r="G28" i="10"/>
  <c r="D28" i="10"/>
  <c r="AA27" i="10"/>
  <c r="Z27" i="10"/>
  <c r="X27" i="10"/>
  <c r="W27" i="10"/>
  <c r="U27" i="10"/>
  <c r="R27" i="10"/>
  <c r="N27" i="10"/>
  <c r="K27" i="10"/>
  <c r="G27" i="10"/>
  <c r="D27" i="10"/>
  <c r="AA26" i="10"/>
  <c r="Z26" i="10"/>
  <c r="X26" i="10"/>
  <c r="W26" i="10"/>
  <c r="U26" i="10"/>
  <c r="R26" i="10"/>
  <c r="N26" i="10"/>
  <c r="K26" i="10"/>
  <c r="G26" i="10"/>
  <c r="D26" i="10"/>
  <c r="AA25" i="10"/>
  <c r="Z25" i="10"/>
  <c r="X25" i="10"/>
  <c r="W25" i="10"/>
  <c r="U25" i="10"/>
  <c r="R25" i="10"/>
  <c r="N25" i="10"/>
  <c r="K25" i="10"/>
  <c r="G25" i="10"/>
  <c r="D25" i="10"/>
  <c r="AA24" i="10"/>
  <c r="Z24" i="10"/>
  <c r="X24" i="10"/>
  <c r="W24" i="10"/>
  <c r="U24" i="10"/>
  <c r="R24" i="10"/>
  <c r="N24" i="10"/>
  <c r="K24" i="10"/>
  <c r="G24" i="10"/>
  <c r="D24" i="10"/>
  <c r="AA23" i="10"/>
  <c r="Z23" i="10"/>
  <c r="X23" i="10"/>
  <c r="W23" i="10"/>
  <c r="U23" i="10"/>
  <c r="R23" i="10"/>
  <c r="N23" i="10"/>
  <c r="K23" i="10"/>
  <c r="G23" i="10"/>
  <c r="D23" i="10"/>
  <c r="AA22" i="10"/>
  <c r="Z22" i="10"/>
  <c r="X22" i="10"/>
  <c r="W22" i="10"/>
  <c r="U22" i="10"/>
  <c r="R22" i="10"/>
  <c r="N22" i="10"/>
  <c r="K22" i="10"/>
  <c r="G22" i="10"/>
  <c r="D22" i="10"/>
  <c r="AA21" i="10"/>
  <c r="Z21" i="10"/>
  <c r="X21" i="10"/>
  <c r="W21" i="10"/>
  <c r="U21" i="10"/>
  <c r="R21" i="10"/>
  <c r="N21" i="10"/>
  <c r="K21" i="10"/>
  <c r="G21" i="10"/>
  <c r="D21" i="10"/>
  <c r="AA20" i="10"/>
  <c r="Z20" i="10"/>
  <c r="X20" i="10"/>
  <c r="W20" i="10"/>
  <c r="U20" i="10"/>
  <c r="R20" i="10"/>
  <c r="N20" i="10"/>
  <c r="K20" i="10"/>
  <c r="G20" i="10"/>
  <c r="D20" i="10"/>
  <c r="AA19" i="10"/>
  <c r="Z19" i="10"/>
  <c r="X19" i="10"/>
  <c r="W19" i="10"/>
  <c r="U19" i="10"/>
  <c r="R19" i="10"/>
  <c r="N19" i="10"/>
  <c r="K19" i="10"/>
  <c r="G19" i="10"/>
  <c r="D19" i="10"/>
  <c r="AA18" i="10"/>
  <c r="AA38" i="10" s="1"/>
  <c r="Z18" i="10"/>
  <c r="X18" i="10"/>
  <c r="W18" i="10"/>
  <c r="U18" i="10"/>
  <c r="U38" i="10" s="1"/>
  <c r="R18" i="10"/>
  <c r="N18" i="10"/>
  <c r="K18" i="10"/>
  <c r="G18" i="10"/>
  <c r="D18" i="10"/>
  <c r="T16" i="10"/>
  <c r="S16" i="10"/>
  <c r="Q16" i="10"/>
  <c r="P16" i="10"/>
  <c r="M16" i="10"/>
  <c r="L16" i="10"/>
  <c r="J16" i="10"/>
  <c r="I16" i="10"/>
  <c r="F16" i="10"/>
  <c r="E16" i="10"/>
  <c r="C16" i="10"/>
  <c r="B16" i="10"/>
  <c r="AA15" i="10"/>
  <c r="Z15" i="10"/>
  <c r="X15" i="10"/>
  <c r="W15" i="10"/>
  <c r="U15" i="10"/>
  <c r="R15" i="10"/>
  <c r="N15" i="10"/>
  <c r="K15" i="10"/>
  <c r="G15" i="10"/>
  <c r="D15" i="10"/>
  <c r="AA14" i="10"/>
  <c r="Z14" i="10"/>
  <c r="X14" i="10"/>
  <c r="W14" i="10"/>
  <c r="U14" i="10"/>
  <c r="R14" i="10"/>
  <c r="N14" i="10"/>
  <c r="K14" i="10"/>
  <c r="G14" i="10"/>
  <c r="D14" i="10"/>
  <c r="AA13" i="10"/>
  <c r="Z13" i="10"/>
  <c r="X13" i="10"/>
  <c r="W13" i="10"/>
  <c r="U13" i="10"/>
  <c r="R13" i="10"/>
  <c r="N13" i="10"/>
  <c r="K13" i="10"/>
  <c r="G13" i="10"/>
  <c r="D13" i="10"/>
  <c r="AA12" i="10"/>
  <c r="Z12" i="10"/>
  <c r="X12" i="10"/>
  <c r="W12" i="10"/>
  <c r="U12" i="10"/>
  <c r="R12" i="10"/>
  <c r="N12" i="10"/>
  <c r="K12" i="10"/>
  <c r="G12" i="10"/>
  <c r="D12" i="10"/>
  <c r="AA11" i="10"/>
  <c r="Z11" i="10"/>
  <c r="X11" i="10"/>
  <c r="W11" i="10"/>
  <c r="U11" i="10"/>
  <c r="R11" i="10"/>
  <c r="N11" i="10"/>
  <c r="K11" i="10"/>
  <c r="G11" i="10"/>
  <c r="D11" i="10"/>
  <c r="AA10" i="10"/>
  <c r="Z10" i="10"/>
  <c r="X10" i="10"/>
  <c r="W10" i="10"/>
  <c r="U10" i="10"/>
  <c r="R10" i="10"/>
  <c r="N10" i="10"/>
  <c r="K10" i="10"/>
  <c r="G10" i="10"/>
  <c r="D10" i="10"/>
  <c r="AA9" i="10"/>
  <c r="Z9" i="10"/>
  <c r="X9" i="10"/>
  <c r="W9" i="10"/>
  <c r="U9" i="10"/>
  <c r="R9" i="10"/>
  <c r="N9" i="10"/>
  <c r="K9" i="10"/>
  <c r="G9" i="10"/>
  <c r="D9" i="10"/>
  <c r="D147" i="8"/>
  <c r="H147" i="8" s="1"/>
  <c r="D119" i="8"/>
  <c r="H119" i="8" s="1"/>
  <c r="K119" i="8"/>
  <c r="O119" i="8" s="1"/>
  <c r="R119" i="8"/>
  <c r="V119" i="8" s="1"/>
  <c r="W119" i="8"/>
  <c r="X119" i="8"/>
  <c r="D143" i="8"/>
  <c r="H143" i="8" s="1"/>
  <c r="K143" i="8"/>
  <c r="O143" i="8" s="1"/>
  <c r="R143" i="8"/>
  <c r="V143" i="8" s="1"/>
  <c r="W143" i="8"/>
  <c r="X143" i="8"/>
  <c r="Z143" i="8"/>
  <c r="AA143" i="8"/>
  <c r="D62" i="8"/>
  <c r="H62" i="8" s="1"/>
  <c r="K62" i="8"/>
  <c r="N62" i="8"/>
  <c r="R62" i="8"/>
  <c r="U62" i="8"/>
  <c r="W62" i="8"/>
  <c r="X62" i="8"/>
  <c r="Z62" i="8"/>
  <c r="AA62" i="8"/>
  <c r="C55" i="8"/>
  <c r="E55" i="8"/>
  <c r="F55" i="8"/>
  <c r="I55" i="8"/>
  <c r="J55" i="8"/>
  <c r="L55" i="8"/>
  <c r="M55" i="8"/>
  <c r="P55" i="8"/>
  <c r="Q55" i="8"/>
  <c r="S55" i="8"/>
  <c r="T55" i="8"/>
  <c r="B55" i="8"/>
  <c r="AA54" i="8"/>
  <c r="Z54" i="8"/>
  <c r="X54" i="8"/>
  <c r="W54" i="8"/>
  <c r="U54" i="8"/>
  <c r="R54" i="8"/>
  <c r="N54" i="8"/>
  <c r="K54" i="8"/>
  <c r="G54" i="8"/>
  <c r="D54" i="8"/>
  <c r="D118" i="8"/>
  <c r="H118" i="8" s="1"/>
  <c r="K118" i="8"/>
  <c r="O118" i="8" s="1"/>
  <c r="R118" i="8"/>
  <c r="V118" i="8" s="1"/>
  <c r="W118" i="8"/>
  <c r="X118" i="8"/>
  <c r="C106" i="8"/>
  <c r="E106" i="8"/>
  <c r="F106" i="8"/>
  <c r="I106" i="8"/>
  <c r="J106" i="8"/>
  <c r="L106" i="8"/>
  <c r="M106" i="8"/>
  <c r="P106" i="8"/>
  <c r="Q106" i="8"/>
  <c r="S106" i="8"/>
  <c r="T106" i="8"/>
  <c r="B106" i="8"/>
  <c r="G103" i="8"/>
  <c r="H103" i="8" s="1"/>
  <c r="K103" i="8"/>
  <c r="N103" i="8"/>
  <c r="R103" i="8"/>
  <c r="U103" i="8"/>
  <c r="W103" i="8"/>
  <c r="X103" i="8"/>
  <c r="Z103" i="8"/>
  <c r="AA103" i="8"/>
  <c r="D149" i="8"/>
  <c r="H149" i="8" s="1"/>
  <c r="K149" i="8"/>
  <c r="O149" i="8" s="1"/>
  <c r="R149" i="8"/>
  <c r="V149" i="8" s="1"/>
  <c r="W149" i="8"/>
  <c r="X149" i="8"/>
  <c r="Z149" i="8"/>
  <c r="AA149" i="8"/>
  <c r="N11" i="8"/>
  <c r="N12" i="8"/>
  <c r="N13" i="8"/>
  <c r="N14" i="8"/>
  <c r="N15" i="8"/>
  <c r="N16" i="8"/>
  <c r="P39" i="8"/>
  <c r="Q39" i="8"/>
  <c r="S39" i="8"/>
  <c r="T39" i="8"/>
  <c r="I39" i="8"/>
  <c r="J39" i="8"/>
  <c r="L39" i="8"/>
  <c r="M39" i="8"/>
  <c r="C39" i="8"/>
  <c r="E39" i="8"/>
  <c r="F39" i="8"/>
  <c r="B39" i="8"/>
  <c r="AA19" i="8"/>
  <c r="Z19" i="8"/>
  <c r="X19" i="8"/>
  <c r="W19" i="8"/>
  <c r="U19" i="8"/>
  <c r="R19" i="8"/>
  <c r="N19" i="8"/>
  <c r="K19" i="8"/>
  <c r="G19" i="8"/>
  <c r="D19" i="8"/>
  <c r="D25" i="8"/>
  <c r="G25" i="8"/>
  <c r="K25" i="8"/>
  <c r="N25" i="8"/>
  <c r="R25" i="8"/>
  <c r="U25" i="8"/>
  <c r="W25" i="8"/>
  <c r="X25" i="8"/>
  <c r="Z25" i="8"/>
  <c r="AA25" i="8"/>
  <c r="W28" i="8"/>
  <c r="Z28" i="8"/>
  <c r="D28" i="8"/>
  <c r="G28" i="8"/>
  <c r="K28" i="8"/>
  <c r="N28" i="8"/>
  <c r="R28" i="8"/>
  <c r="U28" i="8"/>
  <c r="X28" i="8"/>
  <c r="AA28" i="8"/>
  <c r="AB28" i="8" s="1"/>
  <c r="U162" i="9"/>
  <c r="T162" i="9"/>
  <c r="S162" i="9"/>
  <c r="Q162" i="9"/>
  <c r="P162" i="9"/>
  <c r="N162" i="9"/>
  <c r="M162" i="9"/>
  <c r="L162" i="9"/>
  <c r="J162" i="9"/>
  <c r="I162" i="9"/>
  <c r="G162" i="9"/>
  <c r="F162" i="9"/>
  <c r="E162" i="9"/>
  <c r="C162" i="9"/>
  <c r="B162" i="9"/>
  <c r="AA161" i="9"/>
  <c r="Z161" i="9"/>
  <c r="X161" i="9"/>
  <c r="W161" i="9"/>
  <c r="R161" i="9"/>
  <c r="V161" i="9" s="1"/>
  <c r="K161" i="9"/>
  <c r="O161" i="9" s="1"/>
  <c r="D161" i="9"/>
  <c r="H161" i="9" s="1"/>
  <c r="AA160" i="9"/>
  <c r="Z160" i="9"/>
  <c r="X160" i="9"/>
  <c r="W160" i="9"/>
  <c r="R160" i="9"/>
  <c r="V160" i="9" s="1"/>
  <c r="K160" i="9"/>
  <c r="O160" i="9" s="1"/>
  <c r="D160" i="9"/>
  <c r="H160" i="9" s="1"/>
  <c r="AA159" i="9"/>
  <c r="Z159" i="9"/>
  <c r="X159" i="9"/>
  <c r="W159" i="9"/>
  <c r="R159" i="9"/>
  <c r="V159" i="9" s="1"/>
  <c r="K159" i="9"/>
  <c r="O159" i="9" s="1"/>
  <c r="D159" i="9"/>
  <c r="H159" i="9" s="1"/>
  <c r="AA158" i="9"/>
  <c r="Z158" i="9"/>
  <c r="X158" i="9"/>
  <c r="W158" i="9"/>
  <c r="R158" i="9"/>
  <c r="V158" i="9" s="1"/>
  <c r="K158" i="9"/>
  <c r="O158" i="9" s="1"/>
  <c r="D158" i="9"/>
  <c r="H158" i="9" s="1"/>
  <c r="AA157" i="9"/>
  <c r="Z157" i="9"/>
  <c r="X157" i="9"/>
  <c r="W157" i="9"/>
  <c r="R157" i="9"/>
  <c r="V157" i="9" s="1"/>
  <c r="K157" i="9"/>
  <c r="O157" i="9" s="1"/>
  <c r="D157" i="9"/>
  <c r="H157" i="9" s="1"/>
  <c r="AA156" i="9"/>
  <c r="Z156" i="9"/>
  <c r="X156" i="9"/>
  <c r="W156" i="9"/>
  <c r="R156" i="9"/>
  <c r="V156" i="9" s="1"/>
  <c r="K156" i="9"/>
  <c r="D156" i="9"/>
  <c r="H156" i="9" s="1"/>
  <c r="T154" i="9"/>
  <c r="S154" i="9"/>
  <c r="S163" i="9" s="1"/>
  <c r="Q154" i="9"/>
  <c r="P154" i="9"/>
  <c r="M154" i="9"/>
  <c r="L154" i="9"/>
  <c r="J154" i="9"/>
  <c r="I154" i="9"/>
  <c r="F154" i="9"/>
  <c r="E154" i="9"/>
  <c r="E163" i="9" s="1"/>
  <c r="C154" i="9"/>
  <c r="B154" i="9"/>
  <c r="B163" i="9" s="1"/>
  <c r="AA153" i="9"/>
  <c r="Z153" i="9"/>
  <c r="AB153" i="9" s="1"/>
  <c r="X153" i="9"/>
  <c r="W153" i="9"/>
  <c r="R153" i="9"/>
  <c r="V153" i="9" s="1"/>
  <c r="K153" i="9"/>
  <c r="O153" i="9" s="1"/>
  <c r="D153" i="9"/>
  <c r="H153" i="9" s="1"/>
  <c r="AA152" i="9"/>
  <c r="Z152" i="9"/>
  <c r="X152" i="9"/>
  <c r="W152" i="9"/>
  <c r="R152" i="9"/>
  <c r="V152" i="9" s="1"/>
  <c r="K152" i="9"/>
  <c r="O152" i="9" s="1"/>
  <c r="D152" i="9"/>
  <c r="H152" i="9" s="1"/>
  <c r="AA151" i="9"/>
  <c r="Z151" i="9"/>
  <c r="X151" i="9"/>
  <c r="W151" i="9"/>
  <c r="R151" i="9"/>
  <c r="V151" i="9" s="1"/>
  <c r="K151" i="9"/>
  <c r="O151" i="9" s="1"/>
  <c r="D151" i="9"/>
  <c r="H151" i="9" s="1"/>
  <c r="AA150" i="9"/>
  <c r="Z150" i="9"/>
  <c r="X150" i="9"/>
  <c r="W150" i="9"/>
  <c r="R150" i="9"/>
  <c r="V150" i="9" s="1"/>
  <c r="K150" i="9"/>
  <c r="O150" i="9" s="1"/>
  <c r="D150" i="9"/>
  <c r="H150" i="9" s="1"/>
  <c r="AA149" i="9"/>
  <c r="Z149" i="9"/>
  <c r="AB149" i="9" s="1"/>
  <c r="X149" i="9"/>
  <c r="W149" i="9"/>
  <c r="R149" i="9"/>
  <c r="V149" i="9" s="1"/>
  <c r="K149" i="9"/>
  <c r="O149" i="9" s="1"/>
  <c r="D149" i="9"/>
  <c r="H149" i="9" s="1"/>
  <c r="AA148" i="9"/>
  <c r="Z148" i="9"/>
  <c r="X148" i="9"/>
  <c r="W148" i="9"/>
  <c r="R148" i="9"/>
  <c r="V148" i="9" s="1"/>
  <c r="K148" i="9"/>
  <c r="O148" i="9" s="1"/>
  <c r="D148" i="9"/>
  <c r="H148" i="9" s="1"/>
  <c r="AA147" i="9"/>
  <c r="Z147" i="9"/>
  <c r="X147" i="9"/>
  <c r="W147" i="9"/>
  <c r="R147" i="9"/>
  <c r="V147" i="9" s="1"/>
  <c r="K147" i="9"/>
  <c r="O147" i="9" s="1"/>
  <c r="D147" i="9"/>
  <c r="H147" i="9" s="1"/>
  <c r="AA146" i="9"/>
  <c r="Z146" i="9"/>
  <c r="X146" i="9"/>
  <c r="W146" i="9"/>
  <c r="R146" i="9"/>
  <c r="V146" i="9" s="1"/>
  <c r="K146" i="9"/>
  <c r="O146" i="9" s="1"/>
  <c r="D146" i="9"/>
  <c r="H146" i="9" s="1"/>
  <c r="AA145" i="9"/>
  <c r="Z145" i="9"/>
  <c r="X145" i="9"/>
  <c r="W145" i="9"/>
  <c r="R145" i="9"/>
  <c r="V145" i="9" s="1"/>
  <c r="K145" i="9"/>
  <c r="O145" i="9" s="1"/>
  <c r="D145" i="9"/>
  <c r="H145" i="9" s="1"/>
  <c r="AA144" i="9"/>
  <c r="Z144" i="9"/>
  <c r="X144" i="9"/>
  <c r="W144" i="9"/>
  <c r="R144" i="9"/>
  <c r="V144" i="9" s="1"/>
  <c r="K144" i="9"/>
  <c r="O144" i="9" s="1"/>
  <c r="D144" i="9"/>
  <c r="H144" i="9" s="1"/>
  <c r="AA143" i="9"/>
  <c r="Z143" i="9"/>
  <c r="X143" i="9"/>
  <c r="W143" i="9"/>
  <c r="R143" i="9"/>
  <c r="V143" i="9" s="1"/>
  <c r="K143" i="9"/>
  <c r="O143" i="9" s="1"/>
  <c r="D143" i="9"/>
  <c r="H143" i="9" s="1"/>
  <c r="AA142" i="9"/>
  <c r="Z142" i="9"/>
  <c r="X142" i="9"/>
  <c r="W142" i="9"/>
  <c r="R142" i="9"/>
  <c r="V142" i="9" s="1"/>
  <c r="K142" i="9"/>
  <c r="O142" i="9" s="1"/>
  <c r="D142" i="9"/>
  <c r="H142" i="9" s="1"/>
  <c r="AA141" i="9"/>
  <c r="Z141" i="9"/>
  <c r="X141" i="9"/>
  <c r="W141" i="9"/>
  <c r="R141" i="9"/>
  <c r="V141" i="9" s="1"/>
  <c r="K141" i="9"/>
  <c r="O141" i="9" s="1"/>
  <c r="D141" i="9"/>
  <c r="H141" i="9" s="1"/>
  <c r="AA140" i="9"/>
  <c r="Z140" i="9"/>
  <c r="X140" i="9"/>
  <c r="W140" i="9"/>
  <c r="R140" i="9"/>
  <c r="V140" i="9" s="1"/>
  <c r="K140" i="9"/>
  <c r="O140" i="9" s="1"/>
  <c r="D140" i="9"/>
  <c r="H140" i="9" s="1"/>
  <c r="T138" i="9"/>
  <c r="S138" i="9"/>
  <c r="Q138" i="9"/>
  <c r="P138" i="9"/>
  <c r="M138" i="9"/>
  <c r="L138" i="9"/>
  <c r="J138" i="9"/>
  <c r="I138" i="9"/>
  <c r="F138" i="9"/>
  <c r="E138" i="9"/>
  <c r="C138" i="9"/>
  <c r="B138" i="9"/>
  <c r="AA137" i="9"/>
  <c r="Z137" i="9"/>
  <c r="X137" i="9"/>
  <c r="W137" i="9"/>
  <c r="U137" i="9"/>
  <c r="R137" i="9"/>
  <c r="N137" i="9"/>
  <c r="K137" i="9"/>
  <c r="G137" i="9"/>
  <c r="D137" i="9"/>
  <c r="AA136" i="9"/>
  <c r="Z136" i="9"/>
  <c r="X136" i="9"/>
  <c r="W136" i="9"/>
  <c r="U136" i="9"/>
  <c r="R136" i="9"/>
  <c r="N136" i="9"/>
  <c r="K136" i="9"/>
  <c r="G136" i="9"/>
  <c r="D136" i="9"/>
  <c r="AA135" i="9"/>
  <c r="Z135" i="9"/>
  <c r="X135" i="9"/>
  <c r="W135" i="9"/>
  <c r="U135" i="9"/>
  <c r="R135" i="9"/>
  <c r="N135" i="9"/>
  <c r="N138" i="9" s="1"/>
  <c r="K135" i="9"/>
  <c r="G135" i="9"/>
  <c r="D135" i="9"/>
  <c r="AA134" i="9"/>
  <c r="Z134" i="9"/>
  <c r="X134" i="9"/>
  <c r="W134" i="9"/>
  <c r="U134" i="9"/>
  <c r="R134" i="9"/>
  <c r="K134" i="9"/>
  <c r="O134" i="9" s="1"/>
  <c r="D134" i="9"/>
  <c r="H134" i="9" s="1"/>
  <c r="AA133" i="9"/>
  <c r="Z133" i="9"/>
  <c r="X133" i="9"/>
  <c r="W133" i="9"/>
  <c r="U133" i="9"/>
  <c r="R133" i="9"/>
  <c r="K133" i="9"/>
  <c r="O133" i="9" s="1"/>
  <c r="D133" i="9"/>
  <c r="H133" i="9" s="1"/>
  <c r="AA132" i="9"/>
  <c r="Z132" i="9"/>
  <c r="X132" i="9"/>
  <c r="W132" i="9"/>
  <c r="U132" i="9"/>
  <c r="R132" i="9"/>
  <c r="K132" i="9"/>
  <c r="O132" i="9" s="1"/>
  <c r="D132" i="9"/>
  <c r="H132" i="9" s="1"/>
  <c r="AA131" i="9"/>
  <c r="Z131" i="9"/>
  <c r="X131" i="9"/>
  <c r="W131" i="9"/>
  <c r="U131" i="9"/>
  <c r="R131" i="9"/>
  <c r="K131" i="9"/>
  <c r="O131" i="9" s="1"/>
  <c r="D131" i="9"/>
  <c r="H131" i="9" s="1"/>
  <c r="AA130" i="9"/>
  <c r="Z130" i="9"/>
  <c r="X130" i="9"/>
  <c r="W130" i="9"/>
  <c r="U130" i="9"/>
  <c r="R130" i="9"/>
  <c r="K130" i="9"/>
  <c r="O130" i="9" s="1"/>
  <c r="D130" i="9"/>
  <c r="AB126" i="9"/>
  <c r="AA126" i="9"/>
  <c r="Z126" i="9"/>
  <c r="U126" i="9"/>
  <c r="T126" i="9"/>
  <c r="S126" i="9"/>
  <c r="Q126" i="9"/>
  <c r="P126" i="9"/>
  <c r="N126" i="9"/>
  <c r="M126" i="9"/>
  <c r="L126" i="9"/>
  <c r="J126" i="9"/>
  <c r="I126" i="9"/>
  <c r="G126" i="9"/>
  <c r="F126" i="9"/>
  <c r="E126" i="9"/>
  <c r="C126" i="9"/>
  <c r="B126" i="9"/>
  <c r="X125" i="9"/>
  <c r="X126" i="9" s="1"/>
  <c r="W125" i="9"/>
  <c r="W126" i="9" s="1"/>
  <c r="R125" i="9"/>
  <c r="V125" i="9" s="1"/>
  <c r="V126" i="9" s="1"/>
  <c r="K125" i="9"/>
  <c r="K126" i="9" s="1"/>
  <c r="D125" i="9"/>
  <c r="H125" i="9" s="1"/>
  <c r="H126" i="9" s="1"/>
  <c r="AA122" i="9"/>
  <c r="AB122" i="9" s="1"/>
  <c r="T122" i="9"/>
  <c r="U122" i="9" s="1"/>
  <c r="Q122" i="9"/>
  <c r="P122" i="9"/>
  <c r="M122" i="9"/>
  <c r="N122" i="9" s="1"/>
  <c r="J122" i="9"/>
  <c r="I122" i="9"/>
  <c r="F122" i="9"/>
  <c r="E122" i="9"/>
  <c r="G122" i="9" s="1"/>
  <c r="C122" i="9"/>
  <c r="B122" i="9"/>
  <c r="X121" i="9"/>
  <c r="W121" i="9"/>
  <c r="Y121" i="9" s="1"/>
  <c r="AC121" i="9" s="1"/>
  <c r="R121" i="9"/>
  <c r="V121" i="9" s="1"/>
  <c r="K121" i="9"/>
  <c r="O121" i="9" s="1"/>
  <c r="D121" i="9"/>
  <c r="H121" i="9" s="1"/>
  <c r="X120" i="9"/>
  <c r="X122" i="9" s="1"/>
  <c r="W120" i="9"/>
  <c r="R120" i="9"/>
  <c r="V120" i="9" s="1"/>
  <c r="K120" i="9"/>
  <c r="O120" i="9" s="1"/>
  <c r="D120" i="9"/>
  <c r="H120" i="9" s="1"/>
  <c r="AB117" i="9"/>
  <c r="AA117" i="9"/>
  <c r="Z117" i="9"/>
  <c r="U117" i="9"/>
  <c r="T117" i="9"/>
  <c r="S117" i="9"/>
  <c r="S127" i="9" s="1"/>
  <c r="Q117" i="9"/>
  <c r="P117" i="9"/>
  <c r="N117" i="9"/>
  <c r="M117" i="9"/>
  <c r="L117" i="9"/>
  <c r="J117" i="9"/>
  <c r="J127" i="9" s="1"/>
  <c r="I117" i="9"/>
  <c r="G117" i="9"/>
  <c r="F117" i="9"/>
  <c r="E117" i="9"/>
  <c r="E127" i="9" s="1"/>
  <c r="C117" i="9"/>
  <c r="B117" i="9"/>
  <c r="X116" i="9"/>
  <c r="W116" i="9"/>
  <c r="Y116" i="9" s="1"/>
  <c r="AC116" i="9" s="1"/>
  <c r="R116" i="9"/>
  <c r="V116" i="9" s="1"/>
  <c r="K116" i="9"/>
  <c r="O116" i="9" s="1"/>
  <c r="D116" i="9"/>
  <c r="H116" i="9" s="1"/>
  <c r="X115" i="9"/>
  <c r="W115" i="9"/>
  <c r="R115" i="9"/>
  <c r="V115" i="9" s="1"/>
  <c r="K115" i="9"/>
  <c r="O115" i="9" s="1"/>
  <c r="D115" i="9"/>
  <c r="H115" i="9" s="1"/>
  <c r="X114" i="9"/>
  <c r="W114" i="9"/>
  <c r="R114" i="9"/>
  <c r="V114" i="9" s="1"/>
  <c r="K114" i="9"/>
  <c r="O114" i="9" s="1"/>
  <c r="D114" i="9"/>
  <c r="H114" i="9" s="1"/>
  <c r="X113" i="9"/>
  <c r="W113" i="9"/>
  <c r="R113" i="9"/>
  <c r="K113" i="9"/>
  <c r="D113" i="9"/>
  <c r="T109" i="9"/>
  <c r="S109" i="9"/>
  <c r="U109" i="9" s="1"/>
  <c r="Q109" i="9"/>
  <c r="P109" i="9"/>
  <c r="M109" i="9"/>
  <c r="L109" i="9"/>
  <c r="N109" i="9" s="1"/>
  <c r="J109" i="9"/>
  <c r="I109" i="9"/>
  <c r="F109" i="9"/>
  <c r="E109" i="9"/>
  <c r="G109" i="9" s="1"/>
  <c r="C109" i="9"/>
  <c r="B109" i="9"/>
  <c r="AA108" i="9"/>
  <c r="Z108" i="9"/>
  <c r="AB108" i="9" s="1"/>
  <c r="X108" i="9"/>
  <c r="W108" i="9"/>
  <c r="U108" i="9"/>
  <c r="R108" i="9"/>
  <c r="V108" i="9" s="1"/>
  <c r="N108" i="9"/>
  <c r="K108" i="9"/>
  <c r="G108" i="9"/>
  <c r="D108" i="9"/>
  <c r="H108" i="9" s="1"/>
  <c r="AA107" i="9"/>
  <c r="Z107" i="9"/>
  <c r="X107" i="9"/>
  <c r="W107" i="9"/>
  <c r="Y107" i="9" s="1"/>
  <c r="U107" i="9"/>
  <c r="R107" i="9"/>
  <c r="N107" i="9"/>
  <c r="K107" i="9"/>
  <c r="G107" i="9"/>
  <c r="D107" i="9"/>
  <c r="AA106" i="9"/>
  <c r="Z106" i="9"/>
  <c r="X106" i="9"/>
  <c r="W106" i="9"/>
  <c r="U106" i="9"/>
  <c r="R106" i="9"/>
  <c r="N106" i="9"/>
  <c r="K106" i="9"/>
  <c r="G106" i="9"/>
  <c r="D106" i="9"/>
  <c r="AA105" i="9"/>
  <c r="Z105" i="9"/>
  <c r="X105" i="9"/>
  <c r="W105" i="9"/>
  <c r="Y105" i="9" s="1"/>
  <c r="U105" i="9"/>
  <c r="R105" i="9"/>
  <c r="N105" i="9"/>
  <c r="K105" i="9"/>
  <c r="O105" i="9" s="1"/>
  <c r="G105" i="9"/>
  <c r="D105" i="9"/>
  <c r="AA104" i="9"/>
  <c r="Z104" i="9"/>
  <c r="AB104" i="9" s="1"/>
  <c r="X104" i="9"/>
  <c r="W104" i="9"/>
  <c r="U104" i="9"/>
  <c r="R104" i="9"/>
  <c r="V104" i="9" s="1"/>
  <c r="N104" i="9"/>
  <c r="K104" i="9"/>
  <c r="G104" i="9"/>
  <c r="D104" i="9"/>
  <c r="H104" i="9" s="1"/>
  <c r="AA103" i="9"/>
  <c r="Z103" i="9"/>
  <c r="X103" i="9"/>
  <c r="W103" i="9"/>
  <c r="Y103" i="9" s="1"/>
  <c r="U103" i="9"/>
  <c r="R103" i="9"/>
  <c r="N103" i="9"/>
  <c r="K103" i="9"/>
  <c r="O103" i="9" s="1"/>
  <c r="G103" i="9"/>
  <c r="D103" i="9"/>
  <c r="AA102" i="9"/>
  <c r="Z102" i="9"/>
  <c r="AB102" i="9" s="1"/>
  <c r="X102" i="9"/>
  <c r="W102" i="9"/>
  <c r="U102" i="9"/>
  <c r="R102" i="9"/>
  <c r="V102" i="9" s="1"/>
  <c r="N102" i="9"/>
  <c r="K102" i="9"/>
  <c r="G102" i="9"/>
  <c r="D102" i="9"/>
  <c r="H102" i="9" s="1"/>
  <c r="AA101" i="9"/>
  <c r="Z101" i="9"/>
  <c r="X101" i="9"/>
  <c r="W101" i="9"/>
  <c r="Y101" i="9" s="1"/>
  <c r="U101" i="9"/>
  <c r="R101" i="9"/>
  <c r="N101" i="9"/>
  <c r="K101" i="9"/>
  <c r="O101" i="9" s="1"/>
  <c r="G101" i="9"/>
  <c r="D101" i="9"/>
  <c r="AA100" i="9"/>
  <c r="Z100" i="9"/>
  <c r="X100" i="9"/>
  <c r="W100" i="9"/>
  <c r="U100" i="9"/>
  <c r="R100" i="9"/>
  <c r="V100" i="9" s="1"/>
  <c r="N100" i="9"/>
  <c r="K100" i="9"/>
  <c r="G100" i="9"/>
  <c r="D100" i="9"/>
  <c r="H100" i="9" s="1"/>
  <c r="T97" i="9"/>
  <c r="S97" i="9"/>
  <c r="Q97" i="9"/>
  <c r="P97" i="9"/>
  <c r="R97" i="9" s="1"/>
  <c r="M97" i="9"/>
  <c r="L97" i="9"/>
  <c r="J97" i="9"/>
  <c r="I97" i="9"/>
  <c r="K97" i="9" s="1"/>
  <c r="F97" i="9"/>
  <c r="E97" i="9"/>
  <c r="C97" i="9"/>
  <c r="B97" i="9"/>
  <c r="D97" i="9" s="1"/>
  <c r="AA96" i="9"/>
  <c r="Z96" i="9"/>
  <c r="X96" i="9"/>
  <c r="W96" i="9"/>
  <c r="Y96" i="9" s="1"/>
  <c r="U96" i="9"/>
  <c r="R96" i="9"/>
  <c r="N96" i="9"/>
  <c r="K96" i="9"/>
  <c r="O96" i="9" s="1"/>
  <c r="G96" i="9"/>
  <c r="D96" i="9"/>
  <c r="AA95" i="9"/>
  <c r="Z95" i="9"/>
  <c r="AB95" i="9" s="1"/>
  <c r="X95" i="9"/>
  <c r="W95" i="9"/>
  <c r="U95" i="9"/>
  <c r="R95" i="9"/>
  <c r="V95" i="9" s="1"/>
  <c r="N95" i="9"/>
  <c r="K95" i="9"/>
  <c r="G95" i="9"/>
  <c r="D95" i="9"/>
  <c r="H95" i="9" s="1"/>
  <c r="AA94" i="9"/>
  <c r="Z94" i="9"/>
  <c r="X94" i="9"/>
  <c r="W94" i="9"/>
  <c r="Y94" i="9" s="1"/>
  <c r="U94" i="9"/>
  <c r="R94" i="9"/>
  <c r="N94" i="9"/>
  <c r="K94" i="9"/>
  <c r="O94" i="9" s="1"/>
  <c r="G94" i="9"/>
  <c r="D94" i="9"/>
  <c r="AA93" i="9"/>
  <c r="Z93" i="9"/>
  <c r="AB93" i="9" s="1"/>
  <c r="X93" i="9"/>
  <c r="W93" i="9"/>
  <c r="U93" i="9"/>
  <c r="R93" i="9"/>
  <c r="V93" i="9" s="1"/>
  <c r="N93" i="9"/>
  <c r="K93" i="9"/>
  <c r="G93" i="9"/>
  <c r="D93" i="9"/>
  <c r="H93" i="9" s="1"/>
  <c r="AA92" i="9"/>
  <c r="Z92" i="9"/>
  <c r="X92" i="9"/>
  <c r="W92" i="9"/>
  <c r="Y92" i="9" s="1"/>
  <c r="U92" i="9"/>
  <c r="R92" i="9"/>
  <c r="N92" i="9"/>
  <c r="K92" i="9"/>
  <c r="O92" i="9" s="1"/>
  <c r="G92" i="9"/>
  <c r="D92" i="9"/>
  <c r="AA91" i="9"/>
  <c r="Z91" i="9"/>
  <c r="AB91" i="9" s="1"/>
  <c r="X91" i="9"/>
  <c r="W91" i="9"/>
  <c r="U91" i="9"/>
  <c r="R91" i="9"/>
  <c r="V91" i="9" s="1"/>
  <c r="N91" i="9"/>
  <c r="K91" i="9"/>
  <c r="G91" i="9"/>
  <c r="D91" i="9"/>
  <c r="H91" i="9" s="1"/>
  <c r="AA90" i="9"/>
  <c r="Z90" i="9"/>
  <c r="X90" i="9"/>
  <c r="W90" i="9"/>
  <c r="Y90" i="9" s="1"/>
  <c r="U90" i="9"/>
  <c r="R90" i="9"/>
  <c r="N90" i="9"/>
  <c r="K90" i="9"/>
  <c r="O90" i="9" s="1"/>
  <c r="G90" i="9"/>
  <c r="D90" i="9"/>
  <c r="AA89" i="9"/>
  <c r="Z89" i="9"/>
  <c r="AB89" i="9" s="1"/>
  <c r="X89" i="9"/>
  <c r="W89" i="9"/>
  <c r="U89" i="9"/>
  <c r="R89" i="9"/>
  <c r="V89" i="9" s="1"/>
  <c r="N89" i="9"/>
  <c r="K89" i="9"/>
  <c r="G89" i="9"/>
  <c r="D89" i="9"/>
  <c r="H89" i="9" s="1"/>
  <c r="AA88" i="9"/>
  <c r="Z88" i="9"/>
  <c r="X88" i="9"/>
  <c r="W88" i="9"/>
  <c r="Y88" i="9" s="1"/>
  <c r="U88" i="9"/>
  <c r="R88" i="9"/>
  <c r="N88" i="9"/>
  <c r="K88" i="9"/>
  <c r="O88" i="9" s="1"/>
  <c r="G88" i="9"/>
  <c r="D88" i="9"/>
  <c r="AA87" i="9"/>
  <c r="Z87" i="9"/>
  <c r="X87" i="9"/>
  <c r="W87" i="9"/>
  <c r="U87" i="9"/>
  <c r="R87" i="9"/>
  <c r="V87" i="9" s="1"/>
  <c r="N87" i="9"/>
  <c r="K87" i="9"/>
  <c r="G87" i="9"/>
  <c r="D87" i="9"/>
  <c r="H87" i="9" s="1"/>
  <c r="T84" i="9"/>
  <c r="S84" i="9"/>
  <c r="Q84" i="9"/>
  <c r="P84" i="9"/>
  <c r="M84" i="9"/>
  <c r="L84" i="9"/>
  <c r="J84" i="9"/>
  <c r="I84" i="9"/>
  <c r="F84" i="9"/>
  <c r="E84" i="9"/>
  <c r="C84" i="9"/>
  <c r="B84" i="9"/>
  <c r="AA83" i="9"/>
  <c r="Z83" i="9"/>
  <c r="X83" i="9"/>
  <c r="W83" i="9"/>
  <c r="Y83" i="9" s="1"/>
  <c r="U83" i="9"/>
  <c r="R83" i="9"/>
  <c r="N83" i="9"/>
  <c r="K83" i="9"/>
  <c r="O83" i="9" s="1"/>
  <c r="G83" i="9"/>
  <c r="D83" i="9"/>
  <c r="AA82" i="9"/>
  <c r="Z82" i="9"/>
  <c r="AB82" i="9" s="1"/>
  <c r="X82" i="9"/>
  <c r="W82" i="9"/>
  <c r="U82" i="9"/>
  <c r="R82" i="9"/>
  <c r="V82" i="9" s="1"/>
  <c r="N82" i="9"/>
  <c r="K82" i="9"/>
  <c r="G82" i="9"/>
  <c r="D82" i="9"/>
  <c r="H82" i="9" s="1"/>
  <c r="AA81" i="9"/>
  <c r="Z81" i="9"/>
  <c r="X81" i="9"/>
  <c r="W81" i="9"/>
  <c r="Y81" i="9" s="1"/>
  <c r="U81" i="9"/>
  <c r="R81" i="9"/>
  <c r="N81" i="9"/>
  <c r="K81" i="9"/>
  <c r="O81" i="9" s="1"/>
  <c r="G81" i="9"/>
  <c r="D81" i="9"/>
  <c r="AA80" i="9"/>
  <c r="Z80" i="9"/>
  <c r="AB80" i="9" s="1"/>
  <c r="X80" i="9"/>
  <c r="W80" i="9"/>
  <c r="U80" i="9"/>
  <c r="R80" i="9"/>
  <c r="V80" i="9" s="1"/>
  <c r="N80" i="9"/>
  <c r="K80" i="9"/>
  <c r="G80" i="9"/>
  <c r="D80" i="9"/>
  <c r="H80" i="9" s="1"/>
  <c r="AA79" i="9"/>
  <c r="Z79" i="9"/>
  <c r="X79" i="9"/>
  <c r="W79" i="9"/>
  <c r="Y79" i="9" s="1"/>
  <c r="U79" i="9"/>
  <c r="R79" i="9"/>
  <c r="N79" i="9"/>
  <c r="K79" i="9"/>
  <c r="O79" i="9" s="1"/>
  <c r="G79" i="9"/>
  <c r="D79" i="9"/>
  <c r="AA78" i="9"/>
  <c r="Z78" i="9"/>
  <c r="AB78" i="9" s="1"/>
  <c r="X78" i="9"/>
  <c r="W78" i="9"/>
  <c r="U78" i="9"/>
  <c r="R78" i="9"/>
  <c r="V78" i="9" s="1"/>
  <c r="N78" i="9"/>
  <c r="K78" i="9"/>
  <c r="G78" i="9"/>
  <c r="D78" i="9"/>
  <c r="H78" i="9" s="1"/>
  <c r="AA77" i="9"/>
  <c r="Z77" i="9"/>
  <c r="X77" i="9"/>
  <c r="W77" i="9"/>
  <c r="Y77" i="9" s="1"/>
  <c r="U77" i="9"/>
  <c r="R77" i="9"/>
  <c r="N77" i="9"/>
  <c r="K77" i="9"/>
  <c r="O77" i="9" s="1"/>
  <c r="G77" i="9"/>
  <c r="D77" i="9"/>
  <c r="AA76" i="9"/>
  <c r="Z76" i="9"/>
  <c r="AB76" i="9" s="1"/>
  <c r="X76" i="9"/>
  <c r="W76" i="9"/>
  <c r="U76" i="9"/>
  <c r="R76" i="9"/>
  <c r="V76" i="9" s="1"/>
  <c r="N76" i="9"/>
  <c r="K76" i="9"/>
  <c r="G76" i="9"/>
  <c r="D76" i="9"/>
  <c r="H76" i="9" s="1"/>
  <c r="AA75" i="9"/>
  <c r="Z75" i="9"/>
  <c r="X75" i="9"/>
  <c r="W75" i="9"/>
  <c r="U75" i="9"/>
  <c r="R75" i="9"/>
  <c r="N75" i="9"/>
  <c r="K75" i="9"/>
  <c r="O75" i="9" s="1"/>
  <c r="G75" i="9"/>
  <c r="D75" i="9"/>
  <c r="Z71" i="9"/>
  <c r="AB71" i="9" s="1"/>
  <c r="U71" i="9"/>
  <c r="T71" i="9"/>
  <c r="S71" i="9"/>
  <c r="Q71" i="9"/>
  <c r="P71" i="9"/>
  <c r="N71" i="9"/>
  <c r="M71" i="9"/>
  <c r="L71" i="9"/>
  <c r="J71" i="9"/>
  <c r="I71" i="9"/>
  <c r="G71" i="9"/>
  <c r="F71" i="9"/>
  <c r="E71" i="9"/>
  <c r="C71" i="9"/>
  <c r="B71" i="9"/>
  <c r="W70" i="9"/>
  <c r="Y70" i="9" s="1"/>
  <c r="AC70" i="9" s="1"/>
  <c r="R70" i="9"/>
  <c r="R71" i="9" s="1"/>
  <c r="K70" i="9"/>
  <c r="O70" i="9" s="1"/>
  <c r="O71" i="9" s="1"/>
  <c r="D70" i="9"/>
  <c r="D71" i="9" s="1"/>
  <c r="T68" i="9"/>
  <c r="S68" i="9"/>
  <c r="Q68" i="9"/>
  <c r="P68" i="9"/>
  <c r="M68" i="9"/>
  <c r="L68" i="9"/>
  <c r="J68" i="9"/>
  <c r="I68" i="9"/>
  <c r="F68" i="9"/>
  <c r="E68" i="9"/>
  <c r="C68" i="9"/>
  <c r="B68" i="9"/>
  <c r="AA67" i="9"/>
  <c r="Z67" i="9"/>
  <c r="Z68" i="9" s="1"/>
  <c r="AB68" i="9" s="1"/>
  <c r="X67" i="9"/>
  <c r="X68" i="9" s="1"/>
  <c r="W67" i="9"/>
  <c r="W68" i="9" s="1"/>
  <c r="U67" i="9"/>
  <c r="U68" i="9" s="1"/>
  <c r="R67" i="9"/>
  <c r="R68" i="9" s="1"/>
  <c r="N67" i="9"/>
  <c r="N68" i="9" s="1"/>
  <c r="K67" i="9"/>
  <c r="K68" i="9" s="1"/>
  <c r="G67" i="9"/>
  <c r="G68" i="9" s="1"/>
  <c r="D67" i="9"/>
  <c r="D68" i="9" s="1"/>
  <c r="T65" i="9"/>
  <c r="S65" i="9"/>
  <c r="Q65" i="9"/>
  <c r="P65" i="9"/>
  <c r="M65" i="9"/>
  <c r="L65" i="9"/>
  <c r="J65" i="9"/>
  <c r="I65" i="9"/>
  <c r="G65" i="9"/>
  <c r="F65" i="9"/>
  <c r="E65" i="9"/>
  <c r="C65" i="9"/>
  <c r="B65" i="9"/>
  <c r="AA64" i="9"/>
  <c r="Z64" i="9"/>
  <c r="X64" i="9"/>
  <c r="W64" i="9"/>
  <c r="U64" i="9"/>
  <c r="R64" i="9"/>
  <c r="N64" i="9"/>
  <c r="K64" i="9"/>
  <c r="D64" i="9"/>
  <c r="H64" i="9" s="1"/>
  <c r="AA63" i="9"/>
  <c r="Z63" i="9"/>
  <c r="AB63" i="9" s="1"/>
  <c r="X63" i="9"/>
  <c r="W63" i="9"/>
  <c r="U63" i="9"/>
  <c r="R63" i="9"/>
  <c r="V63" i="9" s="1"/>
  <c r="N63" i="9"/>
  <c r="K63" i="9"/>
  <c r="D63" i="9"/>
  <c r="H63" i="9" s="1"/>
  <c r="AA62" i="9"/>
  <c r="Z62" i="9"/>
  <c r="X62" i="9"/>
  <c r="W62" i="9"/>
  <c r="U62" i="9"/>
  <c r="R62" i="9"/>
  <c r="N62" i="9"/>
  <c r="K62" i="9"/>
  <c r="D62" i="9"/>
  <c r="H62" i="9" s="1"/>
  <c r="AA61" i="9"/>
  <c r="Z61" i="9"/>
  <c r="X61" i="9"/>
  <c r="W61" i="9"/>
  <c r="U61" i="9"/>
  <c r="R61" i="9"/>
  <c r="N61" i="9"/>
  <c r="K61" i="9"/>
  <c r="D61" i="9"/>
  <c r="H61" i="9" s="1"/>
  <c r="AA60" i="9"/>
  <c r="Z60" i="9"/>
  <c r="X60" i="9"/>
  <c r="W60" i="9"/>
  <c r="U60" i="9"/>
  <c r="R60" i="9"/>
  <c r="N60" i="9"/>
  <c r="K60" i="9"/>
  <c r="D60" i="9"/>
  <c r="AA59" i="9"/>
  <c r="Z59" i="9"/>
  <c r="X59" i="9"/>
  <c r="W59" i="9"/>
  <c r="U59" i="9"/>
  <c r="R59" i="9"/>
  <c r="N59" i="9"/>
  <c r="K59" i="9"/>
  <c r="G59" i="9"/>
  <c r="D59" i="9"/>
  <c r="T57" i="9"/>
  <c r="S57" i="9"/>
  <c r="Q57" i="9"/>
  <c r="P57" i="9"/>
  <c r="M57" i="9"/>
  <c r="L57" i="9"/>
  <c r="J57" i="9"/>
  <c r="I57" i="9"/>
  <c r="F57" i="9"/>
  <c r="E57" i="9"/>
  <c r="C57" i="9"/>
  <c r="B57" i="9"/>
  <c r="AA56" i="9"/>
  <c r="Z56" i="9"/>
  <c r="X56" i="9"/>
  <c r="W56" i="9"/>
  <c r="U56" i="9"/>
  <c r="R56" i="9"/>
  <c r="N56" i="9"/>
  <c r="K56" i="9"/>
  <c r="G56" i="9"/>
  <c r="D56" i="9"/>
  <c r="AA55" i="9"/>
  <c r="Z55" i="9"/>
  <c r="X55" i="9"/>
  <c r="W55" i="9"/>
  <c r="U55" i="9"/>
  <c r="R55" i="9"/>
  <c r="N55" i="9"/>
  <c r="K55" i="9"/>
  <c r="G55" i="9"/>
  <c r="D55" i="9"/>
  <c r="AA54" i="9"/>
  <c r="Z54" i="9"/>
  <c r="X54" i="9"/>
  <c r="W54" i="9"/>
  <c r="U54" i="9"/>
  <c r="R54" i="9"/>
  <c r="N54" i="9"/>
  <c r="K54" i="9"/>
  <c r="G54" i="9"/>
  <c r="D54" i="9"/>
  <c r="AA53" i="9"/>
  <c r="Z53" i="9"/>
  <c r="X53" i="9"/>
  <c r="W53" i="9"/>
  <c r="U53" i="9"/>
  <c r="R53" i="9"/>
  <c r="N53" i="9"/>
  <c r="K53" i="9"/>
  <c r="G53" i="9"/>
  <c r="D53" i="9"/>
  <c r="AA52" i="9"/>
  <c r="Z52" i="9"/>
  <c r="X52" i="9"/>
  <c r="W52" i="9"/>
  <c r="U52" i="9"/>
  <c r="R52" i="9"/>
  <c r="N52" i="9"/>
  <c r="K52" i="9"/>
  <c r="G52" i="9"/>
  <c r="D52" i="9"/>
  <c r="AA51" i="9"/>
  <c r="Z51" i="9"/>
  <c r="X51" i="9"/>
  <c r="W51" i="9"/>
  <c r="U51" i="9"/>
  <c r="R51" i="9"/>
  <c r="N51" i="9"/>
  <c r="K51" i="9"/>
  <c r="G51" i="9"/>
  <c r="D51" i="9"/>
  <c r="AA50" i="9"/>
  <c r="Z50" i="9"/>
  <c r="X50" i="9"/>
  <c r="W50" i="9"/>
  <c r="U50" i="9"/>
  <c r="R50" i="9"/>
  <c r="N50" i="9"/>
  <c r="K50" i="9"/>
  <c r="G50" i="9"/>
  <c r="D50" i="9"/>
  <c r="AA49" i="9"/>
  <c r="Z49" i="9"/>
  <c r="X49" i="9"/>
  <c r="W49" i="9"/>
  <c r="U49" i="9"/>
  <c r="R49" i="9"/>
  <c r="N49" i="9"/>
  <c r="K49" i="9"/>
  <c r="G49" i="9"/>
  <c r="H49" i="9" s="1"/>
  <c r="AA48" i="9"/>
  <c r="Z48" i="9"/>
  <c r="X48" i="9"/>
  <c r="W48" i="9"/>
  <c r="U48" i="9"/>
  <c r="R48" i="9"/>
  <c r="N48" i="9"/>
  <c r="K48" i="9"/>
  <c r="G48" i="9"/>
  <c r="D48" i="9"/>
  <c r="AA47" i="9"/>
  <c r="Z47" i="9"/>
  <c r="X47" i="9"/>
  <c r="W47" i="9"/>
  <c r="U47" i="9"/>
  <c r="R47" i="9"/>
  <c r="N47" i="9"/>
  <c r="K47" i="9"/>
  <c r="G47" i="9"/>
  <c r="D47" i="9"/>
  <c r="AA46" i="9"/>
  <c r="Z46" i="9"/>
  <c r="X46" i="9"/>
  <c r="W46" i="9"/>
  <c r="U46" i="9"/>
  <c r="R46" i="9"/>
  <c r="N46" i="9"/>
  <c r="K46" i="9"/>
  <c r="G46" i="9"/>
  <c r="D46" i="9"/>
  <c r="AA45" i="9"/>
  <c r="Z45" i="9"/>
  <c r="X45" i="9"/>
  <c r="W45" i="9"/>
  <c r="U45" i="9"/>
  <c r="R45" i="9"/>
  <c r="N45" i="9"/>
  <c r="K45" i="9"/>
  <c r="G45" i="9"/>
  <c r="D45" i="9"/>
  <c r="AA44" i="9"/>
  <c r="Z44" i="9"/>
  <c r="X44" i="9"/>
  <c r="W44" i="9"/>
  <c r="U44" i="9"/>
  <c r="R44" i="9"/>
  <c r="N44" i="9"/>
  <c r="K44" i="9"/>
  <c r="G44" i="9"/>
  <c r="D44" i="9"/>
  <c r="AA43" i="9"/>
  <c r="Z43" i="9"/>
  <c r="X43" i="9"/>
  <c r="W43" i="9"/>
  <c r="U43" i="9"/>
  <c r="R43" i="9"/>
  <c r="N43" i="9"/>
  <c r="K43" i="9"/>
  <c r="G43" i="9"/>
  <c r="D43" i="9"/>
  <c r="AA42" i="9"/>
  <c r="Z42" i="9"/>
  <c r="X42" i="9"/>
  <c r="W42" i="9"/>
  <c r="U42" i="9"/>
  <c r="R42" i="9"/>
  <c r="N42" i="9"/>
  <c r="K42" i="9"/>
  <c r="G42" i="9"/>
  <c r="D42" i="9"/>
  <c r="T40" i="9"/>
  <c r="S40" i="9"/>
  <c r="Q40" i="9"/>
  <c r="P40" i="9"/>
  <c r="M40" i="9"/>
  <c r="L40" i="9"/>
  <c r="J40" i="9"/>
  <c r="I40" i="9"/>
  <c r="F40" i="9"/>
  <c r="E40" i="9"/>
  <c r="C40" i="9"/>
  <c r="B40" i="9"/>
  <c r="AA39" i="9"/>
  <c r="Z39" i="9"/>
  <c r="X39" i="9"/>
  <c r="W39" i="9"/>
  <c r="U39" i="9"/>
  <c r="R39" i="9"/>
  <c r="N39" i="9"/>
  <c r="K39" i="9"/>
  <c r="G39" i="9"/>
  <c r="D39" i="9"/>
  <c r="AA38" i="9"/>
  <c r="Z38" i="9"/>
  <c r="X38" i="9"/>
  <c r="W38" i="9"/>
  <c r="U38" i="9"/>
  <c r="R38" i="9"/>
  <c r="N38" i="9"/>
  <c r="K38" i="9"/>
  <c r="G38" i="9"/>
  <c r="D38" i="9"/>
  <c r="AA37" i="9"/>
  <c r="Z37" i="9"/>
  <c r="X37" i="9"/>
  <c r="W37" i="9"/>
  <c r="U37" i="9"/>
  <c r="R37" i="9"/>
  <c r="N37" i="9"/>
  <c r="K37" i="9"/>
  <c r="G37" i="9"/>
  <c r="D37" i="9"/>
  <c r="AA36" i="9"/>
  <c r="Z36" i="9"/>
  <c r="X36" i="9"/>
  <c r="W36" i="9"/>
  <c r="U36" i="9"/>
  <c r="R36" i="9"/>
  <c r="N36" i="9"/>
  <c r="K36" i="9"/>
  <c r="G36" i="9"/>
  <c r="D36" i="9"/>
  <c r="AA35" i="9"/>
  <c r="Z35" i="9"/>
  <c r="X35" i="9"/>
  <c r="W35" i="9"/>
  <c r="U35" i="9"/>
  <c r="R35" i="9"/>
  <c r="N35" i="9"/>
  <c r="K35" i="9"/>
  <c r="G35" i="9"/>
  <c r="D35" i="9"/>
  <c r="AA34" i="9"/>
  <c r="Z34" i="9"/>
  <c r="X34" i="9"/>
  <c r="W34" i="9"/>
  <c r="U34" i="9"/>
  <c r="R34" i="9"/>
  <c r="N34" i="9"/>
  <c r="K34" i="9"/>
  <c r="G34" i="9"/>
  <c r="D34" i="9"/>
  <c r="AA33" i="9"/>
  <c r="Z33" i="9"/>
  <c r="X33" i="9"/>
  <c r="W33" i="9"/>
  <c r="U33" i="9"/>
  <c r="R33" i="9"/>
  <c r="N33" i="9"/>
  <c r="K33" i="9"/>
  <c r="G33" i="9"/>
  <c r="D33" i="9"/>
  <c r="AA32" i="9"/>
  <c r="Z32" i="9"/>
  <c r="X32" i="9"/>
  <c r="W32" i="9"/>
  <c r="U32" i="9"/>
  <c r="R32" i="9"/>
  <c r="N32" i="9"/>
  <c r="K32" i="9"/>
  <c r="G32" i="9"/>
  <c r="D32" i="9"/>
  <c r="AA31" i="9"/>
  <c r="Z31" i="9"/>
  <c r="X31" i="9"/>
  <c r="W31" i="9"/>
  <c r="U31" i="9"/>
  <c r="R31" i="9"/>
  <c r="N31" i="9"/>
  <c r="K31" i="9"/>
  <c r="G31" i="9"/>
  <c r="D31" i="9"/>
  <c r="AA30" i="9"/>
  <c r="Z30" i="9"/>
  <c r="X30" i="9"/>
  <c r="W30" i="9"/>
  <c r="U30" i="9"/>
  <c r="R30" i="9"/>
  <c r="N30" i="9"/>
  <c r="K30" i="9"/>
  <c r="G30" i="9"/>
  <c r="D30" i="9"/>
  <c r="AA29" i="9"/>
  <c r="Z29" i="9"/>
  <c r="X29" i="9"/>
  <c r="W29" i="9"/>
  <c r="U29" i="9"/>
  <c r="R29" i="9"/>
  <c r="N29" i="9"/>
  <c r="K29" i="9"/>
  <c r="G29" i="9"/>
  <c r="D29" i="9"/>
  <c r="AA28" i="9"/>
  <c r="Z28" i="9"/>
  <c r="X28" i="9"/>
  <c r="W28" i="9"/>
  <c r="U28" i="9"/>
  <c r="R28" i="9"/>
  <c r="N28" i="9"/>
  <c r="K28" i="9"/>
  <c r="G28" i="9"/>
  <c r="D28" i="9"/>
  <c r="AA27" i="9"/>
  <c r="Z27" i="9"/>
  <c r="AB27" i="9" s="1"/>
  <c r="X27" i="9"/>
  <c r="W27" i="9"/>
  <c r="U27" i="9"/>
  <c r="R27" i="9"/>
  <c r="V27" i="9" s="1"/>
  <c r="N27" i="9"/>
  <c r="K27" i="9"/>
  <c r="G27" i="9"/>
  <c r="D27" i="9"/>
  <c r="H27" i="9" s="1"/>
  <c r="AA26" i="9"/>
  <c r="Z26" i="9"/>
  <c r="X26" i="9"/>
  <c r="W26" i="9"/>
  <c r="Y26" i="9" s="1"/>
  <c r="U26" i="9"/>
  <c r="R26" i="9"/>
  <c r="N26" i="9"/>
  <c r="K26" i="9"/>
  <c r="O26" i="9" s="1"/>
  <c r="G26" i="9"/>
  <c r="D26" i="9"/>
  <c r="AA25" i="9"/>
  <c r="Z25" i="9"/>
  <c r="AB25" i="9" s="1"/>
  <c r="X25" i="9"/>
  <c r="W25" i="9"/>
  <c r="U25" i="9"/>
  <c r="R25" i="9"/>
  <c r="V25" i="9" s="1"/>
  <c r="N25" i="9"/>
  <c r="K25" i="9"/>
  <c r="G25" i="9"/>
  <c r="D25" i="9"/>
  <c r="H25" i="9" s="1"/>
  <c r="AA24" i="9"/>
  <c r="Z24" i="9"/>
  <c r="X24" i="9"/>
  <c r="W24" i="9"/>
  <c r="Y24" i="9" s="1"/>
  <c r="U24" i="9"/>
  <c r="R24" i="9"/>
  <c r="N24" i="9"/>
  <c r="K24" i="9"/>
  <c r="O24" i="9" s="1"/>
  <c r="G24" i="9"/>
  <c r="D24" i="9"/>
  <c r="AA23" i="9"/>
  <c r="Z23" i="9"/>
  <c r="AB23" i="9" s="1"/>
  <c r="X23" i="9"/>
  <c r="W23" i="9"/>
  <c r="U23" i="9"/>
  <c r="R23" i="9"/>
  <c r="V23" i="9" s="1"/>
  <c r="N23" i="9"/>
  <c r="K23" i="9"/>
  <c r="G23" i="9"/>
  <c r="D23" i="9"/>
  <c r="H23" i="9" s="1"/>
  <c r="AA22" i="9"/>
  <c r="Z22" i="9"/>
  <c r="X22" i="9"/>
  <c r="W22" i="9"/>
  <c r="Y22" i="9" s="1"/>
  <c r="U22" i="9"/>
  <c r="R22" i="9"/>
  <c r="N22" i="9"/>
  <c r="K22" i="9"/>
  <c r="O22" i="9" s="1"/>
  <c r="G22" i="9"/>
  <c r="D22" i="9"/>
  <c r="AA21" i="9"/>
  <c r="Z21" i="9"/>
  <c r="AB21" i="9" s="1"/>
  <c r="X21" i="9"/>
  <c r="W21" i="9"/>
  <c r="U21" i="9"/>
  <c r="R21" i="9"/>
  <c r="V21" i="9" s="1"/>
  <c r="N21" i="9"/>
  <c r="K21" i="9"/>
  <c r="G21" i="9"/>
  <c r="D21" i="9"/>
  <c r="H21" i="9" s="1"/>
  <c r="AA20" i="9"/>
  <c r="Z20" i="9"/>
  <c r="X20" i="9"/>
  <c r="W20" i="9"/>
  <c r="Y20" i="9" s="1"/>
  <c r="U20" i="9"/>
  <c r="R20" i="9"/>
  <c r="N20" i="9"/>
  <c r="K20" i="9"/>
  <c r="O20" i="9" s="1"/>
  <c r="G20" i="9"/>
  <c r="D20" i="9"/>
  <c r="AA19" i="9"/>
  <c r="Z19" i="9"/>
  <c r="X19" i="9"/>
  <c r="W19" i="9"/>
  <c r="U19" i="9"/>
  <c r="R19" i="9"/>
  <c r="N19" i="9"/>
  <c r="K19" i="9"/>
  <c r="G19" i="9"/>
  <c r="D19" i="9"/>
  <c r="T17" i="9"/>
  <c r="S17" i="9"/>
  <c r="Q17" i="9"/>
  <c r="P17" i="9"/>
  <c r="M17" i="9"/>
  <c r="L17" i="9"/>
  <c r="J17" i="9"/>
  <c r="I17" i="9"/>
  <c r="F17" i="9"/>
  <c r="E17" i="9"/>
  <c r="C17" i="9"/>
  <c r="B17" i="9"/>
  <c r="AA16" i="9"/>
  <c r="Z16" i="9"/>
  <c r="X16" i="9"/>
  <c r="W16" i="9"/>
  <c r="Y16" i="9" s="1"/>
  <c r="U16" i="9"/>
  <c r="R16" i="9"/>
  <c r="N16" i="9"/>
  <c r="K16" i="9"/>
  <c r="O16" i="9" s="1"/>
  <c r="G16" i="9"/>
  <c r="D16" i="9"/>
  <c r="AA15" i="9"/>
  <c r="Z15" i="9"/>
  <c r="AB15" i="9" s="1"/>
  <c r="X15" i="9"/>
  <c r="W15" i="9"/>
  <c r="U15" i="9"/>
  <c r="R15" i="9"/>
  <c r="V15" i="9" s="1"/>
  <c r="K15" i="9"/>
  <c r="O15" i="9" s="1"/>
  <c r="G15" i="9"/>
  <c r="D15" i="9"/>
  <c r="AA14" i="9"/>
  <c r="Z14" i="9"/>
  <c r="X14" i="9"/>
  <c r="W14" i="9"/>
  <c r="U14" i="9"/>
  <c r="R14" i="9"/>
  <c r="K14" i="9"/>
  <c r="O14" i="9" s="1"/>
  <c r="G14" i="9"/>
  <c r="D14" i="9"/>
  <c r="AA13" i="9"/>
  <c r="Z13" i="9"/>
  <c r="X13" i="9"/>
  <c r="W13" i="9"/>
  <c r="U13" i="9"/>
  <c r="R13" i="9"/>
  <c r="N13" i="9"/>
  <c r="K13" i="9"/>
  <c r="G13" i="9"/>
  <c r="D13" i="9"/>
  <c r="AA12" i="9"/>
  <c r="Z12" i="9"/>
  <c r="X12" i="9"/>
  <c r="W12" i="9"/>
  <c r="U12" i="9"/>
  <c r="R12" i="9"/>
  <c r="N12" i="9"/>
  <c r="K12" i="9"/>
  <c r="G12" i="9"/>
  <c r="D12" i="9"/>
  <c r="AA11" i="9"/>
  <c r="Z11" i="9"/>
  <c r="X11" i="9"/>
  <c r="W11" i="9"/>
  <c r="U11" i="9"/>
  <c r="R11" i="9"/>
  <c r="K11" i="9"/>
  <c r="O11" i="9" s="1"/>
  <c r="G11" i="9"/>
  <c r="D11" i="9"/>
  <c r="AA10" i="9"/>
  <c r="Z10" i="9"/>
  <c r="X10" i="9"/>
  <c r="W10" i="9"/>
  <c r="U10" i="9"/>
  <c r="R10" i="9"/>
  <c r="N10" i="9"/>
  <c r="K10" i="9"/>
  <c r="G10" i="9"/>
  <c r="D10" i="9"/>
  <c r="AA9" i="9"/>
  <c r="Z9" i="9"/>
  <c r="X9" i="9"/>
  <c r="W9" i="9"/>
  <c r="U9" i="9"/>
  <c r="R9" i="9"/>
  <c r="N9" i="9"/>
  <c r="K9" i="9"/>
  <c r="G9" i="9"/>
  <c r="D9" i="9"/>
  <c r="U163" i="8"/>
  <c r="T163" i="8"/>
  <c r="S163" i="8"/>
  <c r="Q163" i="8"/>
  <c r="P163" i="8"/>
  <c r="N163" i="8"/>
  <c r="M163" i="8"/>
  <c r="L163" i="8"/>
  <c r="J163" i="8"/>
  <c r="I163" i="8"/>
  <c r="G163" i="8"/>
  <c r="F163" i="8"/>
  <c r="E163" i="8"/>
  <c r="C163" i="8"/>
  <c r="B163" i="8"/>
  <c r="AA162" i="8"/>
  <c r="Z162" i="8"/>
  <c r="X162" i="8"/>
  <c r="W162" i="8"/>
  <c r="R162" i="8"/>
  <c r="V162" i="8" s="1"/>
  <c r="K162" i="8"/>
  <c r="O162" i="8" s="1"/>
  <c r="D162" i="8"/>
  <c r="H162" i="8" s="1"/>
  <c r="AA161" i="8"/>
  <c r="Z161" i="8"/>
  <c r="X161" i="8"/>
  <c r="W161" i="8"/>
  <c r="R161" i="8"/>
  <c r="V161" i="8" s="1"/>
  <c r="K161" i="8"/>
  <c r="O161" i="8" s="1"/>
  <c r="D161" i="8"/>
  <c r="H161" i="8" s="1"/>
  <c r="AA160" i="8"/>
  <c r="Z160" i="8"/>
  <c r="X160" i="8"/>
  <c r="W160" i="8"/>
  <c r="R160" i="8"/>
  <c r="V160" i="8" s="1"/>
  <c r="K160" i="8"/>
  <c r="O160" i="8" s="1"/>
  <c r="D160" i="8"/>
  <c r="H160" i="8" s="1"/>
  <c r="AA159" i="8"/>
  <c r="Z159" i="8"/>
  <c r="X159" i="8"/>
  <c r="W159" i="8"/>
  <c r="R159" i="8"/>
  <c r="V159" i="8" s="1"/>
  <c r="K159" i="8"/>
  <c r="O159" i="8" s="1"/>
  <c r="D159" i="8"/>
  <c r="H159" i="8" s="1"/>
  <c r="AA158" i="8"/>
  <c r="Z158" i="8"/>
  <c r="X158" i="8"/>
  <c r="W158" i="8"/>
  <c r="R158" i="8"/>
  <c r="V158" i="8" s="1"/>
  <c r="K158" i="8"/>
  <c r="O158" i="8" s="1"/>
  <c r="D158" i="8"/>
  <c r="H158" i="8" s="1"/>
  <c r="AA157" i="8"/>
  <c r="Z157" i="8"/>
  <c r="X157" i="8"/>
  <c r="W157" i="8"/>
  <c r="R157" i="8"/>
  <c r="V157" i="8" s="1"/>
  <c r="K157" i="8"/>
  <c r="D157" i="8"/>
  <c r="H157" i="8" s="1"/>
  <c r="T155" i="8"/>
  <c r="T164" i="8" s="1"/>
  <c r="S155" i="8"/>
  <c r="S164" i="8" s="1"/>
  <c r="Q155" i="8"/>
  <c r="Q164" i="8" s="1"/>
  <c r="P155" i="8"/>
  <c r="P164" i="8" s="1"/>
  <c r="M155" i="8"/>
  <c r="L155" i="8"/>
  <c r="J155" i="8"/>
  <c r="J164" i="8" s="1"/>
  <c r="I155" i="8"/>
  <c r="F155" i="8"/>
  <c r="E155" i="8"/>
  <c r="C155" i="8"/>
  <c r="B155" i="8"/>
  <c r="AA154" i="8"/>
  <c r="Z154" i="8"/>
  <c r="X154" i="8"/>
  <c r="W154" i="8"/>
  <c r="R154" i="8"/>
  <c r="V154" i="8" s="1"/>
  <c r="K154" i="8"/>
  <c r="O154" i="8" s="1"/>
  <c r="D154" i="8"/>
  <c r="H154" i="8" s="1"/>
  <c r="AA153" i="8"/>
  <c r="Z153" i="8"/>
  <c r="X153" i="8"/>
  <c r="W153" i="8"/>
  <c r="R153" i="8"/>
  <c r="V153" i="8" s="1"/>
  <c r="K153" i="8"/>
  <c r="O153" i="8" s="1"/>
  <c r="D153" i="8"/>
  <c r="H153" i="8" s="1"/>
  <c r="AA152" i="8"/>
  <c r="Z152" i="8"/>
  <c r="X152" i="8"/>
  <c r="W152" i="8"/>
  <c r="R152" i="8"/>
  <c r="V152" i="8" s="1"/>
  <c r="K152" i="8"/>
  <c r="O152" i="8" s="1"/>
  <c r="D152" i="8"/>
  <c r="H152" i="8" s="1"/>
  <c r="AA151" i="8"/>
  <c r="Z151" i="8"/>
  <c r="X151" i="8"/>
  <c r="W151" i="8"/>
  <c r="R151" i="8"/>
  <c r="V151" i="8" s="1"/>
  <c r="K151" i="8"/>
  <c r="O151" i="8" s="1"/>
  <c r="D151" i="8"/>
  <c r="H151" i="8" s="1"/>
  <c r="AA150" i="8"/>
  <c r="Z150" i="8"/>
  <c r="X150" i="8"/>
  <c r="W150" i="8"/>
  <c r="R150" i="8"/>
  <c r="V150" i="8" s="1"/>
  <c r="K150" i="8"/>
  <c r="O150" i="8" s="1"/>
  <c r="D150" i="8"/>
  <c r="H150" i="8" s="1"/>
  <c r="AA148" i="8"/>
  <c r="Z148" i="8"/>
  <c r="X148" i="8"/>
  <c r="W148" i="8"/>
  <c r="R148" i="8"/>
  <c r="V148" i="8" s="1"/>
  <c r="K148" i="8"/>
  <c r="O148" i="8" s="1"/>
  <c r="D148" i="8"/>
  <c r="H148" i="8" s="1"/>
  <c r="AA147" i="8"/>
  <c r="Z147" i="8"/>
  <c r="X147" i="8"/>
  <c r="W147" i="8"/>
  <c r="R147" i="8"/>
  <c r="V147" i="8" s="1"/>
  <c r="K147" i="8"/>
  <c r="O147" i="8" s="1"/>
  <c r="AA146" i="8"/>
  <c r="Z146" i="8"/>
  <c r="X146" i="8"/>
  <c r="W146" i="8"/>
  <c r="R146" i="8"/>
  <c r="V146" i="8" s="1"/>
  <c r="K146" i="8"/>
  <c r="O146" i="8" s="1"/>
  <c r="D146" i="8"/>
  <c r="H146" i="8" s="1"/>
  <c r="AA145" i="8"/>
  <c r="Z145" i="8"/>
  <c r="X145" i="8"/>
  <c r="W145" i="8"/>
  <c r="R145" i="8"/>
  <c r="V145" i="8" s="1"/>
  <c r="K145" i="8"/>
  <c r="O145" i="8" s="1"/>
  <c r="D145" i="8"/>
  <c r="H145" i="8" s="1"/>
  <c r="AA144" i="8"/>
  <c r="Z144" i="8"/>
  <c r="X144" i="8"/>
  <c r="W144" i="8"/>
  <c r="R144" i="8"/>
  <c r="V144" i="8" s="1"/>
  <c r="K144" i="8"/>
  <c r="O144" i="8" s="1"/>
  <c r="D144" i="8"/>
  <c r="H144" i="8" s="1"/>
  <c r="AA142" i="8"/>
  <c r="Z142" i="8"/>
  <c r="X142" i="8"/>
  <c r="W142" i="8"/>
  <c r="R142" i="8"/>
  <c r="V142" i="8" s="1"/>
  <c r="K142" i="8"/>
  <c r="O142" i="8" s="1"/>
  <c r="D142" i="8"/>
  <c r="H142" i="8" s="1"/>
  <c r="AA141" i="8"/>
  <c r="Z141" i="8"/>
  <c r="X141" i="8"/>
  <c r="W141" i="8"/>
  <c r="R141" i="8"/>
  <c r="V141" i="8" s="1"/>
  <c r="K141" i="8"/>
  <c r="O141" i="8" s="1"/>
  <c r="D141" i="8"/>
  <c r="H141" i="8" s="1"/>
  <c r="AA140" i="8"/>
  <c r="Z140" i="8"/>
  <c r="X140" i="8"/>
  <c r="W140" i="8"/>
  <c r="R140" i="8"/>
  <c r="V140" i="8" s="1"/>
  <c r="K140" i="8"/>
  <c r="O140" i="8" s="1"/>
  <c r="D140" i="8"/>
  <c r="H140" i="8" s="1"/>
  <c r="AA139" i="8"/>
  <c r="Z139" i="8"/>
  <c r="X139" i="8"/>
  <c r="W139" i="8"/>
  <c r="R139" i="8"/>
  <c r="V139" i="8" s="1"/>
  <c r="K139" i="8"/>
  <c r="D139" i="8"/>
  <c r="H139" i="8" s="1"/>
  <c r="T137" i="8"/>
  <c r="S137" i="8"/>
  <c r="Q137" i="8"/>
  <c r="P137" i="8"/>
  <c r="M137" i="8"/>
  <c r="L137" i="8"/>
  <c r="J137" i="8"/>
  <c r="I137" i="8"/>
  <c r="F137" i="8"/>
  <c r="E137" i="8"/>
  <c r="C137" i="8"/>
  <c r="B137" i="8"/>
  <c r="AA136" i="8"/>
  <c r="Z136" i="8"/>
  <c r="X136" i="8"/>
  <c r="W136" i="8"/>
  <c r="U136" i="8"/>
  <c r="R136" i="8"/>
  <c r="N136" i="8"/>
  <c r="K136" i="8"/>
  <c r="G136" i="8"/>
  <c r="D136" i="8"/>
  <c r="AA135" i="8"/>
  <c r="Z135" i="8"/>
  <c r="X135" i="8"/>
  <c r="W135" i="8"/>
  <c r="U135" i="8"/>
  <c r="R135" i="8"/>
  <c r="N135" i="8"/>
  <c r="K135" i="8"/>
  <c r="G135" i="8"/>
  <c r="D135" i="8"/>
  <c r="AA134" i="8"/>
  <c r="Z134" i="8"/>
  <c r="X134" i="8"/>
  <c r="W134" i="8"/>
  <c r="U134" i="8"/>
  <c r="R134" i="8"/>
  <c r="N134" i="8"/>
  <c r="K134" i="8"/>
  <c r="G134" i="8"/>
  <c r="D134" i="8"/>
  <c r="AA133" i="8"/>
  <c r="Z133" i="8"/>
  <c r="X133" i="8"/>
  <c r="W133" i="8"/>
  <c r="U133" i="8"/>
  <c r="R133" i="8"/>
  <c r="K133" i="8"/>
  <c r="O133" i="8" s="1"/>
  <c r="D133" i="8"/>
  <c r="H133" i="8" s="1"/>
  <c r="AA132" i="8"/>
  <c r="Z132" i="8"/>
  <c r="X132" i="8"/>
  <c r="W132" i="8"/>
  <c r="U132" i="8"/>
  <c r="R132" i="8"/>
  <c r="K132" i="8"/>
  <c r="O132" i="8" s="1"/>
  <c r="D132" i="8"/>
  <c r="H132" i="8" s="1"/>
  <c r="AA131" i="8"/>
  <c r="Z131" i="8"/>
  <c r="X131" i="8"/>
  <c r="W131" i="8"/>
  <c r="U131" i="8"/>
  <c r="R131" i="8"/>
  <c r="K131" i="8"/>
  <c r="O131" i="8" s="1"/>
  <c r="D131" i="8"/>
  <c r="H131" i="8" s="1"/>
  <c r="AA130" i="8"/>
  <c r="Z130" i="8"/>
  <c r="X130" i="8"/>
  <c r="W130" i="8"/>
  <c r="W137" i="8" s="1"/>
  <c r="U130" i="8"/>
  <c r="R130" i="8"/>
  <c r="K130" i="8"/>
  <c r="O130" i="8" s="1"/>
  <c r="D130" i="8"/>
  <c r="H130" i="8" s="1"/>
  <c r="AB126" i="8"/>
  <c r="AA126" i="8"/>
  <c r="Z126" i="8"/>
  <c r="U126" i="8"/>
  <c r="T126" i="8"/>
  <c r="S126" i="8"/>
  <c r="Q126" i="8"/>
  <c r="P126" i="8"/>
  <c r="N126" i="8"/>
  <c r="M126" i="8"/>
  <c r="L126" i="8"/>
  <c r="J126" i="8"/>
  <c r="I126" i="8"/>
  <c r="G126" i="8"/>
  <c r="F126" i="8"/>
  <c r="E126" i="8"/>
  <c r="C126" i="8"/>
  <c r="B126" i="8"/>
  <c r="X125" i="8"/>
  <c r="X126" i="8" s="1"/>
  <c r="W125" i="8"/>
  <c r="R125" i="8"/>
  <c r="R126" i="8" s="1"/>
  <c r="K125" i="8"/>
  <c r="K126" i="8" s="1"/>
  <c r="D125" i="8"/>
  <c r="D126" i="8" s="1"/>
  <c r="AB122" i="8"/>
  <c r="AA122" i="8"/>
  <c r="Z122" i="8"/>
  <c r="U122" i="8"/>
  <c r="T122" i="8"/>
  <c r="S122" i="8"/>
  <c r="Q122" i="8"/>
  <c r="P122" i="8"/>
  <c r="N122" i="8"/>
  <c r="M122" i="8"/>
  <c r="L122" i="8"/>
  <c r="J122" i="8"/>
  <c r="I122" i="8"/>
  <c r="G122" i="8"/>
  <c r="F122" i="8"/>
  <c r="E122" i="8"/>
  <c r="C122" i="8"/>
  <c r="B122" i="8"/>
  <c r="X121" i="8"/>
  <c r="W121" i="8"/>
  <c r="R121" i="8"/>
  <c r="V121" i="8" s="1"/>
  <c r="K121" i="8"/>
  <c r="O121" i="8" s="1"/>
  <c r="D121" i="8"/>
  <c r="H121" i="8" s="1"/>
  <c r="X120" i="8"/>
  <c r="W120" i="8"/>
  <c r="R120" i="8"/>
  <c r="V120" i="8" s="1"/>
  <c r="K120" i="8"/>
  <c r="O120" i="8" s="1"/>
  <c r="D120" i="8"/>
  <c r="H120" i="8" s="1"/>
  <c r="X117" i="8"/>
  <c r="W117" i="8"/>
  <c r="R117" i="8"/>
  <c r="K117" i="8"/>
  <c r="D117" i="8"/>
  <c r="AB114" i="8"/>
  <c r="AA114" i="8"/>
  <c r="Z114" i="8"/>
  <c r="U114" i="8"/>
  <c r="T114" i="8"/>
  <c r="S114" i="8"/>
  <c r="Q114" i="8"/>
  <c r="P114" i="8"/>
  <c r="N114" i="8"/>
  <c r="M114" i="8"/>
  <c r="L114" i="8"/>
  <c r="J114" i="8"/>
  <c r="I114" i="8"/>
  <c r="G114" i="8"/>
  <c r="F114" i="8"/>
  <c r="E114" i="8"/>
  <c r="C114" i="8"/>
  <c r="B114" i="8"/>
  <c r="X113" i="8"/>
  <c r="W113" i="8"/>
  <c r="R113" i="8"/>
  <c r="V113" i="8" s="1"/>
  <c r="K113" i="8"/>
  <c r="O113" i="8" s="1"/>
  <c r="D113" i="8"/>
  <c r="H113" i="8" s="1"/>
  <c r="X112" i="8"/>
  <c r="W112" i="8"/>
  <c r="R112" i="8"/>
  <c r="V112" i="8" s="1"/>
  <c r="K112" i="8"/>
  <c r="O112" i="8" s="1"/>
  <c r="D112" i="8"/>
  <c r="H112" i="8" s="1"/>
  <c r="X111" i="8"/>
  <c r="W111" i="8"/>
  <c r="R111" i="8"/>
  <c r="V111" i="8" s="1"/>
  <c r="K111" i="8"/>
  <c r="O111" i="8" s="1"/>
  <c r="D111" i="8"/>
  <c r="H111" i="8" s="1"/>
  <c r="X110" i="8"/>
  <c r="W110" i="8"/>
  <c r="R110" i="8"/>
  <c r="V110" i="8" s="1"/>
  <c r="K110" i="8"/>
  <c r="O110" i="8" s="1"/>
  <c r="D110" i="8"/>
  <c r="H110" i="8" s="1"/>
  <c r="AA105" i="8"/>
  <c r="Z105" i="8"/>
  <c r="X105" i="8"/>
  <c r="W105" i="8"/>
  <c r="U105" i="8"/>
  <c r="R105" i="8"/>
  <c r="N105" i="8"/>
  <c r="K105" i="8"/>
  <c r="G105" i="8"/>
  <c r="D105" i="8"/>
  <c r="AA104" i="8"/>
  <c r="Z104" i="8"/>
  <c r="X104" i="8"/>
  <c r="W104" i="8"/>
  <c r="U104" i="8"/>
  <c r="R104" i="8"/>
  <c r="N104" i="8"/>
  <c r="K104" i="8"/>
  <c r="G104" i="8"/>
  <c r="D104" i="8"/>
  <c r="AA102" i="8"/>
  <c r="Z102" i="8"/>
  <c r="X102" i="8"/>
  <c r="W102" i="8"/>
  <c r="U102" i="8"/>
  <c r="R102" i="8"/>
  <c r="N102" i="8"/>
  <c r="K102" i="8"/>
  <c r="G102" i="8"/>
  <c r="D102" i="8"/>
  <c r="AA101" i="8"/>
  <c r="Z101" i="8"/>
  <c r="X101" i="8"/>
  <c r="W101" i="8"/>
  <c r="U101" i="8"/>
  <c r="R101" i="8"/>
  <c r="N101" i="8"/>
  <c r="K101" i="8"/>
  <c r="G101" i="8"/>
  <c r="D101" i="8"/>
  <c r="AA100" i="8"/>
  <c r="Z100" i="8"/>
  <c r="X100" i="8"/>
  <c r="W100" i="8"/>
  <c r="U100" i="8"/>
  <c r="R100" i="8"/>
  <c r="N100" i="8"/>
  <c r="K100" i="8"/>
  <c r="G100" i="8"/>
  <c r="D100" i="8"/>
  <c r="AA99" i="8"/>
  <c r="Z99" i="8"/>
  <c r="X99" i="8"/>
  <c r="W99" i="8"/>
  <c r="U99" i="8"/>
  <c r="R99" i="8"/>
  <c r="N99" i="8"/>
  <c r="K99" i="8"/>
  <c r="G99" i="8"/>
  <c r="D99" i="8"/>
  <c r="AA98" i="8"/>
  <c r="Z98" i="8"/>
  <c r="X98" i="8"/>
  <c r="W98" i="8"/>
  <c r="U98" i="8"/>
  <c r="R98" i="8"/>
  <c r="N98" i="8"/>
  <c r="K98" i="8"/>
  <c r="G98" i="8"/>
  <c r="D98" i="8"/>
  <c r="AA97" i="8"/>
  <c r="Z97" i="8"/>
  <c r="X97" i="8"/>
  <c r="W97" i="8"/>
  <c r="U97" i="8"/>
  <c r="R97" i="8"/>
  <c r="N97" i="8"/>
  <c r="K97" i="8"/>
  <c r="G97" i="8"/>
  <c r="D97" i="8"/>
  <c r="AA96" i="8"/>
  <c r="Z96" i="8"/>
  <c r="X96" i="8"/>
  <c r="W96" i="8"/>
  <c r="U96" i="8"/>
  <c r="R96" i="8"/>
  <c r="N96" i="8"/>
  <c r="K96" i="8"/>
  <c r="G96" i="8"/>
  <c r="D96" i="8"/>
  <c r="T93" i="8"/>
  <c r="S93" i="8"/>
  <c r="Q93" i="8"/>
  <c r="P93" i="8"/>
  <c r="M93" i="8"/>
  <c r="L93" i="8"/>
  <c r="J93" i="8"/>
  <c r="I93" i="8"/>
  <c r="F93" i="8"/>
  <c r="E93" i="8"/>
  <c r="C93" i="8"/>
  <c r="B93" i="8"/>
  <c r="AA92" i="8"/>
  <c r="Z92" i="8"/>
  <c r="X92" i="8"/>
  <c r="W92" i="8"/>
  <c r="U92" i="8"/>
  <c r="R92" i="8"/>
  <c r="N92" i="8"/>
  <c r="K92" i="8"/>
  <c r="G92" i="8"/>
  <c r="D92" i="8"/>
  <c r="AA91" i="8"/>
  <c r="Z91" i="8"/>
  <c r="X91" i="8"/>
  <c r="W91" i="8"/>
  <c r="U91" i="8"/>
  <c r="R91" i="8"/>
  <c r="N91" i="8"/>
  <c r="K91" i="8"/>
  <c r="G91" i="8"/>
  <c r="D91" i="8"/>
  <c r="AA90" i="8"/>
  <c r="Z90" i="8"/>
  <c r="X90" i="8"/>
  <c r="W90" i="8"/>
  <c r="U90" i="8"/>
  <c r="R90" i="8"/>
  <c r="N90" i="8"/>
  <c r="K90" i="8"/>
  <c r="G90" i="8"/>
  <c r="D90" i="8"/>
  <c r="AA89" i="8"/>
  <c r="Z89" i="8"/>
  <c r="X89" i="8"/>
  <c r="W89" i="8"/>
  <c r="U89" i="8"/>
  <c r="R89" i="8"/>
  <c r="N89" i="8"/>
  <c r="K89" i="8"/>
  <c r="G89" i="8"/>
  <c r="D89" i="8"/>
  <c r="AA88" i="8"/>
  <c r="Z88" i="8"/>
  <c r="X88" i="8"/>
  <c r="W88" i="8"/>
  <c r="U88" i="8"/>
  <c r="R88" i="8"/>
  <c r="N88" i="8"/>
  <c r="K88" i="8"/>
  <c r="G88" i="8"/>
  <c r="D88" i="8"/>
  <c r="AA87" i="8"/>
  <c r="Z87" i="8"/>
  <c r="X87" i="8"/>
  <c r="W87" i="8"/>
  <c r="U87" i="8"/>
  <c r="R87" i="8"/>
  <c r="N87" i="8"/>
  <c r="K87" i="8"/>
  <c r="G87" i="8"/>
  <c r="D87" i="8"/>
  <c r="AA86" i="8"/>
  <c r="Z86" i="8"/>
  <c r="X86" i="8"/>
  <c r="W86" i="8"/>
  <c r="U86" i="8"/>
  <c r="R86" i="8"/>
  <c r="N86" i="8"/>
  <c r="K86" i="8"/>
  <c r="G86" i="8"/>
  <c r="D86" i="8"/>
  <c r="AA85" i="8"/>
  <c r="Z85" i="8"/>
  <c r="X85" i="8"/>
  <c r="W85" i="8"/>
  <c r="U85" i="8"/>
  <c r="R85" i="8"/>
  <c r="N85" i="8"/>
  <c r="K85" i="8"/>
  <c r="G85" i="8"/>
  <c r="D85" i="8"/>
  <c r="AA84" i="8"/>
  <c r="Z84" i="8"/>
  <c r="X84" i="8"/>
  <c r="W84" i="8"/>
  <c r="U84" i="8"/>
  <c r="R84" i="8"/>
  <c r="N84" i="8"/>
  <c r="K84" i="8"/>
  <c r="G84" i="8"/>
  <c r="D84" i="8"/>
  <c r="AA83" i="8"/>
  <c r="Z83" i="8"/>
  <c r="X83" i="8"/>
  <c r="W83" i="8"/>
  <c r="U83" i="8"/>
  <c r="R83" i="8"/>
  <c r="N83" i="8"/>
  <c r="K83" i="8"/>
  <c r="G83" i="8"/>
  <c r="D83" i="8"/>
  <c r="T80" i="8"/>
  <c r="T107" i="8" s="1"/>
  <c r="S80" i="8"/>
  <c r="S107" i="8" s="1"/>
  <c r="Q80" i="8"/>
  <c r="Q107" i="8" s="1"/>
  <c r="P80" i="8"/>
  <c r="M80" i="8"/>
  <c r="M107" i="8" s="1"/>
  <c r="L80" i="8"/>
  <c r="L107" i="8" s="1"/>
  <c r="J80" i="8"/>
  <c r="J107" i="8" s="1"/>
  <c r="I80" i="8"/>
  <c r="F80" i="8"/>
  <c r="F107" i="8" s="1"/>
  <c r="E80" i="8"/>
  <c r="E107" i="8" s="1"/>
  <c r="C80" i="8"/>
  <c r="C107" i="8" s="1"/>
  <c r="B80" i="8"/>
  <c r="AA79" i="8"/>
  <c r="Z79" i="8"/>
  <c r="X79" i="8"/>
  <c r="W79" i="8"/>
  <c r="U79" i="8"/>
  <c r="R79" i="8"/>
  <c r="N79" i="8"/>
  <c r="K79" i="8"/>
  <c r="G79" i="8"/>
  <c r="D79" i="8"/>
  <c r="AA78" i="8"/>
  <c r="Z78" i="8"/>
  <c r="X78" i="8"/>
  <c r="W78" i="8"/>
  <c r="U78" i="8"/>
  <c r="R78" i="8"/>
  <c r="N78" i="8"/>
  <c r="K78" i="8"/>
  <c r="G78" i="8"/>
  <c r="D78" i="8"/>
  <c r="AA77" i="8"/>
  <c r="Z77" i="8"/>
  <c r="X77" i="8"/>
  <c r="W77" i="8"/>
  <c r="U77" i="8"/>
  <c r="R77" i="8"/>
  <c r="N77" i="8"/>
  <c r="K77" i="8"/>
  <c r="G77" i="8"/>
  <c r="D77" i="8"/>
  <c r="AA76" i="8"/>
  <c r="Z76" i="8"/>
  <c r="X76" i="8"/>
  <c r="W76" i="8"/>
  <c r="U76" i="8"/>
  <c r="R76" i="8"/>
  <c r="N76" i="8"/>
  <c r="K76" i="8"/>
  <c r="G76" i="8"/>
  <c r="D76" i="8"/>
  <c r="AA75" i="8"/>
  <c r="Z75" i="8"/>
  <c r="X75" i="8"/>
  <c r="W75" i="8"/>
  <c r="U75" i="8"/>
  <c r="R75" i="8"/>
  <c r="N75" i="8"/>
  <c r="K75" i="8"/>
  <c r="G75" i="8"/>
  <c r="D75" i="8"/>
  <c r="AA74" i="8"/>
  <c r="Z74" i="8"/>
  <c r="X74" i="8"/>
  <c r="W74" i="8"/>
  <c r="U74" i="8"/>
  <c r="R74" i="8"/>
  <c r="N74" i="8"/>
  <c r="K74" i="8"/>
  <c r="G74" i="8"/>
  <c r="D74" i="8"/>
  <c r="Z70" i="8"/>
  <c r="AB70" i="8" s="1"/>
  <c r="U70" i="8"/>
  <c r="T70" i="8"/>
  <c r="S70" i="8"/>
  <c r="Q70" i="8"/>
  <c r="P70" i="8"/>
  <c r="N70" i="8"/>
  <c r="M70" i="8"/>
  <c r="L70" i="8"/>
  <c r="J70" i="8"/>
  <c r="I70" i="8"/>
  <c r="G70" i="8"/>
  <c r="F70" i="8"/>
  <c r="E70" i="8"/>
  <c r="C70" i="8"/>
  <c r="B70" i="8"/>
  <c r="W69" i="8"/>
  <c r="Y69" i="8" s="1"/>
  <c r="AC69" i="8" s="1"/>
  <c r="R69" i="8"/>
  <c r="R70" i="8" s="1"/>
  <c r="K69" i="8"/>
  <c r="O69" i="8" s="1"/>
  <c r="O70" i="8" s="1"/>
  <c r="D69" i="8"/>
  <c r="D70" i="8" s="1"/>
  <c r="T67" i="8"/>
  <c r="S67" i="8"/>
  <c r="Q67" i="8"/>
  <c r="P67" i="8"/>
  <c r="M67" i="8"/>
  <c r="L67" i="8"/>
  <c r="J67" i="8"/>
  <c r="I67" i="8"/>
  <c r="F67" i="8"/>
  <c r="E67" i="8"/>
  <c r="C67" i="8"/>
  <c r="B67" i="8"/>
  <c r="AA66" i="8"/>
  <c r="Z66" i="8"/>
  <c r="Z67" i="8" s="1"/>
  <c r="AB67" i="8" s="1"/>
  <c r="X66" i="8"/>
  <c r="X67" i="8" s="1"/>
  <c r="W66" i="8"/>
  <c r="W67" i="8" s="1"/>
  <c r="U66" i="8"/>
  <c r="U67" i="8" s="1"/>
  <c r="R66" i="8"/>
  <c r="R67" i="8" s="1"/>
  <c r="N66" i="8"/>
  <c r="N67" i="8" s="1"/>
  <c r="K66" i="8"/>
  <c r="K67" i="8" s="1"/>
  <c r="G66" i="8"/>
  <c r="G67" i="8" s="1"/>
  <c r="D66" i="8"/>
  <c r="D67" i="8" s="1"/>
  <c r="T64" i="8"/>
  <c r="S64" i="8"/>
  <c r="Q64" i="8"/>
  <c r="P64" i="8"/>
  <c r="M64" i="8"/>
  <c r="L64" i="8"/>
  <c r="J64" i="8"/>
  <c r="I64" i="8"/>
  <c r="F64" i="8"/>
  <c r="E64" i="8"/>
  <c r="C64" i="8"/>
  <c r="B64" i="8"/>
  <c r="AA63" i="8"/>
  <c r="Z63" i="8"/>
  <c r="X63" i="8"/>
  <c r="W63" i="8"/>
  <c r="U63" i="8"/>
  <c r="R63" i="8"/>
  <c r="N63" i="8"/>
  <c r="K63" i="8"/>
  <c r="D63" i="8"/>
  <c r="H63" i="8" s="1"/>
  <c r="AA61" i="8"/>
  <c r="Z61" i="8"/>
  <c r="X61" i="8"/>
  <c r="W61" i="8"/>
  <c r="U61" i="8"/>
  <c r="R61" i="8"/>
  <c r="N61" i="8"/>
  <c r="K61" i="8"/>
  <c r="D61" i="8"/>
  <c r="H61" i="8" s="1"/>
  <c r="AA60" i="8"/>
  <c r="Z60" i="8"/>
  <c r="X60" i="8"/>
  <c r="W60" i="8"/>
  <c r="U60" i="8"/>
  <c r="R60" i="8"/>
  <c r="N60" i="8"/>
  <c r="K60" i="8"/>
  <c r="D60" i="8"/>
  <c r="H60" i="8" s="1"/>
  <c r="AA59" i="8"/>
  <c r="Z59" i="8"/>
  <c r="X59" i="8"/>
  <c r="W59" i="8"/>
  <c r="U59" i="8"/>
  <c r="R59" i="8"/>
  <c r="N59" i="8"/>
  <c r="K59" i="8"/>
  <c r="D59" i="8"/>
  <c r="H59" i="8" s="1"/>
  <c r="AA58" i="8"/>
  <c r="Z58" i="8"/>
  <c r="X58" i="8"/>
  <c r="W58" i="8"/>
  <c r="U58" i="8"/>
  <c r="R58" i="8"/>
  <c r="N58" i="8"/>
  <c r="K58" i="8"/>
  <c r="D58" i="8"/>
  <c r="H58" i="8" s="1"/>
  <c r="AA57" i="8"/>
  <c r="Z57" i="8"/>
  <c r="X57" i="8"/>
  <c r="W57" i="8"/>
  <c r="U57" i="8"/>
  <c r="R57" i="8"/>
  <c r="N57" i="8"/>
  <c r="K57" i="8"/>
  <c r="G57" i="8"/>
  <c r="G64" i="8" s="1"/>
  <c r="D57" i="8"/>
  <c r="AA52" i="8"/>
  <c r="Z52" i="8"/>
  <c r="X52" i="8"/>
  <c r="W52" i="8"/>
  <c r="U52" i="8"/>
  <c r="R52" i="8"/>
  <c r="N52" i="8"/>
  <c r="K52" i="8"/>
  <c r="G52" i="8"/>
  <c r="D52" i="8"/>
  <c r="AA51" i="8"/>
  <c r="Z51" i="8"/>
  <c r="X51" i="8"/>
  <c r="W51" i="8"/>
  <c r="U51" i="8"/>
  <c r="R51" i="8"/>
  <c r="N51" i="8"/>
  <c r="K51" i="8"/>
  <c r="G51" i="8"/>
  <c r="D51" i="8"/>
  <c r="AA50" i="8"/>
  <c r="Z50" i="8"/>
  <c r="X50" i="8"/>
  <c r="W50" i="8"/>
  <c r="U50" i="8"/>
  <c r="R50" i="8"/>
  <c r="N50" i="8"/>
  <c r="K50" i="8"/>
  <c r="G50" i="8"/>
  <c r="D50" i="8"/>
  <c r="AA49" i="8"/>
  <c r="Z49" i="8"/>
  <c r="X49" i="8"/>
  <c r="W49" i="8"/>
  <c r="U49" i="8"/>
  <c r="R49" i="8"/>
  <c r="N49" i="8"/>
  <c r="K49" i="8"/>
  <c r="G49" i="8"/>
  <c r="D49" i="8"/>
  <c r="AA48" i="8"/>
  <c r="Z48" i="8"/>
  <c r="X48" i="8"/>
  <c r="W48" i="8"/>
  <c r="U48" i="8"/>
  <c r="R48" i="8"/>
  <c r="N48" i="8"/>
  <c r="K48" i="8"/>
  <c r="G48" i="8"/>
  <c r="D48" i="8"/>
  <c r="AA47" i="8"/>
  <c r="Z47" i="8"/>
  <c r="X47" i="8"/>
  <c r="W47" i="8"/>
  <c r="U47" i="8"/>
  <c r="R47" i="8"/>
  <c r="N47" i="8"/>
  <c r="K47" i="8"/>
  <c r="G47" i="8"/>
  <c r="D47" i="8"/>
  <c r="AA46" i="8"/>
  <c r="Z46" i="8"/>
  <c r="X46" i="8"/>
  <c r="W46" i="8"/>
  <c r="U46" i="8"/>
  <c r="R46" i="8"/>
  <c r="N46" i="8"/>
  <c r="K46" i="8"/>
  <c r="G46" i="8"/>
  <c r="H46" i="8" s="1"/>
  <c r="AA45" i="8"/>
  <c r="Z45" i="8"/>
  <c r="X45" i="8"/>
  <c r="W45" i="8"/>
  <c r="U45" i="8"/>
  <c r="R45" i="8"/>
  <c r="N45" i="8"/>
  <c r="K45" i="8"/>
  <c r="G45" i="8"/>
  <c r="D45" i="8"/>
  <c r="AA44" i="8"/>
  <c r="Z44" i="8"/>
  <c r="X44" i="8"/>
  <c r="W44" i="8"/>
  <c r="U44" i="8"/>
  <c r="R44" i="8"/>
  <c r="N44" i="8"/>
  <c r="K44" i="8"/>
  <c r="G44" i="8"/>
  <c r="D44" i="8"/>
  <c r="AA43" i="8"/>
  <c r="Z43" i="8"/>
  <c r="X43" i="8"/>
  <c r="W43" i="8"/>
  <c r="U43" i="8"/>
  <c r="R43" i="8"/>
  <c r="N43" i="8"/>
  <c r="K43" i="8"/>
  <c r="G43" i="8"/>
  <c r="D43" i="8"/>
  <c r="AA42" i="8"/>
  <c r="Z42" i="8"/>
  <c r="X42" i="8"/>
  <c r="W42" i="8"/>
  <c r="U42" i="8"/>
  <c r="R42" i="8"/>
  <c r="N42" i="8"/>
  <c r="K42" i="8"/>
  <c r="G42" i="8"/>
  <c r="D42" i="8"/>
  <c r="AA38" i="8"/>
  <c r="Z38" i="8"/>
  <c r="X38" i="8"/>
  <c r="W38" i="8"/>
  <c r="U38" i="8"/>
  <c r="R38" i="8"/>
  <c r="N38" i="8"/>
  <c r="K38" i="8"/>
  <c r="G38" i="8"/>
  <c r="D38" i="8"/>
  <c r="AA37" i="8"/>
  <c r="Z37" i="8"/>
  <c r="X37" i="8"/>
  <c r="W37" i="8"/>
  <c r="U37" i="8"/>
  <c r="R37" i="8"/>
  <c r="N37" i="8"/>
  <c r="K37" i="8"/>
  <c r="G37" i="8"/>
  <c r="D37" i="8"/>
  <c r="AA36" i="8"/>
  <c r="Z36" i="8"/>
  <c r="X36" i="8"/>
  <c r="W36" i="8"/>
  <c r="U36" i="8"/>
  <c r="R36" i="8"/>
  <c r="N36" i="8"/>
  <c r="K36" i="8"/>
  <c r="G36" i="8"/>
  <c r="D36" i="8"/>
  <c r="AA35" i="8"/>
  <c r="Z35" i="8"/>
  <c r="X35" i="8"/>
  <c r="W35" i="8"/>
  <c r="U35" i="8"/>
  <c r="R35" i="8"/>
  <c r="N35" i="8"/>
  <c r="K35" i="8"/>
  <c r="G35" i="8"/>
  <c r="D35" i="8"/>
  <c r="AA34" i="8"/>
  <c r="Z34" i="8"/>
  <c r="X34" i="8"/>
  <c r="W34" i="8"/>
  <c r="U34" i="8"/>
  <c r="R34" i="8"/>
  <c r="N34" i="8"/>
  <c r="K34" i="8"/>
  <c r="G34" i="8"/>
  <c r="D34" i="8"/>
  <c r="AA33" i="8"/>
  <c r="Z33" i="8"/>
  <c r="X33" i="8"/>
  <c r="W33" i="8"/>
  <c r="U33" i="8"/>
  <c r="R33" i="8"/>
  <c r="N33" i="8"/>
  <c r="K33" i="8"/>
  <c r="G33" i="8"/>
  <c r="D33" i="8"/>
  <c r="AA32" i="8"/>
  <c r="Z32" i="8"/>
  <c r="X32" i="8"/>
  <c r="W32" i="8"/>
  <c r="U32" i="8"/>
  <c r="R32" i="8"/>
  <c r="N32" i="8"/>
  <c r="K32" i="8"/>
  <c r="G32" i="8"/>
  <c r="D32" i="8"/>
  <c r="AA31" i="8"/>
  <c r="Z31" i="8"/>
  <c r="X31" i="8"/>
  <c r="W31" i="8"/>
  <c r="U31" i="8"/>
  <c r="R31" i="8"/>
  <c r="N31" i="8"/>
  <c r="K31" i="8"/>
  <c r="G31" i="8"/>
  <c r="D31" i="8"/>
  <c r="AA30" i="8"/>
  <c r="Z30" i="8"/>
  <c r="X30" i="8"/>
  <c r="W30" i="8"/>
  <c r="U30" i="8"/>
  <c r="R30" i="8"/>
  <c r="N30" i="8"/>
  <c r="K30" i="8"/>
  <c r="G30" i="8"/>
  <c r="D30" i="8"/>
  <c r="AA29" i="8"/>
  <c r="Z29" i="8"/>
  <c r="X29" i="8"/>
  <c r="W29" i="8"/>
  <c r="U29" i="8"/>
  <c r="R29" i="8"/>
  <c r="N29" i="8"/>
  <c r="K29" i="8"/>
  <c r="G29" i="8"/>
  <c r="D29" i="8"/>
  <c r="AA27" i="8"/>
  <c r="Z27" i="8"/>
  <c r="X27" i="8"/>
  <c r="W27" i="8"/>
  <c r="U27" i="8"/>
  <c r="R27" i="8"/>
  <c r="N27" i="8"/>
  <c r="K27" i="8"/>
  <c r="G27" i="8"/>
  <c r="D27" i="8"/>
  <c r="AA26" i="8"/>
  <c r="Z26" i="8"/>
  <c r="X26" i="8"/>
  <c r="W26" i="8"/>
  <c r="U26" i="8"/>
  <c r="R26" i="8"/>
  <c r="N26" i="8"/>
  <c r="K26" i="8"/>
  <c r="G26" i="8"/>
  <c r="D26" i="8"/>
  <c r="AA24" i="8"/>
  <c r="Z24" i="8"/>
  <c r="X24" i="8"/>
  <c r="W24" i="8"/>
  <c r="U24" i="8"/>
  <c r="R24" i="8"/>
  <c r="N24" i="8"/>
  <c r="K24" i="8"/>
  <c r="G24" i="8"/>
  <c r="D24" i="8"/>
  <c r="AA23" i="8"/>
  <c r="Z23" i="8"/>
  <c r="X23" i="8"/>
  <c r="W23" i="8"/>
  <c r="U23" i="8"/>
  <c r="R23" i="8"/>
  <c r="N23" i="8"/>
  <c r="K23" i="8"/>
  <c r="G23" i="8"/>
  <c r="D23" i="8"/>
  <c r="AA22" i="8"/>
  <c r="Z22" i="8"/>
  <c r="X22" i="8"/>
  <c r="W22" i="8"/>
  <c r="U22" i="8"/>
  <c r="R22" i="8"/>
  <c r="N22" i="8"/>
  <c r="K22" i="8"/>
  <c r="G22" i="8"/>
  <c r="D22" i="8"/>
  <c r="AA21" i="8"/>
  <c r="Z21" i="8"/>
  <c r="X21" i="8"/>
  <c r="W21" i="8"/>
  <c r="U21" i="8"/>
  <c r="R21" i="8"/>
  <c r="N21" i="8"/>
  <c r="K21" i="8"/>
  <c r="G21" i="8"/>
  <c r="D21" i="8"/>
  <c r="AA20" i="8"/>
  <c r="Z20" i="8"/>
  <c r="X20" i="8"/>
  <c r="W20" i="8"/>
  <c r="U20" i="8"/>
  <c r="R20" i="8"/>
  <c r="N20" i="8"/>
  <c r="K20" i="8"/>
  <c r="G20" i="8"/>
  <c r="D20" i="8"/>
  <c r="T17" i="8"/>
  <c r="S17" i="8"/>
  <c r="Q17" i="8"/>
  <c r="P17" i="8"/>
  <c r="M17" i="8"/>
  <c r="L17" i="8"/>
  <c r="J17" i="8"/>
  <c r="I17" i="8"/>
  <c r="F17" i="8"/>
  <c r="E17" i="8"/>
  <c r="C17" i="8"/>
  <c r="B17" i="8"/>
  <c r="AA16" i="8"/>
  <c r="Z16" i="8"/>
  <c r="X16" i="8"/>
  <c r="W16" i="8"/>
  <c r="U16" i="8"/>
  <c r="R16" i="8"/>
  <c r="K16" i="8"/>
  <c r="G16" i="8"/>
  <c r="D16" i="8"/>
  <c r="AA15" i="8"/>
  <c r="Z15" i="8"/>
  <c r="X15" i="8"/>
  <c r="W15" i="8"/>
  <c r="U15" i="8"/>
  <c r="R15" i="8"/>
  <c r="K15" i="8"/>
  <c r="G15" i="8"/>
  <c r="D15" i="8"/>
  <c r="AA14" i="8"/>
  <c r="Z14" i="8"/>
  <c r="X14" i="8"/>
  <c r="W14" i="8"/>
  <c r="U14" i="8"/>
  <c r="R14" i="8"/>
  <c r="K14" i="8"/>
  <c r="G14" i="8"/>
  <c r="D14" i="8"/>
  <c r="AA13" i="8"/>
  <c r="Z13" i="8"/>
  <c r="X13" i="8"/>
  <c r="W13" i="8"/>
  <c r="U13" i="8"/>
  <c r="R13" i="8"/>
  <c r="K13" i="8"/>
  <c r="G13" i="8"/>
  <c r="D13" i="8"/>
  <c r="AA12" i="8"/>
  <c r="Z12" i="8"/>
  <c r="X12" i="8"/>
  <c r="W12" i="8"/>
  <c r="U12" i="8"/>
  <c r="R12" i="8"/>
  <c r="K12" i="8"/>
  <c r="G12" i="8"/>
  <c r="D12" i="8"/>
  <c r="AA11" i="8"/>
  <c r="Z11" i="8"/>
  <c r="X11" i="8"/>
  <c r="W11" i="8"/>
  <c r="U11" i="8"/>
  <c r="R11" i="8"/>
  <c r="K11" i="8"/>
  <c r="G11" i="8"/>
  <c r="D11" i="8"/>
  <c r="AA10" i="8"/>
  <c r="Z10" i="8"/>
  <c r="X10" i="8"/>
  <c r="W10" i="8"/>
  <c r="U10" i="8"/>
  <c r="R10" i="8"/>
  <c r="N10" i="8"/>
  <c r="K10" i="8"/>
  <c r="G10" i="8"/>
  <c r="D10" i="8"/>
  <c r="AA9" i="8"/>
  <c r="Z9" i="8"/>
  <c r="X9" i="8"/>
  <c r="W9" i="8"/>
  <c r="U9" i="8"/>
  <c r="R9" i="8"/>
  <c r="N9" i="8"/>
  <c r="K9" i="8"/>
  <c r="G9" i="8"/>
  <c r="D9" i="8"/>
  <c r="AB174" i="5"/>
  <c r="AA174" i="5"/>
  <c r="Z174" i="5"/>
  <c r="T174" i="5"/>
  <c r="S174" i="5"/>
  <c r="Q174" i="5"/>
  <c r="P174" i="5"/>
  <c r="M174" i="5"/>
  <c r="L174" i="5"/>
  <c r="J174" i="5"/>
  <c r="I174" i="5"/>
  <c r="F174" i="5"/>
  <c r="E174" i="5"/>
  <c r="C174" i="5"/>
  <c r="B174" i="5"/>
  <c r="X173" i="5"/>
  <c r="W173" i="5"/>
  <c r="R173" i="5"/>
  <c r="V173" i="5" s="1"/>
  <c r="K173" i="5"/>
  <c r="O173" i="5" s="1"/>
  <c r="D173" i="5"/>
  <c r="H173" i="5" s="1"/>
  <c r="X172" i="5"/>
  <c r="W172" i="5"/>
  <c r="R172" i="5"/>
  <c r="V172" i="5" s="1"/>
  <c r="K172" i="5"/>
  <c r="O172" i="5" s="1"/>
  <c r="D172" i="5"/>
  <c r="H172" i="5" s="1"/>
  <c r="X171" i="5"/>
  <c r="W171" i="5"/>
  <c r="R171" i="5"/>
  <c r="V171" i="5" s="1"/>
  <c r="K171" i="5"/>
  <c r="O171" i="5" s="1"/>
  <c r="D171" i="5"/>
  <c r="H171" i="5" s="1"/>
  <c r="X170" i="5"/>
  <c r="W170" i="5"/>
  <c r="R170" i="5"/>
  <c r="V170" i="5" s="1"/>
  <c r="K170" i="5"/>
  <c r="O170" i="5" s="1"/>
  <c r="D170" i="5"/>
  <c r="H170" i="5" s="1"/>
  <c r="X169" i="5"/>
  <c r="W169" i="5"/>
  <c r="R169" i="5"/>
  <c r="V169" i="5" s="1"/>
  <c r="K169" i="5"/>
  <c r="O169" i="5" s="1"/>
  <c r="D169" i="5"/>
  <c r="H169" i="5" s="1"/>
  <c r="X168" i="5"/>
  <c r="W168" i="5"/>
  <c r="R168" i="5"/>
  <c r="V168" i="5" s="1"/>
  <c r="K168" i="5"/>
  <c r="O168" i="5" s="1"/>
  <c r="D168" i="5"/>
  <c r="H168" i="5" s="1"/>
  <c r="X167" i="5"/>
  <c r="W167" i="5"/>
  <c r="R167" i="5"/>
  <c r="V167" i="5" s="1"/>
  <c r="K167" i="5"/>
  <c r="O167" i="5" s="1"/>
  <c r="D167" i="5"/>
  <c r="H167" i="5" s="1"/>
  <c r="U164" i="5"/>
  <c r="T164" i="5"/>
  <c r="S164" i="5"/>
  <c r="Q164" i="5"/>
  <c r="P164" i="5"/>
  <c r="N164" i="5"/>
  <c r="M164" i="5"/>
  <c r="L164" i="5"/>
  <c r="J164" i="5"/>
  <c r="I164" i="5"/>
  <c r="G164" i="5"/>
  <c r="F164" i="5"/>
  <c r="E164" i="5"/>
  <c r="C164" i="5"/>
  <c r="B164" i="5"/>
  <c r="AA163" i="5"/>
  <c r="Z163" i="5"/>
  <c r="X163" i="5"/>
  <c r="W163" i="5"/>
  <c r="R163" i="5"/>
  <c r="V163" i="5" s="1"/>
  <c r="K163" i="5"/>
  <c r="O163" i="5" s="1"/>
  <c r="D163" i="5"/>
  <c r="H163" i="5" s="1"/>
  <c r="AA162" i="5"/>
  <c r="Z162" i="5"/>
  <c r="X162" i="5"/>
  <c r="W162" i="5"/>
  <c r="R162" i="5"/>
  <c r="V162" i="5" s="1"/>
  <c r="K162" i="5"/>
  <c r="O162" i="5" s="1"/>
  <c r="D162" i="5"/>
  <c r="H162" i="5" s="1"/>
  <c r="AA161" i="5"/>
  <c r="Z161" i="5"/>
  <c r="X161" i="5"/>
  <c r="W161" i="5"/>
  <c r="R161" i="5"/>
  <c r="K161" i="5"/>
  <c r="O161" i="5" s="1"/>
  <c r="D161" i="5"/>
  <c r="U159" i="5"/>
  <c r="T159" i="5"/>
  <c r="S159" i="5"/>
  <c r="Q159" i="5"/>
  <c r="P159" i="5"/>
  <c r="N159" i="5"/>
  <c r="M159" i="5"/>
  <c r="L159" i="5"/>
  <c r="J159" i="5"/>
  <c r="I159" i="5"/>
  <c r="G159" i="5"/>
  <c r="F159" i="5"/>
  <c r="E159" i="5"/>
  <c r="C159" i="5"/>
  <c r="B159" i="5"/>
  <c r="AA158" i="5"/>
  <c r="Z158" i="5"/>
  <c r="X158" i="5"/>
  <c r="W158" i="5"/>
  <c r="R158" i="5"/>
  <c r="V158" i="5" s="1"/>
  <c r="K158" i="5"/>
  <c r="O158" i="5" s="1"/>
  <c r="D158" i="5"/>
  <c r="H158" i="5" s="1"/>
  <c r="AA157" i="5"/>
  <c r="Z157" i="5"/>
  <c r="X157" i="5"/>
  <c r="W157" i="5"/>
  <c r="R157" i="5"/>
  <c r="V157" i="5" s="1"/>
  <c r="K157" i="5"/>
  <c r="O157" i="5" s="1"/>
  <c r="D157" i="5"/>
  <c r="H157" i="5" s="1"/>
  <c r="AA156" i="5"/>
  <c r="Z156" i="5"/>
  <c r="X156" i="5"/>
  <c r="W156" i="5"/>
  <c r="R156" i="5"/>
  <c r="K156" i="5"/>
  <c r="D156" i="5"/>
  <c r="U154" i="5"/>
  <c r="U165" i="5" s="1"/>
  <c r="T154" i="5"/>
  <c r="T165" i="5" s="1"/>
  <c r="S154" i="5"/>
  <c r="S165" i="5" s="1"/>
  <c r="Q154" i="5"/>
  <c r="Q165" i="5" s="1"/>
  <c r="P154" i="5"/>
  <c r="P165" i="5" s="1"/>
  <c r="N154" i="5"/>
  <c r="N165" i="5" s="1"/>
  <c r="M154" i="5"/>
  <c r="M165" i="5" s="1"/>
  <c r="L154" i="5"/>
  <c r="L165" i="5" s="1"/>
  <c r="J154" i="5"/>
  <c r="J165" i="5" s="1"/>
  <c r="I154" i="5"/>
  <c r="I165" i="5" s="1"/>
  <c r="G154" i="5"/>
  <c r="G165" i="5" s="1"/>
  <c r="F154" i="5"/>
  <c r="F165" i="5" s="1"/>
  <c r="E154" i="5"/>
  <c r="E165" i="5" s="1"/>
  <c r="C154" i="5"/>
  <c r="C165" i="5" s="1"/>
  <c r="B154" i="5"/>
  <c r="B165" i="5" s="1"/>
  <c r="AA153" i="5"/>
  <c r="Z153" i="5"/>
  <c r="X153" i="5"/>
  <c r="W153" i="5"/>
  <c r="R153" i="5"/>
  <c r="V153" i="5" s="1"/>
  <c r="K153" i="5"/>
  <c r="O153" i="5" s="1"/>
  <c r="D153" i="5"/>
  <c r="H153" i="5" s="1"/>
  <c r="AA152" i="5"/>
  <c r="Z152" i="5"/>
  <c r="X152" i="5"/>
  <c r="W152" i="5"/>
  <c r="R152" i="5"/>
  <c r="V152" i="5" s="1"/>
  <c r="K152" i="5"/>
  <c r="O152" i="5" s="1"/>
  <c r="D152" i="5"/>
  <c r="H152" i="5" s="1"/>
  <c r="AA151" i="5"/>
  <c r="Z151" i="5"/>
  <c r="X151" i="5"/>
  <c r="W151" i="5"/>
  <c r="R151" i="5"/>
  <c r="V151" i="5" s="1"/>
  <c r="K151" i="5"/>
  <c r="O151" i="5" s="1"/>
  <c r="D151" i="5"/>
  <c r="H151" i="5" s="1"/>
  <c r="AA150" i="5"/>
  <c r="Z150" i="5"/>
  <c r="X150" i="5"/>
  <c r="W150" i="5"/>
  <c r="R150" i="5"/>
  <c r="K150" i="5"/>
  <c r="D150" i="5"/>
  <c r="U148" i="5"/>
  <c r="T148" i="5"/>
  <c r="S148" i="5"/>
  <c r="Q148" i="5"/>
  <c r="P148" i="5"/>
  <c r="N148" i="5"/>
  <c r="M148" i="5"/>
  <c r="L148" i="5"/>
  <c r="J148" i="5"/>
  <c r="I148" i="5"/>
  <c r="G148" i="5"/>
  <c r="F148" i="5"/>
  <c r="E148" i="5"/>
  <c r="C148" i="5"/>
  <c r="B148" i="5"/>
  <c r="AA147" i="5"/>
  <c r="Z147" i="5"/>
  <c r="X147" i="5"/>
  <c r="W147" i="5"/>
  <c r="R147" i="5"/>
  <c r="V147" i="5" s="1"/>
  <c r="K147" i="5"/>
  <c r="O147" i="5" s="1"/>
  <c r="D147" i="5"/>
  <c r="H147" i="5" s="1"/>
  <c r="AA146" i="5"/>
  <c r="Z146" i="5"/>
  <c r="X146" i="5"/>
  <c r="W146" i="5"/>
  <c r="R146" i="5"/>
  <c r="V146" i="5" s="1"/>
  <c r="K146" i="5"/>
  <c r="O146" i="5" s="1"/>
  <c r="D146" i="5"/>
  <c r="H146" i="5" s="1"/>
  <c r="AA145" i="5"/>
  <c r="Z145" i="5"/>
  <c r="X145" i="5"/>
  <c r="W145" i="5"/>
  <c r="R145" i="5"/>
  <c r="V145" i="5" s="1"/>
  <c r="K145" i="5"/>
  <c r="O145" i="5" s="1"/>
  <c r="D145" i="5"/>
  <c r="H145" i="5" s="1"/>
  <c r="AA144" i="5"/>
  <c r="Z144" i="5"/>
  <c r="X144" i="5"/>
  <c r="W144" i="5"/>
  <c r="R144" i="5"/>
  <c r="V144" i="5" s="1"/>
  <c r="K144" i="5"/>
  <c r="O144" i="5" s="1"/>
  <c r="D144" i="5"/>
  <c r="H144" i="5" s="1"/>
  <c r="AA143" i="5"/>
  <c r="Z143" i="5"/>
  <c r="X143" i="5"/>
  <c r="W143" i="5"/>
  <c r="R143" i="5"/>
  <c r="K143" i="5"/>
  <c r="O143" i="5" s="1"/>
  <c r="D143" i="5"/>
  <c r="U138" i="5"/>
  <c r="T138" i="5"/>
  <c r="S138" i="5"/>
  <c r="Q138" i="5"/>
  <c r="P138" i="5"/>
  <c r="N138" i="5"/>
  <c r="M138" i="5"/>
  <c r="L138" i="5"/>
  <c r="J138" i="5"/>
  <c r="I138" i="5"/>
  <c r="G138" i="5"/>
  <c r="F138" i="5"/>
  <c r="E138" i="5"/>
  <c r="C138" i="5"/>
  <c r="B138" i="5"/>
  <c r="AA137" i="5"/>
  <c r="Z137" i="5"/>
  <c r="X137" i="5"/>
  <c r="W137" i="5"/>
  <c r="R137" i="5"/>
  <c r="V137" i="5" s="1"/>
  <c r="K137" i="5"/>
  <c r="O137" i="5" s="1"/>
  <c r="D137" i="5"/>
  <c r="H137" i="5" s="1"/>
  <c r="AA136" i="5"/>
  <c r="Z136" i="5"/>
  <c r="X136" i="5"/>
  <c r="W136" i="5"/>
  <c r="R136" i="5"/>
  <c r="V136" i="5" s="1"/>
  <c r="K136" i="5"/>
  <c r="O136" i="5" s="1"/>
  <c r="D136" i="5"/>
  <c r="H136" i="5" s="1"/>
  <c r="AA135" i="5"/>
  <c r="Z135" i="5"/>
  <c r="X135" i="5"/>
  <c r="W135" i="5"/>
  <c r="R135" i="5"/>
  <c r="V135" i="5" s="1"/>
  <c r="K135" i="5"/>
  <c r="O135" i="5" s="1"/>
  <c r="D135" i="5"/>
  <c r="H135" i="5" s="1"/>
  <c r="AA134" i="5"/>
  <c r="Z134" i="5"/>
  <c r="X134" i="5"/>
  <c r="W134" i="5"/>
  <c r="R134" i="5"/>
  <c r="V134" i="5" s="1"/>
  <c r="K134" i="5"/>
  <c r="O134" i="5" s="1"/>
  <c r="D134" i="5"/>
  <c r="H134" i="5" s="1"/>
  <c r="AA133" i="5"/>
  <c r="Z133" i="5"/>
  <c r="X133" i="5"/>
  <c r="W133" i="5"/>
  <c r="R133" i="5"/>
  <c r="V133" i="5" s="1"/>
  <c r="K133" i="5"/>
  <c r="O133" i="5" s="1"/>
  <c r="D133" i="5"/>
  <c r="H133" i="5" s="1"/>
  <c r="AA132" i="5"/>
  <c r="Z132" i="5"/>
  <c r="X132" i="5"/>
  <c r="W132" i="5"/>
  <c r="R132" i="5"/>
  <c r="V132" i="5" s="1"/>
  <c r="K132" i="5"/>
  <c r="O132" i="5" s="1"/>
  <c r="D132" i="5"/>
  <c r="H132" i="5" s="1"/>
  <c r="AA131" i="5"/>
  <c r="Z131" i="5"/>
  <c r="X131" i="5"/>
  <c r="W131" i="5"/>
  <c r="R131" i="5"/>
  <c r="V131" i="5" s="1"/>
  <c r="K131" i="5"/>
  <c r="D131" i="5"/>
  <c r="H131" i="5" s="1"/>
  <c r="T129" i="5"/>
  <c r="S129" i="5"/>
  <c r="Q129" i="5"/>
  <c r="Q139" i="5" s="1"/>
  <c r="P129" i="5"/>
  <c r="M129" i="5"/>
  <c r="L129" i="5"/>
  <c r="J129" i="5"/>
  <c r="J139" i="5" s="1"/>
  <c r="I129" i="5"/>
  <c r="F129" i="5"/>
  <c r="E129" i="5"/>
  <c r="E139" i="5" s="1"/>
  <c r="C129" i="5"/>
  <c r="C139" i="5" s="1"/>
  <c r="B129" i="5"/>
  <c r="AA128" i="5"/>
  <c r="Z128" i="5"/>
  <c r="AB128" i="5" s="1"/>
  <c r="X128" i="5"/>
  <c r="W128" i="5"/>
  <c r="R128" i="5"/>
  <c r="V128" i="5" s="1"/>
  <c r="K128" i="5"/>
  <c r="O128" i="5" s="1"/>
  <c r="D128" i="5"/>
  <c r="H128" i="5" s="1"/>
  <c r="AA127" i="5"/>
  <c r="Z127" i="5"/>
  <c r="X127" i="5"/>
  <c r="W127" i="5"/>
  <c r="R127" i="5"/>
  <c r="V127" i="5" s="1"/>
  <c r="K127" i="5"/>
  <c r="O127" i="5" s="1"/>
  <c r="D127" i="5"/>
  <c r="H127" i="5" s="1"/>
  <c r="AA126" i="5"/>
  <c r="Z126" i="5"/>
  <c r="X126" i="5"/>
  <c r="W126" i="5"/>
  <c r="R126" i="5"/>
  <c r="V126" i="5" s="1"/>
  <c r="K126" i="5"/>
  <c r="O126" i="5" s="1"/>
  <c r="D126" i="5"/>
  <c r="H126" i="5" s="1"/>
  <c r="AA125" i="5"/>
  <c r="Z125" i="5"/>
  <c r="X125" i="5"/>
  <c r="W125" i="5"/>
  <c r="R125" i="5"/>
  <c r="V125" i="5" s="1"/>
  <c r="K125" i="5"/>
  <c r="O125" i="5" s="1"/>
  <c r="D125" i="5"/>
  <c r="H125" i="5" s="1"/>
  <c r="AA124" i="5"/>
  <c r="Z124" i="5"/>
  <c r="X124" i="5"/>
  <c r="W124" i="5"/>
  <c r="R124" i="5"/>
  <c r="V124" i="5" s="1"/>
  <c r="K124" i="5"/>
  <c r="O124" i="5" s="1"/>
  <c r="D124" i="5"/>
  <c r="H124" i="5" s="1"/>
  <c r="AA123" i="5"/>
  <c r="Z123" i="5"/>
  <c r="X123" i="5"/>
  <c r="W123" i="5"/>
  <c r="R123" i="5"/>
  <c r="V123" i="5" s="1"/>
  <c r="K123" i="5"/>
  <c r="O123" i="5" s="1"/>
  <c r="D123" i="5"/>
  <c r="H123" i="5" s="1"/>
  <c r="AA122" i="5"/>
  <c r="Z122" i="5"/>
  <c r="X122" i="5"/>
  <c r="W122" i="5"/>
  <c r="R122" i="5"/>
  <c r="V122" i="5" s="1"/>
  <c r="K122" i="5"/>
  <c r="O122" i="5" s="1"/>
  <c r="D122" i="5"/>
  <c r="H122" i="5" s="1"/>
  <c r="AA121" i="5"/>
  <c r="Z121" i="5"/>
  <c r="X121" i="5"/>
  <c r="W121" i="5"/>
  <c r="R121" i="5"/>
  <c r="V121" i="5" s="1"/>
  <c r="K121" i="5"/>
  <c r="O121" i="5" s="1"/>
  <c r="D121" i="5"/>
  <c r="H121" i="5" s="1"/>
  <c r="AA120" i="5"/>
  <c r="Z120" i="5"/>
  <c r="X120" i="5"/>
  <c r="W120" i="5"/>
  <c r="R120" i="5"/>
  <c r="V120" i="5" s="1"/>
  <c r="K120" i="5"/>
  <c r="D120" i="5"/>
  <c r="H120" i="5" s="1"/>
  <c r="T118" i="5"/>
  <c r="S118" i="5"/>
  <c r="Q118" i="5"/>
  <c r="P118" i="5"/>
  <c r="M118" i="5"/>
  <c r="L118" i="5"/>
  <c r="J118" i="5"/>
  <c r="I118" i="5"/>
  <c r="F118" i="5"/>
  <c r="E118" i="5"/>
  <c r="C118" i="5"/>
  <c r="B118" i="5"/>
  <c r="AA117" i="5"/>
  <c r="Z117" i="5"/>
  <c r="X117" i="5"/>
  <c r="W117" i="5"/>
  <c r="U117" i="5"/>
  <c r="R117" i="5"/>
  <c r="N117" i="5"/>
  <c r="K117" i="5"/>
  <c r="G117" i="5"/>
  <c r="D117" i="5"/>
  <c r="AA116" i="5"/>
  <c r="Z116" i="5"/>
  <c r="X116" i="5"/>
  <c r="W116" i="5"/>
  <c r="U116" i="5"/>
  <c r="R116" i="5"/>
  <c r="N116" i="5"/>
  <c r="K116" i="5"/>
  <c r="G116" i="5"/>
  <c r="D116" i="5"/>
  <c r="AA115" i="5"/>
  <c r="Z115" i="5"/>
  <c r="X115" i="5"/>
  <c r="W115" i="5"/>
  <c r="U115" i="5"/>
  <c r="R115" i="5"/>
  <c r="K115" i="5"/>
  <c r="O115" i="5" s="1"/>
  <c r="D115" i="5"/>
  <c r="H115" i="5" s="1"/>
  <c r="AA114" i="5"/>
  <c r="Z114" i="5"/>
  <c r="X114" i="5"/>
  <c r="W114" i="5"/>
  <c r="U114" i="5"/>
  <c r="R114" i="5"/>
  <c r="K114" i="5"/>
  <c r="O114" i="5" s="1"/>
  <c r="D114" i="5"/>
  <c r="H114" i="5" s="1"/>
  <c r="AA113" i="5"/>
  <c r="Z113" i="5"/>
  <c r="X113" i="5"/>
  <c r="W113" i="5"/>
  <c r="U113" i="5"/>
  <c r="R113" i="5"/>
  <c r="K113" i="5"/>
  <c r="O113" i="5" s="1"/>
  <c r="D113" i="5"/>
  <c r="H113" i="5" s="1"/>
  <c r="AA112" i="5"/>
  <c r="Z112" i="5"/>
  <c r="X112" i="5"/>
  <c r="W112" i="5"/>
  <c r="U112" i="5"/>
  <c r="R112" i="5"/>
  <c r="K112" i="5"/>
  <c r="D112" i="5"/>
  <c r="H112" i="5" s="1"/>
  <c r="AA108" i="5"/>
  <c r="AB108" i="5" s="1"/>
  <c r="T108" i="5"/>
  <c r="U108" i="5" s="1"/>
  <c r="Q108" i="5"/>
  <c r="P108" i="5"/>
  <c r="M108" i="5"/>
  <c r="N108" i="5" s="1"/>
  <c r="J108" i="5"/>
  <c r="I108" i="5"/>
  <c r="F108" i="5"/>
  <c r="E108" i="5"/>
  <c r="C108" i="5"/>
  <c r="B108" i="5"/>
  <c r="X107" i="5"/>
  <c r="W107" i="5"/>
  <c r="R107" i="5"/>
  <c r="V107" i="5" s="1"/>
  <c r="K107" i="5"/>
  <c r="O107" i="5" s="1"/>
  <c r="D107" i="5"/>
  <c r="H107" i="5" s="1"/>
  <c r="X106" i="5"/>
  <c r="W106" i="5"/>
  <c r="R106" i="5"/>
  <c r="V106" i="5" s="1"/>
  <c r="K106" i="5"/>
  <c r="O106" i="5" s="1"/>
  <c r="D106" i="5"/>
  <c r="H106" i="5" s="1"/>
  <c r="X105" i="5"/>
  <c r="W105" i="5"/>
  <c r="R105" i="5"/>
  <c r="V105" i="5" s="1"/>
  <c r="K105" i="5"/>
  <c r="O105" i="5" s="1"/>
  <c r="D105" i="5"/>
  <c r="H105" i="5" s="1"/>
  <c r="X104" i="5"/>
  <c r="W104" i="5"/>
  <c r="R104" i="5"/>
  <c r="V104" i="5" s="1"/>
  <c r="K104" i="5"/>
  <c r="O104" i="5" s="1"/>
  <c r="D104" i="5"/>
  <c r="H104" i="5" s="1"/>
  <c r="AB101" i="5"/>
  <c r="AA101" i="5"/>
  <c r="Z101" i="5"/>
  <c r="Z109" i="5" s="1"/>
  <c r="U101" i="5"/>
  <c r="T101" i="5"/>
  <c r="S101" i="5"/>
  <c r="S109" i="5" s="1"/>
  <c r="Q101" i="5"/>
  <c r="Q109" i="5" s="1"/>
  <c r="P101" i="5"/>
  <c r="P109" i="5" s="1"/>
  <c r="N101" i="5"/>
  <c r="M101" i="5"/>
  <c r="L101" i="5"/>
  <c r="L109" i="5" s="1"/>
  <c r="J101" i="5"/>
  <c r="I101" i="5"/>
  <c r="G101" i="5"/>
  <c r="F101" i="5"/>
  <c r="F109" i="5" s="1"/>
  <c r="E101" i="5"/>
  <c r="E109" i="5" s="1"/>
  <c r="C101" i="5"/>
  <c r="B101" i="5"/>
  <c r="X100" i="5"/>
  <c r="W100" i="5"/>
  <c r="R100" i="5"/>
  <c r="V100" i="5" s="1"/>
  <c r="K100" i="5"/>
  <c r="O100" i="5" s="1"/>
  <c r="D100" i="5"/>
  <c r="H100" i="5" s="1"/>
  <c r="X99" i="5"/>
  <c r="W99" i="5"/>
  <c r="R99" i="5"/>
  <c r="V99" i="5" s="1"/>
  <c r="K99" i="5"/>
  <c r="O99" i="5" s="1"/>
  <c r="D99" i="5"/>
  <c r="H99" i="5" s="1"/>
  <c r="X98" i="5"/>
  <c r="W98" i="5"/>
  <c r="R98" i="5"/>
  <c r="V98" i="5" s="1"/>
  <c r="K98" i="5"/>
  <c r="O98" i="5" s="1"/>
  <c r="D98" i="5"/>
  <c r="H98" i="5" s="1"/>
  <c r="X97" i="5"/>
  <c r="W97" i="5"/>
  <c r="R97" i="5"/>
  <c r="K97" i="5"/>
  <c r="D97" i="5"/>
  <c r="H97" i="5" s="1"/>
  <c r="T93" i="5"/>
  <c r="S93" i="5"/>
  <c r="Q93" i="5"/>
  <c r="P93" i="5"/>
  <c r="M93" i="5"/>
  <c r="L93" i="5"/>
  <c r="J93" i="5"/>
  <c r="I93" i="5"/>
  <c r="F93" i="5"/>
  <c r="E93" i="5"/>
  <c r="C93" i="5"/>
  <c r="B93" i="5"/>
  <c r="AA91" i="5"/>
  <c r="Z91" i="5"/>
  <c r="X91" i="5"/>
  <c r="W91" i="5"/>
  <c r="U91" i="5"/>
  <c r="R91" i="5"/>
  <c r="N91" i="5"/>
  <c r="K91" i="5"/>
  <c r="G91" i="5"/>
  <c r="D91" i="5"/>
  <c r="AA90" i="5"/>
  <c r="Z90" i="5"/>
  <c r="X90" i="5"/>
  <c r="W90" i="5"/>
  <c r="U90" i="5"/>
  <c r="R90" i="5"/>
  <c r="N90" i="5"/>
  <c r="K90" i="5"/>
  <c r="G90" i="5"/>
  <c r="D90" i="5"/>
  <c r="AA89" i="5"/>
  <c r="Z89" i="5"/>
  <c r="X89" i="5"/>
  <c r="W89" i="5"/>
  <c r="U89" i="5"/>
  <c r="R89" i="5"/>
  <c r="N89" i="5"/>
  <c r="K89" i="5"/>
  <c r="G89" i="5"/>
  <c r="D89" i="5"/>
  <c r="AA88" i="5"/>
  <c r="Z88" i="5"/>
  <c r="X88" i="5"/>
  <c r="W88" i="5"/>
  <c r="U88" i="5"/>
  <c r="R88" i="5"/>
  <c r="N88" i="5"/>
  <c r="K88" i="5"/>
  <c r="G88" i="5"/>
  <c r="D88" i="5"/>
  <c r="AA87" i="5"/>
  <c r="Z87" i="5"/>
  <c r="X87" i="5"/>
  <c r="W87" i="5"/>
  <c r="U87" i="5"/>
  <c r="R87" i="5"/>
  <c r="N87" i="5"/>
  <c r="K87" i="5"/>
  <c r="G87" i="5"/>
  <c r="D87" i="5"/>
  <c r="AA86" i="5"/>
  <c r="Z86" i="5"/>
  <c r="X86" i="5"/>
  <c r="W86" i="5"/>
  <c r="U86" i="5"/>
  <c r="R86" i="5"/>
  <c r="N86" i="5"/>
  <c r="K86" i="5"/>
  <c r="G86" i="5"/>
  <c r="D86" i="5"/>
  <c r="AA85" i="5"/>
  <c r="Z85" i="5"/>
  <c r="X85" i="5"/>
  <c r="W85" i="5"/>
  <c r="U85" i="5"/>
  <c r="R85" i="5"/>
  <c r="N85" i="5"/>
  <c r="K85" i="5"/>
  <c r="G85" i="5"/>
  <c r="D85" i="5"/>
  <c r="AA84" i="5"/>
  <c r="Z84" i="5"/>
  <c r="X84" i="5"/>
  <c r="W84" i="5"/>
  <c r="U84" i="5"/>
  <c r="R84" i="5"/>
  <c r="N84" i="5"/>
  <c r="K84" i="5"/>
  <c r="G84" i="5"/>
  <c r="D84" i="5"/>
  <c r="T81" i="5"/>
  <c r="S81" i="5"/>
  <c r="Q81" i="5"/>
  <c r="P81" i="5"/>
  <c r="M81" i="5"/>
  <c r="L81" i="5"/>
  <c r="J81" i="5"/>
  <c r="I81" i="5"/>
  <c r="F81" i="5"/>
  <c r="E81" i="5"/>
  <c r="C81" i="5"/>
  <c r="B81" i="5"/>
  <c r="AA80" i="5"/>
  <c r="Z80" i="5"/>
  <c r="X80" i="5"/>
  <c r="W80" i="5"/>
  <c r="U80" i="5"/>
  <c r="R80" i="5"/>
  <c r="N80" i="5"/>
  <c r="K80" i="5"/>
  <c r="G80" i="5"/>
  <c r="D80" i="5"/>
  <c r="AA79" i="5"/>
  <c r="Z79" i="5"/>
  <c r="X79" i="5"/>
  <c r="W79" i="5"/>
  <c r="U79" i="5"/>
  <c r="R79" i="5"/>
  <c r="N79" i="5"/>
  <c r="K79" i="5"/>
  <c r="G79" i="5"/>
  <c r="D79" i="5"/>
  <c r="AA78" i="5"/>
  <c r="Z78" i="5"/>
  <c r="X78" i="5"/>
  <c r="W78" i="5"/>
  <c r="U78" i="5"/>
  <c r="R78" i="5"/>
  <c r="N78" i="5"/>
  <c r="K78" i="5"/>
  <c r="G78" i="5"/>
  <c r="D78" i="5"/>
  <c r="AA77" i="5"/>
  <c r="Z77" i="5"/>
  <c r="X77" i="5"/>
  <c r="W77" i="5"/>
  <c r="U77" i="5"/>
  <c r="R77" i="5"/>
  <c r="N77" i="5"/>
  <c r="K77" i="5"/>
  <c r="G77" i="5"/>
  <c r="D77" i="5"/>
  <c r="AA76" i="5"/>
  <c r="Z76" i="5"/>
  <c r="X76" i="5"/>
  <c r="W76" i="5"/>
  <c r="U76" i="5"/>
  <c r="R76" i="5"/>
  <c r="AA75" i="5"/>
  <c r="Z75" i="5"/>
  <c r="X75" i="5"/>
  <c r="W75" i="5"/>
  <c r="U75" i="5"/>
  <c r="R75" i="5"/>
  <c r="N75" i="5"/>
  <c r="K75" i="5"/>
  <c r="G75" i="5"/>
  <c r="D75" i="5"/>
  <c r="AA74" i="5"/>
  <c r="Z74" i="5"/>
  <c r="X74" i="5"/>
  <c r="W74" i="5"/>
  <c r="U74" i="5"/>
  <c r="R74" i="5"/>
  <c r="N74" i="5"/>
  <c r="K74" i="5"/>
  <c r="G74" i="5"/>
  <c r="D74" i="5"/>
  <c r="AA73" i="5"/>
  <c r="Z73" i="5"/>
  <c r="X73" i="5"/>
  <c r="W73" i="5"/>
  <c r="U73" i="5"/>
  <c r="R73" i="5"/>
  <c r="N73" i="5"/>
  <c r="K73" i="5"/>
  <c r="G73" i="5"/>
  <c r="D73" i="5"/>
  <c r="AA72" i="5"/>
  <c r="Z72" i="5"/>
  <c r="X72" i="5"/>
  <c r="W72" i="5"/>
  <c r="U72" i="5"/>
  <c r="R72" i="5"/>
  <c r="N72" i="5"/>
  <c r="K72" i="5"/>
  <c r="G72" i="5"/>
  <c r="D72" i="5"/>
  <c r="AA71" i="5"/>
  <c r="Z71" i="5"/>
  <c r="X71" i="5"/>
  <c r="W71" i="5"/>
  <c r="U71" i="5"/>
  <c r="R71" i="5"/>
  <c r="N71" i="5"/>
  <c r="K71" i="5"/>
  <c r="G71" i="5"/>
  <c r="D71" i="5"/>
  <c r="T68" i="5"/>
  <c r="T94" i="5" s="1"/>
  <c r="S68" i="5"/>
  <c r="S94" i="5" s="1"/>
  <c r="Q68" i="5"/>
  <c r="Q94" i="5" s="1"/>
  <c r="P68" i="5"/>
  <c r="P94" i="5" s="1"/>
  <c r="M68" i="5"/>
  <c r="M94" i="5" s="1"/>
  <c r="L68" i="5"/>
  <c r="L94" i="5" s="1"/>
  <c r="J68" i="5"/>
  <c r="J94" i="5" s="1"/>
  <c r="I68" i="5"/>
  <c r="I94" i="5" s="1"/>
  <c r="F68" i="5"/>
  <c r="F94" i="5" s="1"/>
  <c r="E68" i="5"/>
  <c r="E94" i="5" s="1"/>
  <c r="C68" i="5"/>
  <c r="C94" i="5" s="1"/>
  <c r="B68" i="5"/>
  <c r="B94" i="5" s="1"/>
  <c r="AA67" i="5"/>
  <c r="Z67" i="5"/>
  <c r="X67" i="5"/>
  <c r="W67" i="5"/>
  <c r="U67" i="5"/>
  <c r="R67" i="5"/>
  <c r="N67" i="5"/>
  <c r="K67" i="5"/>
  <c r="G67" i="5"/>
  <c r="D67" i="5"/>
  <c r="AA66" i="5"/>
  <c r="Z66" i="5"/>
  <c r="X66" i="5"/>
  <c r="W66" i="5"/>
  <c r="U66" i="5"/>
  <c r="R66" i="5"/>
  <c r="N66" i="5"/>
  <c r="K66" i="5"/>
  <c r="G66" i="5"/>
  <c r="D66" i="5"/>
  <c r="AA65" i="5"/>
  <c r="Z65" i="5"/>
  <c r="X65" i="5"/>
  <c r="W65" i="5"/>
  <c r="U65" i="5"/>
  <c r="R65" i="5"/>
  <c r="N65" i="5"/>
  <c r="K65" i="5"/>
  <c r="G65" i="5"/>
  <c r="D65" i="5"/>
  <c r="AA64" i="5"/>
  <c r="Z64" i="5"/>
  <c r="X64" i="5"/>
  <c r="W64" i="5"/>
  <c r="U64" i="5"/>
  <c r="R64" i="5"/>
  <c r="N64" i="5"/>
  <c r="K64" i="5"/>
  <c r="G64" i="5"/>
  <c r="D64" i="5"/>
  <c r="AA63" i="5"/>
  <c r="Z63" i="5"/>
  <c r="X63" i="5"/>
  <c r="W63" i="5"/>
  <c r="U63" i="5"/>
  <c r="R63" i="5"/>
  <c r="N63" i="5"/>
  <c r="K63" i="5"/>
  <c r="G63" i="5"/>
  <c r="D63" i="5"/>
  <c r="AA62" i="5"/>
  <c r="Z62" i="5"/>
  <c r="X62" i="5"/>
  <c r="W62" i="5"/>
  <c r="U62" i="5"/>
  <c r="R62" i="5"/>
  <c r="N62" i="5"/>
  <c r="K62" i="5"/>
  <c r="G62" i="5"/>
  <c r="D62" i="5"/>
  <c r="Z58" i="5"/>
  <c r="AB58" i="5" s="1"/>
  <c r="U58" i="5"/>
  <c r="T58" i="5"/>
  <c r="S58" i="5"/>
  <c r="Q58" i="5"/>
  <c r="P58" i="5"/>
  <c r="N58" i="5"/>
  <c r="M58" i="5"/>
  <c r="L58" i="5"/>
  <c r="J58" i="5"/>
  <c r="I58" i="5"/>
  <c r="G58" i="5"/>
  <c r="F58" i="5"/>
  <c r="E58" i="5"/>
  <c r="C58" i="5"/>
  <c r="B58" i="5"/>
  <c r="W57" i="5"/>
  <c r="Y57" i="5" s="1"/>
  <c r="AC57" i="5" s="1"/>
  <c r="R57" i="5"/>
  <c r="R58" i="5" s="1"/>
  <c r="K57" i="5"/>
  <c r="O57" i="5" s="1"/>
  <c r="O58" i="5" s="1"/>
  <c r="D57" i="5"/>
  <c r="D58" i="5" s="1"/>
  <c r="T55" i="5"/>
  <c r="S55" i="5"/>
  <c r="Q55" i="5"/>
  <c r="P55" i="5"/>
  <c r="M55" i="5"/>
  <c r="L55" i="5"/>
  <c r="J55" i="5"/>
  <c r="I55" i="5"/>
  <c r="F55" i="5"/>
  <c r="E55" i="5"/>
  <c r="C55" i="5"/>
  <c r="B55" i="5"/>
  <c r="AA54" i="5"/>
  <c r="Z54" i="5"/>
  <c r="Z55" i="5" s="1"/>
  <c r="AB55" i="5" s="1"/>
  <c r="X54" i="5"/>
  <c r="X55" i="5" s="1"/>
  <c r="W54" i="5"/>
  <c r="W55" i="5" s="1"/>
  <c r="U54" i="5"/>
  <c r="U55" i="5" s="1"/>
  <c r="R54" i="5"/>
  <c r="R55" i="5" s="1"/>
  <c r="N54" i="5"/>
  <c r="N55" i="5" s="1"/>
  <c r="K54" i="5"/>
  <c r="K55" i="5" s="1"/>
  <c r="G54" i="5"/>
  <c r="G55" i="5" s="1"/>
  <c r="D54" i="5"/>
  <c r="D55" i="5" s="1"/>
  <c r="T52" i="5"/>
  <c r="S52" i="5"/>
  <c r="Q52" i="5"/>
  <c r="P52" i="5"/>
  <c r="N52" i="5"/>
  <c r="M52" i="5"/>
  <c r="L52" i="5"/>
  <c r="J52" i="5"/>
  <c r="I52" i="5"/>
  <c r="G52" i="5"/>
  <c r="F52" i="5"/>
  <c r="E52" i="5"/>
  <c r="C52" i="5"/>
  <c r="B52" i="5"/>
  <c r="AA51" i="5"/>
  <c r="Z51" i="5"/>
  <c r="X51" i="5"/>
  <c r="W51" i="5"/>
  <c r="U51" i="5"/>
  <c r="R51" i="5"/>
  <c r="K51" i="5"/>
  <c r="O51" i="5" s="1"/>
  <c r="D51" i="5"/>
  <c r="H51" i="5" s="1"/>
  <c r="AA50" i="5"/>
  <c r="Z50" i="5"/>
  <c r="X50" i="5"/>
  <c r="W50" i="5"/>
  <c r="U50" i="5"/>
  <c r="R50" i="5"/>
  <c r="K50" i="5"/>
  <c r="O50" i="5" s="1"/>
  <c r="D50" i="5"/>
  <c r="H50" i="5" s="1"/>
  <c r="AA49" i="5"/>
  <c r="Z49" i="5"/>
  <c r="X49" i="5"/>
  <c r="W49" i="5"/>
  <c r="U49" i="5"/>
  <c r="R49" i="5"/>
  <c r="K49" i="5"/>
  <c r="K52" i="5" s="1"/>
  <c r="D49" i="5"/>
  <c r="D52" i="5" s="1"/>
  <c r="AA48" i="5"/>
  <c r="AA52" i="5" s="1"/>
  <c r="Z48" i="5"/>
  <c r="Z52" i="5" s="1"/>
  <c r="X48" i="5"/>
  <c r="X52" i="5" s="1"/>
  <c r="W48" i="5"/>
  <c r="W52" i="5" s="1"/>
  <c r="U48" i="5"/>
  <c r="U52" i="5" s="1"/>
  <c r="R48" i="5"/>
  <c r="R52" i="5" s="1"/>
  <c r="T46" i="5"/>
  <c r="S46" i="5"/>
  <c r="Q46" i="5"/>
  <c r="P46" i="5"/>
  <c r="M46" i="5"/>
  <c r="L46" i="5"/>
  <c r="J46" i="5"/>
  <c r="I46" i="5"/>
  <c r="F46" i="5"/>
  <c r="E46" i="5"/>
  <c r="C46" i="5"/>
  <c r="B46" i="5"/>
  <c r="AA45" i="5"/>
  <c r="Z45" i="5"/>
  <c r="X45" i="5"/>
  <c r="W45" i="5"/>
  <c r="U45" i="5"/>
  <c r="R45" i="5"/>
  <c r="N45" i="5"/>
  <c r="K45" i="5"/>
  <c r="G45" i="5"/>
  <c r="D45" i="5"/>
  <c r="AA44" i="5"/>
  <c r="Z44" i="5"/>
  <c r="X44" i="5"/>
  <c r="W44" i="5"/>
  <c r="U44" i="5"/>
  <c r="R44" i="5"/>
  <c r="N44" i="5"/>
  <c r="K44" i="5"/>
  <c r="G44" i="5"/>
  <c r="D44" i="5"/>
  <c r="AA43" i="5"/>
  <c r="Z43" i="5"/>
  <c r="X43" i="5"/>
  <c r="W43" i="5"/>
  <c r="U43" i="5"/>
  <c r="R43" i="5"/>
  <c r="N43" i="5"/>
  <c r="K43" i="5"/>
  <c r="G43" i="5"/>
  <c r="D43" i="5"/>
  <c r="AA42" i="5"/>
  <c r="Z42" i="5"/>
  <c r="X42" i="5"/>
  <c r="W42" i="5"/>
  <c r="U42" i="5"/>
  <c r="R42" i="5"/>
  <c r="N42" i="5"/>
  <c r="K42" i="5"/>
  <c r="G42" i="5"/>
  <c r="D42" i="5"/>
  <c r="AA41" i="5"/>
  <c r="Z41" i="5"/>
  <c r="X41" i="5"/>
  <c r="W41" i="5"/>
  <c r="U41" i="5"/>
  <c r="R41" i="5"/>
  <c r="N41" i="5"/>
  <c r="K41" i="5"/>
  <c r="G41" i="5"/>
  <c r="D41" i="5"/>
  <c r="AA40" i="5"/>
  <c r="Z40" i="5"/>
  <c r="X40" i="5"/>
  <c r="W40" i="5"/>
  <c r="U40" i="5"/>
  <c r="R40" i="5"/>
  <c r="N40" i="5"/>
  <c r="K40" i="5"/>
  <c r="G40" i="5"/>
  <c r="D40" i="5"/>
  <c r="AA39" i="5"/>
  <c r="Z39" i="5"/>
  <c r="X39" i="5"/>
  <c r="W39" i="5"/>
  <c r="U39" i="5"/>
  <c r="R39" i="5"/>
  <c r="N39" i="5"/>
  <c r="K39" i="5"/>
  <c r="G39" i="5"/>
  <c r="D39" i="5"/>
  <c r="AA38" i="5"/>
  <c r="Z38" i="5"/>
  <c r="X38" i="5"/>
  <c r="W38" i="5"/>
  <c r="U38" i="5"/>
  <c r="R38" i="5"/>
  <c r="N38" i="5"/>
  <c r="K38" i="5"/>
  <c r="G38" i="5"/>
  <c r="D38" i="5"/>
  <c r="AA37" i="5"/>
  <c r="Z37" i="5"/>
  <c r="X37" i="5"/>
  <c r="W37" i="5"/>
  <c r="U37" i="5"/>
  <c r="R37" i="5"/>
  <c r="N37" i="5"/>
  <c r="K37" i="5"/>
  <c r="G37" i="5"/>
  <c r="D37" i="5"/>
  <c r="T35" i="5"/>
  <c r="S35" i="5"/>
  <c r="Q35" i="5"/>
  <c r="P35" i="5"/>
  <c r="M35" i="5"/>
  <c r="L35" i="5"/>
  <c r="J35" i="5"/>
  <c r="I35" i="5"/>
  <c r="F35" i="5"/>
  <c r="E35" i="5"/>
  <c r="C35" i="5"/>
  <c r="B35" i="5"/>
  <c r="AA34" i="5"/>
  <c r="Z34" i="5"/>
  <c r="X34" i="5"/>
  <c r="W34" i="5"/>
  <c r="U34" i="5"/>
  <c r="R34" i="5"/>
  <c r="N34" i="5"/>
  <c r="K34" i="5"/>
  <c r="G34" i="5"/>
  <c r="D34" i="5"/>
  <c r="AA33" i="5"/>
  <c r="Z33" i="5"/>
  <c r="X33" i="5"/>
  <c r="W33" i="5"/>
  <c r="U33" i="5"/>
  <c r="R33" i="5"/>
  <c r="N33" i="5"/>
  <c r="K33" i="5"/>
  <c r="G33" i="5"/>
  <c r="D33" i="5"/>
  <c r="AA32" i="5"/>
  <c r="Z32" i="5"/>
  <c r="X32" i="5"/>
  <c r="W32" i="5"/>
  <c r="U32" i="5"/>
  <c r="R32" i="5"/>
  <c r="N32" i="5"/>
  <c r="K32" i="5"/>
  <c r="G32" i="5"/>
  <c r="D32" i="5"/>
  <c r="AA31" i="5"/>
  <c r="Z31" i="5"/>
  <c r="X31" i="5"/>
  <c r="W31" i="5"/>
  <c r="U31" i="5"/>
  <c r="R31" i="5"/>
  <c r="N31" i="5"/>
  <c r="K31" i="5"/>
  <c r="G31" i="5"/>
  <c r="D31" i="5"/>
  <c r="AA30" i="5"/>
  <c r="Z30" i="5"/>
  <c r="X30" i="5"/>
  <c r="W30" i="5"/>
  <c r="U30" i="5"/>
  <c r="R30" i="5"/>
  <c r="N30" i="5"/>
  <c r="K30" i="5"/>
  <c r="G30" i="5"/>
  <c r="D30" i="5"/>
  <c r="AA29" i="5"/>
  <c r="Z29" i="5"/>
  <c r="X29" i="5"/>
  <c r="W29" i="5"/>
  <c r="U29" i="5"/>
  <c r="R29" i="5"/>
  <c r="N29" i="5"/>
  <c r="K29" i="5"/>
  <c r="G29" i="5"/>
  <c r="D29" i="5"/>
  <c r="AA28" i="5"/>
  <c r="Z28" i="5"/>
  <c r="X28" i="5"/>
  <c r="W28" i="5"/>
  <c r="U28" i="5"/>
  <c r="R28" i="5"/>
  <c r="N28" i="5"/>
  <c r="K28" i="5"/>
  <c r="G28" i="5"/>
  <c r="D28" i="5"/>
  <c r="AA27" i="5"/>
  <c r="Z27" i="5"/>
  <c r="X27" i="5"/>
  <c r="W27" i="5"/>
  <c r="U27" i="5"/>
  <c r="R27" i="5"/>
  <c r="N27" i="5"/>
  <c r="K27" i="5"/>
  <c r="G27" i="5"/>
  <c r="D27" i="5"/>
  <c r="AA26" i="5"/>
  <c r="Z26" i="5"/>
  <c r="X26" i="5"/>
  <c r="W26" i="5"/>
  <c r="U26" i="5"/>
  <c r="R26" i="5"/>
  <c r="N26" i="5"/>
  <c r="K26" i="5"/>
  <c r="G26" i="5"/>
  <c r="D26" i="5"/>
  <c r="AA25" i="5"/>
  <c r="Z25" i="5"/>
  <c r="X25" i="5"/>
  <c r="W25" i="5"/>
  <c r="U25" i="5"/>
  <c r="R25" i="5"/>
  <c r="N25" i="5"/>
  <c r="K25" i="5"/>
  <c r="G25" i="5"/>
  <c r="D25" i="5"/>
  <c r="AA24" i="5"/>
  <c r="Z24" i="5"/>
  <c r="X24" i="5"/>
  <c r="W24" i="5"/>
  <c r="U24" i="5"/>
  <c r="R24" i="5"/>
  <c r="N24" i="5"/>
  <c r="K24" i="5"/>
  <c r="G24" i="5"/>
  <c r="D24" i="5"/>
  <c r="AA23" i="5"/>
  <c r="Z23" i="5"/>
  <c r="X23" i="5"/>
  <c r="W23" i="5"/>
  <c r="U23" i="5"/>
  <c r="R23" i="5"/>
  <c r="N23" i="5"/>
  <c r="K23" i="5"/>
  <c r="G23" i="5"/>
  <c r="D23" i="5"/>
  <c r="AA22" i="5"/>
  <c r="Z22" i="5"/>
  <c r="X22" i="5"/>
  <c r="W22" i="5"/>
  <c r="U22" i="5"/>
  <c r="R22" i="5"/>
  <c r="N22" i="5"/>
  <c r="K22" i="5"/>
  <c r="G22" i="5"/>
  <c r="D22" i="5"/>
  <c r="AA21" i="5"/>
  <c r="Z21" i="5"/>
  <c r="X21" i="5"/>
  <c r="W21" i="5"/>
  <c r="U21" i="5"/>
  <c r="R21" i="5"/>
  <c r="N21" i="5"/>
  <c r="K21" i="5"/>
  <c r="G21" i="5"/>
  <c r="D21" i="5"/>
  <c r="T19" i="5"/>
  <c r="S19" i="5"/>
  <c r="Q19" i="5"/>
  <c r="P19" i="5"/>
  <c r="M19" i="5"/>
  <c r="L19" i="5"/>
  <c r="J19" i="5"/>
  <c r="I19" i="5"/>
  <c r="F19" i="5"/>
  <c r="E19" i="5"/>
  <c r="C19" i="5"/>
  <c r="B19" i="5"/>
  <c r="AA18" i="5"/>
  <c r="Z18" i="5"/>
  <c r="X18" i="5"/>
  <c r="W18" i="5"/>
  <c r="U18" i="5"/>
  <c r="R18" i="5"/>
  <c r="N18" i="5"/>
  <c r="K18" i="5"/>
  <c r="G18" i="5"/>
  <c r="D18" i="5"/>
  <c r="AA17" i="5"/>
  <c r="Z17" i="5"/>
  <c r="X17" i="5"/>
  <c r="W17" i="5"/>
  <c r="U17" i="5"/>
  <c r="R17" i="5"/>
  <c r="K17" i="5"/>
  <c r="O17" i="5" s="1"/>
  <c r="G17" i="5"/>
  <c r="D17" i="5"/>
  <c r="AA16" i="5"/>
  <c r="Z16" i="5"/>
  <c r="X16" i="5"/>
  <c r="W16" i="5"/>
  <c r="U16" i="5"/>
  <c r="R16" i="5"/>
  <c r="K16" i="5"/>
  <c r="O16" i="5" s="1"/>
  <c r="G16" i="5"/>
  <c r="D16" i="5"/>
  <c r="AA15" i="5"/>
  <c r="Z15" i="5"/>
  <c r="X15" i="5"/>
  <c r="W15" i="5"/>
  <c r="U15" i="5"/>
  <c r="R15" i="5"/>
  <c r="K15" i="5"/>
  <c r="O15" i="5" s="1"/>
  <c r="G15" i="5"/>
  <c r="D15" i="5"/>
  <c r="AA14" i="5"/>
  <c r="Z14" i="5"/>
  <c r="X14" i="5"/>
  <c r="W14" i="5"/>
  <c r="U14" i="5"/>
  <c r="R14" i="5"/>
  <c r="AA13" i="5"/>
  <c r="Z13" i="5"/>
  <c r="X13" i="5"/>
  <c r="W13" i="5"/>
  <c r="U13" i="5"/>
  <c r="R13" i="5"/>
  <c r="N13" i="5"/>
  <c r="K13" i="5"/>
  <c r="G13" i="5"/>
  <c r="D13" i="5"/>
  <c r="AA12" i="5"/>
  <c r="Z12" i="5"/>
  <c r="X12" i="5"/>
  <c r="W12" i="5"/>
  <c r="U12" i="5"/>
  <c r="R12" i="5"/>
  <c r="K12" i="5"/>
  <c r="O12" i="5" s="1"/>
  <c r="G12" i="5"/>
  <c r="D12" i="5"/>
  <c r="AA11" i="5"/>
  <c r="Z11" i="5"/>
  <c r="X11" i="5"/>
  <c r="W11" i="5"/>
  <c r="U11" i="5"/>
  <c r="R11" i="5"/>
  <c r="N11" i="5"/>
  <c r="K11" i="5"/>
  <c r="G11" i="5"/>
  <c r="D11" i="5"/>
  <c r="AA10" i="5"/>
  <c r="Z10" i="5"/>
  <c r="X10" i="5"/>
  <c r="W10" i="5"/>
  <c r="U10" i="5"/>
  <c r="R10" i="5"/>
  <c r="N10" i="5"/>
  <c r="K10" i="5"/>
  <c r="G10" i="5"/>
  <c r="D10" i="5"/>
  <c r="AA9" i="5"/>
  <c r="Z9" i="5"/>
  <c r="X9" i="5"/>
  <c r="W9" i="5"/>
  <c r="U9" i="5"/>
  <c r="R9" i="5"/>
  <c r="N9" i="5"/>
  <c r="K9" i="5"/>
  <c r="G9" i="5"/>
  <c r="D9" i="5"/>
  <c r="F170" i="4"/>
  <c r="C170" i="4"/>
  <c r="AB156" i="4"/>
  <c r="AA156" i="4"/>
  <c r="Z156" i="4"/>
  <c r="T156" i="4"/>
  <c r="S156" i="4"/>
  <c r="Q156" i="4"/>
  <c r="P156" i="4"/>
  <c r="M156" i="4"/>
  <c r="L156" i="4"/>
  <c r="J156" i="4"/>
  <c r="I156" i="4"/>
  <c r="F156" i="4"/>
  <c r="E156" i="4"/>
  <c r="C156" i="4"/>
  <c r="B156" i="4"/>
  <c r="X155" i="4"/>
  <c r="W155" i="4"/>
  <c r="R155" i="4"/>
  <c r="V155" i="4" s="1"/>
  <c r="K155" i="4"/>
  <c r="O155" i="4" s="1"/>
  <c r="D155" i="4"/>
  <c r="H155" i="4" s="1"/>
  <c r="X154" i="4"/>
  <c r="W154" i="4"/>
  <c r="R154" i="4"/>
  <c r="V154" i="4" s="1"/>
  <c r="K154" i="4"/>
  <c r="O154" i="4" s="1"/>
  <c r="D154" i="4"/>
  <c r="H154" i="4" s="1"/>
  <c r="X153" i="4"/>
  <c r="W153" i="4"/>
  <c r="Y153" i="4" s="1"/>
  <c r="AC153" i="4" s="1"/>
  <c r="R153" i="4"/>
  <c r="V153" i="4" s="1"/>
  <c r="K153" i="4"/>
  <c r="O153" i="4" s="1"/>
  <c r="D153" i="4"/>
  <c r="H153" i="4" s="1"/>
  <c r="X152" i="4"/>
  <c r="W152" i="4"/>
  <c r="R152" i="4"/>
  <c r="V152" i="4" s="1"/>
  <c r="K152" i="4"/>
  <c r="O152" i="4" s="1"/>
  <c r="D152" i="4"/>
  <c r="H152" i="4" s="1"/>
  <c r="X151" i="4"/>
  <c r="W151" i="4"/>
  <c r="R151" i="4"/>
  <c r="V151" i="4" s="1"/>
  <c r="K151" i="4"/>
  <c r="O151" i="4" s="1"/>
  <c r="D151" i="4"/>
  <c r="H151" i="4" s="1"/>
  <c r="X150" i="4"/>
  <c r="W150" i="4"/>
  <c r="R150" i="4"/>
  <c r="V150" i="4" s="1"/>
  <c r="K150" i="4"/>
  <c r="O150" i="4" s="1"/>
  <c r="D150" i="4"/>
  <c r="H150" i="4" s="1"/>
  <c r="X149" i="4"/>
  <c r="W149" i="4"/>
  <c r="Y149" i="4" s="1"/>
  <c r="R149" i="4"/>
  <c r="V149" i="4" s="1"/>
  <c r="K149" i="4"/>
  <c r="O149" i="4" s="1"/>
  <c r="D149" i="4"/>
  <c r="H149" i="4" s="1"/>
  <c r="T147" i="4"/>
  <c r="S147" i="4"/>
  <c r="Q147" i="4"/>
  <c r="P147" i="4"/>
  <c r="M147" i="4"/>
  <c r="L147" i="4"/>
  <c r="J147" i="4"/>
  <c r="I147" i="4"/>
  <c r="G147" i="4"/>
  <c r="F147" i="4"/>
  <c r="E147" i="4"/>
  <c r="C147" i="4"/>
  <c r="B147" i="4"/>
  <c r="AA146" i="4"/>
  <c r="Z146" i="4"/>
  <c r="X146" i="4"/>
  <c r="W146" i="4"/>
  <c r="R146" i="4"/>
  <c r="V146" i="4" s="1"/>
  <c r="K146" i="4"/>
  <c r="O146" i="4" s="1"/>
  <c r="D146" i="4"/>
  <c r="H146" i="4" s="1"/>
  <c r="AA145" i="4"/>
  <c r="Z145" i="4"/>
  <c r="X145" i="4"/>
  <c r="W145" i="4"/>
  <c r="R145" i="4"/>
  <c r="V145" i="4" s="1"/>
  <c r="K145" i="4"/>
  <c r="O145" i="4" s="1"/>
  <c r="D145" i="4"/>
  <c r="H145" i="4" s="1"/>
  <c r="AA144" i="4"/>
  <c r="Z144" i="4"/>
  <c r="X144" i="4"/>
  <c r="W144" i="4"/>
  <c r="R144" i="4"/>
  <c r="V144" i="4" s="1"/>
  <c r="K144" i="4"/>
  <c r="O144" i="4" s="1"/>
  <c r="D144" i="4"/>
  <c r="H144" i="4" s="1"/>
  <c r="AA143" i="4"/>
  <c r="Z143" i="4"/>
  <c r="X143" i="4"/>
  <c r="W143" i="4"/>
  <c r="R143" i="4"/>
  <c r="V143" i="4" s="1"/>
  <c r="K143" i="4"/>
  <c r="O143" i="4" s="1"/>
  <c r="D143" i="4"/>
  <c r="H143" i="4" s="1"/>
  <c r="AA142" i="4"/>
  <c r="Z142" i="4"/>
  <c r="X142" i="4"/>
  <c r="W142" i="4"/>
  <c r="R142" i="4"/>
  <c r="V142" i="4" s="1"/>
  <c r="K142" i="4"/>
  <c r="O142" i="4" s="1"/>
  <c r="D142" i="4"/>
  <c r="H142" i="4" s="1"/>
  <c r="AA141" i="4"/>
  <c r="Z141" i="4"/>
  <c r="X141" i="4"/>
  <c r="W141" i="4"/>
  <c r="R141" i="4"/>
  <c r="V141" i="4" s="1"/>
  <c r="K141" i="4"/>
  <c r="O141" i="4" s="1"/>
  <c r="D141" i="4"/>
  <c r="H141" i="4" s="1"/>
  <c r="AA140" i="4"/>
  <c r="Z140" i="4"/>
  <c r="X140" i="4"/>
  <c r="W140" i="4"/>
  <c r="R140" i="4"/>
  <c r="V140" i="4" s="1"/>
  <c r="K140" i="4"/>
  <c r="O140" i="4" s="1"/>
  <c r="D140" i="4"/>
  <c r="H140" i="4" s="1"/>
  <c r="AA139" i="4"/>
  <c r="Z139" i="4"/>
  <c r="X139" i="4"/>
  <c r="W139" i="4"/>
  <c r="R139" i="4"/>
  <c r="V139" i="4" s="1"/>
  <c r="K139" i="4"/>
  <c r="O139" i="4" s="1"/>
  <c r="D139" i="4"/>
  <c r="H139" i="4" s="1"/>
  <c r="AA138" i="4"/>
  <c r="Z138" i="4"/>
  <c r="X138" i="4"/>
  <c r="W138" i="4"/>
  <c r="R138" i="4"/>
  <c r="V138" i="4" s="1"/>
  <c r="K138" i="4"/>
  <c r="O138" i="4" s="1"/>
  <c r="D138" i="4"/>
  <c r="H138" i="4" s="1"/>
  <c r="AA137" i="4"/>
  <c r="Z137" i="4"/>
  <c r="X137" i="4"/>
  <c r="W137" i="4"/>
  <c r="R137" i="4"/>
  <c r="V137" i="4" s="1"/>
  <c r="K137" i="4"/>
  <c r="O137" i="4" s="1"/>
  <c r="D137" i="4"/>
  <c r="H137" i="4" s="1"/>
  <c r="AA136" i="4"/>
  <c r="Z136" i="4"/>
  <c r="X136" i="4"/>
  <c r="W136" i="4"/>
  <c r="R136" i="4"/>
  <c r="V136" i="4" s="1"/>
  <c r="K136" i="4"/>
  <c r="O136" i="4" s="1"/>
  <c r="D136" i="4"/>
  <c r="T134" i="4"/>
  <c r="S134" i="4"/>
  <c r="Q134" i="4"/>
  <c r="P134" i="4"/>
  <c r="M134" i="4"/>
  <c r="L134" i="4"/>
  <c r="J134" i="4"/>
  <c r="I134" i="4"/>
  <c r="F134" i="4"/>
  <c r="E134" i="4"/>
  <c r="C134" i="4"/>
  <c r="B134" i="4"/>
  <c r="AA133" i="4"/>
  <c r="Z133" i="4"/>
  <c r="X133" i="4"/>
  <c r="W133" i="4"/>
  <c r="R133" i="4"/>
  <c r="V133" i="4" s="1"/>
  <c r="K133" i="4"/>
  <c r="O133" i="4" s="1"/>
  <c r="D133" i="4"/>
  <c r="H133" i="4" s="1"/>
  <c r="AA132" i="4"/>
  <c r="Z132" i="4"/>
  <c r="X132" i="4"/>
  <c r="W132" i="4"/>
  <c r="R132" i="4"/>
  <c r="V132" i="4" s="1"/>
  <c r="K132" i="4"/>
  <c r="O132" i="4" s="1"/>
  <c r="D132" i="4"/>
  <c r="H132" i="4" s="1"/>
  <c r="AA131" i="4"/>
  <c r="Z131" i="4"/>
  <c r="X131" i="4"/>
  <c r="W131" i="4"/>
  <c r="R131" i="4"/>
  <c r="V131" i="4" s="1"/>
  <c r="K131" i="4"/>
  <c r="O131" i="4" s="1"/>
  <c r="D131" i="4"/>
  <c r="H131" i="4" s="1"/>
  <c r="AA130" i="4"/>
  <c r="Z130" i="4"/>
  <c r="AB130" i="4" s="1"/>
  <c r="X130" i="4"/>
  <c r="W130" i="4"/>
  <c r="R130" i="4"/>
  <c r="V130" i="4" s="1"/>
  <c r="K130" i="4"/>
  <c r="O130" i="4" s="1"/>
  <c r="D130" i="4"/>
  <c r="H130" i="4" s="1"/>
  <c r="AA129" i="4"/>
  <c r="Z129" i="4"/>
  <c r="X129" i="4"/>
  <c r="W129" i="4"/>
  <c r="R129" i="4"/>
  <c r="V129" i="4" s="1"/>
  <c r="K129" i="4"/>
  <c r="O129" i="4" s="1"/>
  <c r="D129" i="4"/>
  <c r="H129" i="4" s="1"/>
  <c r="AA128" i="4"/>
  <c r="Z128" i="4"/>
  <c r="X128" i="4"/>
  <c r="W128" i="4"/>
  <c r="R128" i="4"/>
  <c r="V128" i="4" s="1"/>
  <c r="K128" i="4"/>
  <c r="O128" i="4" s="1"/>
  <c r="D128" i="4"/>
  <c r="H128" i="4" s="1"/>
  <c r="T123" i="4"/>
  <c r="S123" i="4"/>
  <c r="Q123" i="4"/>
  <c r="P123" i="4"/>
  <c r="M123" i="4"/>
  <c r="L123" i="4"/>
  <c r="J123" i="4"/>
  <c r="I123" i="4"/>
  <c r="F123" i="4"/>
  <c r="E123" i="4"/>
  <c r="C123" i="4"/>
  <c r="B123" i="4"/>
  <c r="AA122" i="4"/>
  <c r="Z122" i="4"/>
  <c r="X122" i="4"/>
  <c r="W122" i="4"/>
  <c r="R122" i="4"/>
  <c r="V122" i="4" s="1"/>
  <c r="K122" i="4"/>
  <c r="O122" i="4" s="1"/>
  <c r="D122" i="4"/>
  <c r="H122" i="4" s="1"/>
  <c r="AA121" i="4"/>
  <c r="Z121" i="4"/>
  <c r="X121" i="4"/>
  <c r="W121" i="4"/>
  <c r="R121" i="4"/>
  <c r="V121" i="4" s="1"/>
  <c r="K121" i="4"/>
  <c r="O121" i="4" s="1"/>
  <c r="D121" i="4"/>
  <c r="H121" i="4" s="1"/>
  <c r="AA120" i="4"/>
  <c r="Z120" i="4"/>
  <c r="X120" i="4"/>
  <c r="W120" i="4"/>
  <c r="R120" i="4"/>
  <c r="V120" i="4" s="1"/>
  <c r="K120" i="4"/>
  <c r="D120" i="4"/>
  <c r="H120" i="4" s="1"/>
  <c r="T118" i="4"/>
  <c r="S118" i="4"/>
  <c r="Q118" i="4"/>
  <c r="P118" i="4"/>
  <c r="M118" i="4"/>
  <c r="L118" i="4"/>
  <c r="J118" i="4"/>
  <c r="I118" i="4"/>
  <c r="F118" i="4"/>
  <c r="E118" i="4"/>
  <c r="C118" i="4"/>
  <c r="B118" i="4"/>
  <c r="AA117" i="4"/>
  <c r="Z117" i="4"/>
  <c r="X117" i="4"/>
  <c r="W117" i="4"/>
  <c r="R117" i="4"/>
  <c r="V117" i="4" s="1"/>
  <c r="K117" i="4"/>
  <c r="O117" i="4" s="1"/>
  <c r="D117" i="4"/>
  <c r="H117" i="4" s="1"/>
  <c r="AA116" i="4"/>
  <c r="Z116" i="4"/>
  <c r="X116" i="4"/>
  <c r="W116" i="4"/>
  <c r="R116" i="4"/>
  <c r="V116" i="4" s="1"/>
  <c r="K116" i="4"/>
  <c r="O116" i="4" s="1"/>
  <c r="D116" i="4"/>
  <c r="H116" i="4" s="1"/>
  <c r="AA115" i="4"/>
  <c r="Z115" i="4"/>
  <c r="X115" i="4"/>
  <c r="W115" i="4"/>
  <c r="R115" i="4"/>
  <c r="V115" i="4" s="1"/>
  <c r="K115" i="4"/>
  <c r="O115" i="4" s="1"/>
  <c r="D115" i="4"/>
  <c r="H115" i="4" s="1"/>
  <c r="AA114" i="4"/>
  <c r="Z114" i="4"/>
  <c r="X114" i="4"/>
  <c r="W114" i="4"/>
  <c r="R114" i="4"/>
  <c r="V114" i="4" s="1"/>
  <c r="K114" i="4"/>
  <c r="O114" i="4" s="1"/>
  <c r="D114" i="4"/>
  <c r="H114" i="4" s="1"/>
  <c r="AA113" i="4"/>
  <c r="Z113" i="4"/>
  <c r="X113" i="4"/>
  <c r="W113" i="4"/>
  <c r="R113" i="4"/>
  <c r="V113" i="4" s="1"/>
  <c r="K113" i="4"/>
  <c r="O113" i="4" s="1"/>
  <c r="D113" i="4"/>
  <c r="H113" i="4" s="1"/>
  <c r="AA112" i="4"/>
  <c r="Z112" i="4"/>
  <c r="X112" i="4"/>
  <c r="W112" i="4"/>
  <c r="R112" i="4"/>
  <c r="V112" i="4" s="1"/>
  <c r="K112" i="4"/>
  <c r="O112" i="4" s="1"/>
  <c r="D112" i="4"/>
  <c r="H112" i="4" s="1"/>
  <c r="AA111" i="4"/>
  <c r="Z111" i="4"/>
  <c r="X111" i="4"/>
  <c r="W111" i="4"/>
  <c r="R111" i="4"/>
  <c r="V111" i="4" s="1"/>
  <c r="K111" i="4"/>
  <c r="O111" i="4" s="1"/>
  <c r="D111" i="4"/>
  <c r="H111" i="4" s="1"/>
  <c r="AA110" i="4"/>
  <c r="Z110" i="4"/>
  <c r="X110" i="4"/>
  <c r="W110" i="4"/>
  <c r="R110" i="4"/>
  <c r="V110" i="4" s="1"/>
  <c r="K110" i="4"/>
  <c r="O110" i="4" s="1"/>
  <c r="D110" i="4"/>
  <c r="H110" i="4" s="1"/>
  <c r="AB107" i="4"/>
  <c r="U107" i="4"/>
  <c r="T107" i="4"/>
  <c r="S107" i="4"/>
  <c r="Q107" i="4"/>
  <c r="P107" i="4"/>
  <c r="N107" i="4"/>
  <c r="M107" i="4"/>
  <c r="L107" i="4"/>
  <c r="J107" i="4"/>
  <c r="I107" i="4"/>
  <c r="G107" i="4"/>
  <c r="F107" i="4"/>
  <c r="E107" i="4"/>
  <c r="C107" i="4"/>
  <c r="B107" i="4"/>
  <c r="X106" i="4"/>
  <c r="X107" i="4" s="1"/>
  <c r="W106" i="4"/>
  <c r="R106" i="4"/>
  <c r="R107" i="4" s="1"/>
  <c r="K106" i="4"/>
  <c r="D106" i="4"/>
  <c r="T104" i="4"/>
  <c r="S104" i="4"/>
  <c r="Q104" i="4"/>
  <c r="Q108" i="4" s="1"/>
  <c r="P104" i="4"/>
  <c r="M104" i="4"/>
  <c r="L104" i="4"/>
  <c r="J104" i="4"/>
  <c r="I104" i="4"/>
  <c r="F104" i="4"/>
  <c r="E104" i="4"/>
  <c r="C104" i="4"/>
  <c r="B104" i="4"/>
  <c r="AA103" i="4"/>
  <c r="Z103" i="4"/>
  <c r="X103" i="4"/>
  <c r="W103" i="4"/>
  <c r="R103" i="4"/>
  <c r="V103" i="4" s="1"/>
  <c r="K103" i="4"/>
  <c r="O103" i="4" s="1"/>
  <c r="D103" i="4"/>
  <c r="H103" i="4" s="1"/>
  <c r="AA102" i="4"/>
  <c r="Z102" i="4"/>
  <c r="X102" i="4"/>
  <c r="W102" i="4"/>
  <c r="Y102" i="4" s="1"/>
  <c r="R102" i="4"/>
  <c r="V102" i="4" s="1"/>
  <c r="K102" i="4"/>
  <c r="O102" i="4" s="1"/>
  <c r="D102" i="4"/>
  <c r="H102" i="4" s="1"/>
  <c r="AA101" i="4"/>
  <c r="Z101" i="4"/>
  <c r="X101" i="4"/>
  <c r="W101" i="4"/>
  <c r="R101" i="4"/>
  <c r="V101" i="4" s="1"/>
  <c r="K101" i="4"/>
  <c r="O101" i="4" s="1"/>
  <c r="D101" i="4"/>
  <c r="H101" i="4" s="1"/>
  <c r="AA97" i="4"/>
  <c r="AB97" i="4" s="1"/>
  <c r="T97" i="4"/>
  <c r="U97" i="4" s="1"/>
  <c r="Q97" i="4"/>
  <c r="P97" i="4"/>
  <c r="M97" i="4"/>
  <c r="N97" i="4" s="1"/>
  <c r="J97" i="4"/>
  <c r="I97" i="4"/>
  <c r="F97" i="4"/>
  <c r="E97" i="4"/>
  <c r="C97" i="4"/>
  <c r="B97" i="4"/>
  <c r="X96" i="4"/>
  <c r="W96" i="4"/>
  <c r="R96" i="4"/>
  <c r="V96" i="4" s="1"/>
  <c r="K96" i="4"/>
  <c r="O96" i="4" s="1"/>
  <c r="D96" i="4"/>
  <c r="H96" i="4" s="1"/>
  <c r="X95" i="4"/>
  <c r="W95" i="4"/>
  <c r="R95" i="4"/>
  <c r="V95" i="4" s="1"/>
  <c r="K95" i="4"/>
  <c r="O95" i="4" s="1"/>
  <c r="D95" i="4"/>
  <c r="H95" i="4" s="1"/>
  <c r="X94" i="4"/>
  <c r="W94" i="4"/>
  <c r="R94" i="4"/>
  <c r="V94" i="4" s="1"/>
  <c r="K94" i="4"/>
  <c r="O94" i="4" s="1"/>
  <c r="D94" i="4"/>
  <c r="H94" i="4" s="1"/>
  <c r="X93" i="4"/>
  <c r="W93" i="4"/>
  <c r="R93" i="4"/>
  <c r="V93" i="4" s="1"/>
  <c r="K93" i="4"/>
  <c r="O93" i="4" s="1"/>
  <c r="D93" i="4"/>
  <c r="H93" i="4" s="1"/>
  <c r="AA90" i="4"/>
  <c r="Z90" i="4"/>
  <c r="T90" i="4"/>
  <c r="T98" i="4" s="1"/>
  <c r="S90" i="4"/>
  <c r="S98" i="4" s="1"/>
  <c r="Q90" i="4"/>
  <c r="P90" i="4"/>
  <c r="M90" i="4"/>
  <c r="L90" i="4"/>
  <c r="J90" i="4"/>
  <c r="I90" i="4"/>
  <c r="F90" i="4"/>
  <c r="E90" i="4"/>
  <c r="C90" i="4"/>
  <c r="B90" i="4"/>
  <c r="X89" i="4"/>
  <c r="W89" i="4"/>
  <c r="R89" i="4"/>
  <c r="V89" i="4" s="1"/>
  <c r="K89" i="4"/>
  <c r="O89" i="4" s="1"/>
  <c r="D89" i="4"/>
  <c r="H89" i="4" s="1"/>
  <c r="X88" i="4"/>
  <c r="W88" i="4"/>
  <c r="R88" i="4"/>
  <c r="V88" i="4" s="1"/>
  <c r="K88" i="4"/>
  <c r="O88" i="4" s="1"/>
  <c r="D88" i="4"/>
  <c r="H88" i="4" s="1"/>
  <c r="X87" i="4"/>
  <c r="W87" i="4"/>
  <c r="R87" i="4"/>
  <c r="V87" i="4" s="1"/>
  <c r="K87" i="4"/>
  <c r="O87" i="4" s="1"/>
  <c r="D87" i="4"/>
  <c r="H87" i="4" s="1"/>
  <c r="X86" i="4"/>
  <c r="W86" i="4"/>
  <c r="Y86" i="4" s="1"/>
  <c r="AC86" i="4" s="1"/>
  <c r="R86" i="4"/>
  <c r="V86" i="4" s="1"/>
  <c r="K86" i="4"/>
  <c r="O86" i="4" s="1"/>
  <c r="D86" i="4"/>
  <c r="H86" i="4" s="1"/>
  <c r="X85" i="4"/>
  <c r="W85" i="4"/>
  <c r="R85" i="4"/>
  <c r="V85" i="4" s="1"/>
  <c r="K85" i="4"/>
  <c r="O85" i="4" s="1"/>
  <c r="D85" i="4"/>
  <c r="H85" i="4" s="1"/>
  <c r="T81" i="4"/>
  <c r="S81" i="4"/>
  <c r="Q81" i="4"/>
  <c r="P81" i="4"/>
  <c r="R81" i="4" s="1"/>
  <c r="M81" i="4"/>
  <c r="L81" i="4"/>
  <c r="J81" i="4"/>
  <c r="I81" i="4"/>
  <c r="K81" i="4" s="1"/>
  <c r="F81" i="4"/>
  <c r="E81" i="4"/>
  <c r="C81" i="4"/>
  <c r="B81" i="4"/>
  <c r="D81" i="4" s="1"/>
  <c r="AA80" i="4"/>
  <c r="Z80" i="4"/>
  <c r="X80" i="4"/>
  <c r="W80" i="4"/>
  <c r="Y80" i="4" s="1"/>
  <c r="U80" i="4"/>
  <c r="R80" i="4"/>
  <c r="N80" i="4"/>
  <c r="K80" i="4"/>
  <c r="O80" i="4" s="1"/>
  <c r="G80" i="4"/>
  <c r="D80" i="4"/>
  <c r="AA79" i="4"/>
  <c r="Z79" i="4"/>
  <c r="AB79" i="4" s="1"/>
  <c r="X79" i="4"/>
  <c r="W79" i="4"/>
  <c r="U79" i="4"/>
  <c r="R79" i="4"/>
  <c r="V79" i="4" s="1"/>
  <c r="N79" i="4"/>
  <c r="K79" i="4"/>
  <c r="G79" i="4"/>
  <c r="D79" i="4"/>
  <c r="H79" i="4" s="1"/>
  <c r="AA78" i="4"/>
  <c r="Z78" i="4"/>
  <c r="X78" i="4"/>
  <c r="W78" i="4"/>
  <c r="Y78" i="4" s="1"/>
  <c r="U78" i="4"/>
  <c r="R78" i="4"/>
  <c r="N78" i="4"/>
  <c r="K78" i="4"/>
  <c r="O78" i="4" s="1"/>
  <c r="G78" i="4"/>
  <c r="D78" i="4"/>
  <c r="AA77" i="4"/>
  <c r="Z77" i="4"/>
  <c r="AB77" i="4" s="1"/>
  <c r="X77" i="4"/>
  <c r="W77" i="4"/>
  <c r="U77" i="4"/>
  <c r="R77" i="4"/>
  <c r="V77" i="4" s="1"/>
  <c r="N77" i="4"/>
  <c r="K77" i="4"/>
  <c r="G77" i="4"/>
  <c r="D77" i="4"/>
  <c r="H77" i="4" s="1"/>
  <c r="AA76" i="4"/>
  <c r="Z76" i="4"/>
  <c r="X76" i="4"/>
  <c r="W76" i="4"/>
  <c r="Y76" i="4" s="1"/>
  <c r="U76" i="4"/>
  <c r="R76" i="4"/>
  <c r="N76" i="4"/>
  <c r="K76" i="4"/>
  <c r="O76" i="4" s="1"/>
  <c r="G76" i="4"/>
  <c r="D76" i="4"/>
  <c r="AA75" i="4"/>
  <c r="Z75" i="4"/>
  <c r="AB75" i="4" s="1"/>
  <c r="X75" i="4"/>
  <c r="W75" i="4"/>
  <c r="U75" i="4"/>
  <c r="R75" i="4"/>
  <c r="V75" i="4" s="1"/>
  <c r="N75" i="4"/>
  <c r="K75" i="4"/>
  <c r="G75" i="4"/>
  <c r="D75" i="4"/>
  <c r="H75" i="4" s="1"/>
  <c r="AA74" i="4"/>
  <c r="Z74" i="4"/>
  <c r="X74" i="4"/>
  <c r="W74" i="4"/>
  <c r="Y74" i="4" s="1"/>
  <c r="U74" i="4"/>
  <c r="R74" i="4"/>
  <c r="N74" i="4"/>
  <c r="K74" i="4"/>
  <c r="O74" i="4" s="1"/>
  <c r="G74" i="4"/>
  <c r="D74" i="4"/>
  <c r="AA73" i="4"/>
  <c r="Z73" i="4"/>
  <c r="X73" i="4"/>
  <c r="W73" i="4"/>
  <c r="U73" i="4"/>
  <c r="R73" i="4"/>
  <c r="V73" i="4" s="1"/>
  <c r="N73" i="4"/>
  <c r="K73" i="4"/>
  <c r="G73" i="4"/>
  <c r="D73" i="4"/>
  <c r="H73" i="4" s="1"/>
  <c r="T70" i="4"/>
  <c r="S70" i="4"/>
  <c r="Q70" i="4"/>
  <c r="P70" i="4"/>
  <c r="R70" i="4" s="1"/>
  <c r="M70" i="4"/>
  <c r="L70" i="4"/>
  <c r="J70" i="4"/>
  <c r="I70" i="4"/>
  <c r="K70" i="4" s="1"/>
  <c r="F70" i="4"/>
  <c r="E70" i="4"/>
  <c r="C70" i="4"/>
  <c r="B70" i="4"/>
  <c r="D70" i="4" s="1"/>
  <c r="AA69" i="4"/>
  <c r="Z69" i="4"/>
  <c r="X69" i="4"/>
  <c r="W69" i="4"/>
  <c r="Y69" i="4" s="1"/>
  <c r="U69" i="4"/>
  <c r="R69" i="4"/>
  <c r="N69" i="4"/>
  <c r="K69" i="4"/>
  <c r="O69" i="4" s="1"/>
  <c r="G69" i="4"/>
  <c r="D69" i="4"/>
  <c r="AA68" i="4"/>
  <c r="Z68" i="4"/>
  <c r="AB68" i="4" s="1"/>
  <c r="X68" i="4"/>
  <c r="W68" i="4"/>
  <c r="U68" i="4"/>
  <c r="R68" i="4"/>
  <c r="V68" i="4" s="1"/>
  <c r="N68" i="4"/>
  <c r="K68" i="4"/>
  <c r="G68" i="4"/>
  <c r="D68" i="4"/>
  <c r="H68" i="4" s="1"/>
  <c r="AA67" i="4"/>
  <c r="Z67" i="4"/>
  <c r="X67" i="4"/>
  <c r="W67" i="4"/>
  <c r="Y67" i="4" s="1"/>
  <c r="U67" i="4"/>
  <c r="R67" i="4"/>
  <c r="N67" i="4"/>
  <c r="K67" i="4"/>
  <c r="O67" i="4" s="1"/>
  <c r="G67" i="4"/>
  <c r="D67" i="4"/>
  <c r="AA66" i="4"/>
  <c r="Z66" i="4"/>
  <c r="AB66" i="4" s="1"/>
  <c r="X66" i="4"/>
  <c r="W66" i="4"/>
  <c r="U66" i="4"/>
  <c r="R66" i="4"/>
  <c r="V66" i="4" s="1"/>
  <c r="N66" i="4"/>
  <c r="K66" i="4"/>
  <c r="G66" i="4"/>
  <c r="D66" i="4"/>
  <c r="H66" i="4" s="1"/>
  <c r="AA65" i="4"/>
  <c r="Z65" i="4"/>
  <c r="X65" i="4"/>
  <c r="W65" i="4"/>
  <c r="Y65" i="4" s="1"/>
  <c r="U65" i="4"/>
  <c r="R65" i="4"/>
  <c r="N65" i="4"/>
  <c r="K65" i="4"/>
  <c r="O65" i="4" s="1"/>
  <c r="G65" i="4"/>
  <c r="D65" i="4"/>
  <c r="AA64" i="4"/>
  <c r="Z64" i="4"/>
  <c r="AB64" i="4" s="1"/>
  <c r="X64" i="4"/>
  <c r="W64" i="4"/>
  <c r="U64" i="4"/>
  <c r="R64" i="4"/>
  <c r="V64" i="4" s="1"/>
  <c r="N64" i="4"/>
  <c r="K64" i="4"/>
  <c r="G64" i="4"/>
  <c r="D64" i="4"/>
  <c r="H64" i="4" s="1"/>
  <c r="AA63" i="4"/>
  <c r="Z63" i="4"/>
  <c r="X63" i="4"/>
  <c r="W63" i="4"/>
  <c r="Y63" i="4" s="1"/>
  <c r="U63" i="4"/>
  <c r="R63" i="4"/>
  <c r="N63" i="4"/>
  <c r="K63" i="4"/>
  <c r="O63" i="4" s="1"/>
  <c r="G63" i="4"/>
  <c r="D63" i="4"/>
  <c r="AA62" i="4"/>
  <c r="Z62" i="4"/>
  <c r="AB62" i="4" s="1"/>
  <c r="X62" i="4"/>
  <c r="W62" i="4"/>
  <c r="U62" i="4"/>
  <c r="R62" i="4"/>
  <c r="V62" i="4" s="1"/>
  <c r="N62" i="4"/>
  <c r="K62" i="4"/>
  <c r="G62" i="4"/>
  <c r="D62" i="4"/>
  <c r="H62" i="4" s="1"/>
  <c r="AA61" i="4"/>
  <c r="Z61" i="4"/>
  <c r="X61" i="4"/>
  <c r="W61" i="4"/>
  <c r="W70" i="4" s="1"/>
  <c r="U61" i="4"/>
  <c r="R61" i="4"/>
  <c r="N61" i="4"/>
  <c r="K61" i="4"/>
  <c r="O61" i="4" s="1"/>
  <c r="G61" i="4"/>
  <c r="D61" i="4"/>
  <c r="T58" i="4"/>
  <c r="S58" i="4"/>
  <c r="S82" i="4" s="1"/>
  <c r="Q58" i="4"/>
  <c r="P58" i="4"/>
  <c r="M58" i="4"/>
  <c r="L58" i="4"/>
  <c r="L82" i="4" s="1"/>
  <c r="J58" i="4"/>
  <c r="I58" i="4"/>
  <c r="F58" i="4"/>
  <c r="E58" i="4"/>
  <c r="E82" i="4" s="1"/>
  <c r="C58" i="4"/>
  <c r="B58" i="4"/>
  <c r="AA57" i="4"/>
  <c r="Z57" i="4"/>
  <c r="AB57" i="4" s="1"/>
  <c r="X57" i="4"/>
  <c r="W57" i="4"/>
  <c r="U57" i="4"/>
  <c r="R57" i="4"/>
  <c r="V57" i="4" s="1"/>
  <c r="N57" i="4"/>
  <c r="K57" i="4"/>
  <c r="G57" i="4"/>
  <c r="D57" i="4"/>
  <c r="H57" i="4" s="1"/>
  <c r="AA56" i="4"/>
  <c r="Z56" i="4"/>
  <c r="X56" i="4"/>
  <c r="W56" i="4"/>
  <c r="Y56" i="4" s="1"/>
  <c r="U56" i="4"/>
  <c r="R56" i="4"/>
  <c r="N56" i="4"/>
  <c r="K56" i="4"/>
  <c r="O56" i="4" s="1"/>
  <c r="G56" i="4"/>
  <c r="D56" i="4"/>
  <c r="AA55" i="4"/>
  <c r="Z55" i="4"/>
  <c r="AB55" i="4" s="1"/>
  <c r="X55" i="4"/>
  <c r="W55" i="4"/>
  <c r="U55" i="4"/>
  <c r="R55" i="4"/>
  <c r="V55" i="4" s="1"/>
  <c r="N55" i="4"/>
  <c r="K55" i="4"/>
  <c r="G55" i="4"/>
  <c r="D55" i="4"/>
  <c r="H55" i="4" s="1"/>
  <c r="AA54" i="4"/>
  <c r="Z54" i="4"/>
  <c r="X54" i="4"/>
  <c r="W54" i="4"/>
  <c r="Y54" i="4" s="1"/>
  <c r="U54" i="4"/>
  <c r="R54" i="4"/>
  <c r="N54" i="4"/>
  <c r="K54" i="4"/>
  <c r="O54" i="4" s="1"/>
  <c r="G54" i="4"/>
  <c r="D54" i="4"/>
  <c r="AA53" i="4"/>
  <c r="Z53" i="4"/>
  <c r="AB53" i="4" s="1"/>
  <c r="X53" i="4"/>
  <c r="W53" i="4"/>
  <c r="U53" i="4"/>
  <c r="R53" i="4"/>
  <c r="V53" i="4" s="1"/>
  <c r="N53" i="4"/>
  <c r="K53" i="4"/>
  <c r="G53" i="4"/>
  <c r="D53" i="4"/>
  <c r="H53" i="4" s="1"/>
  <c r="AA52" i="4"/>
  <c r="Z52" i="4"/>
  <c r="X52" i="4"/>
  <c r="W52" i="4"/>
  <c r="W58" i="4" s="1"/>
  <c r="U52" i="4"/>
  <c r="R52" i="4"/>
  <c r="N52" i="4"/>
  <c r="K52" i="4"/>
  <c r="O52" i="4" s="1"/>
  <c r="G52" i="4"/>
  <c r="D52" i="4"/>
  <c r="Z48" i="4"/>
  <c r="AB48" i="4" s="1"/>
  <c r="P48" i="4"/>
  <c r="R48" i="4" s="1"/>
  <c r="V48" i="4" s="1"/>
  <c r="I48" i="4"/>
  <c r="K48" i="4" s="1"/>
  <c r="O48" i="4" s="1"/>
  <c r="H48" i="4"/>
  <c r="W47" i="4"/>
  <c r="W48" i="4" s="1"/>
  <c r="Y48" i="4" s="1"/>
  <c r="AC48" i="4" s="1"/>
  <c r="R47" i="4"/>
  <c r="V47" i="4" s="1"/>
  <c r="K47" i="4"/>
  <c r="O47" i="4" s="1"/>
  <c r="D47" i="4"/>
  <c r="H47" i="4" s="1"/>
  <c r="T45" i="4"/>
  <c r="S45" i="4"/>
  <c r="Q45" i="4"/>
  <c r="P45" i="4"/>
  <c r="N45" i="4"/>
  <c r="M45" i="4"/>
  <c r="L45" i="4"/>
  <c r="J45" i="4"/>
  <c r="I45" i="4"/>
  <c r="G45" i="4"/>
  <c r="F45" i="4"/>
  <c r="E45" i="4"/>
  <c r="C45" i="4"/>
  <c r="B45" i="4"/>
  <c r="AA44" i="4"/>
  <c r="Z44" i="4"/>
  <c r="X44" i="4"/>
  <c r="W44" i="4"/>
  <c r="Y44" i="4" s="1"/>
  <c r="U44" i="4"/>
  <c r="R44" i="4"/>
  <c r="K44" i="4"/>
  <c r="O44" i="4" s="1"/>
  <c r="D44" i="4"/>
  <c r="H44" i="4" s="1"/>
  <c r="AA43" i="4"/>
  <c r="Z43" i="4"/>
  <c r="X43" i="4"/>
  <c r="W43" i="4"/>
  <c r="Y43" i="4" s="1"/>
  <c r="U43" i="4"/>
  <c r="R43" i="4"/>
  <c r="K43" i="4"/>
  <c r="O43" i="4" s="1"/>
  <c r="D43" i="4"/>
  <c r="H43" i="4" s="1"/>
  <c r="AA42" i="4"/>
  <c r="AA45" i="4" s="1"/>
  <c r="Z42" i="4"/>
  <c r="Z45" i="4" s="1"/>
  <c r="X42" i="4"/>
  <c r="X45" i="4" s="1"/>
  <c r="W42" i="4"/>
  <c r="U42" i="4"/>
  <c r="U45" i="4" s="1"/>
  <c r="R42" i="4"/>
  <c r="R45" i="4" s="1"/>
  <c r="K42" i="4"/>
  <c r="K45" i="4" s="1"/>
  <c r="D42" i="4"/>
  <c r="D45" i="4" s="1"/>
  <c r="T40" i="4"/>
  <c r="S40" i="4"/>
  <c r="Q40" i="4"/>
  <c r="P40" i="4"/>
  <c r="R40" i="4" s="1"/>
  <c r="M40" i="4"/>
  <c r="L40" i="4"/>
  <c r="J40" i="4"/>
  <c r="I40" i="4"/>
  <c r="K40" i="4" s="1"/>
  <c r="F40" i="4"/>
  <c r="E40" i="4"/>
  <c r="C40" i="4"/>
  <c r="B40" i="4"/>
  <c r="D40" i="4" s="1"/>
  <c r="AA39" i="4"/>
  <c r="Z39" i="4"/>
  <c r="X39" i="4"/>
  <c r="W39" i="4"/>
  <c r="Y39" i="4" s="1"/>
  <c r="U39" i="4"/>
  <c r="R39" i="4"/>
  <c r="N39" i="4"/>
  <c r="K39" i="4"/>
  <c r="O39" i="4" s="1"/>
  <c r="G39" i="4"/>
  <c r="D39" i="4"/>
  <c r="AA38" i="4"/>
  <c r="Z38" i="4"/>
  <c r="AB38" i="4" s="1"/>
  <c r="X38" i="4"/>
  <c r="Y38" i="4" s="1"/>
  <c r="U38" i="4"/>
  <c r="R38" i="4"/>
  <c r="N38" i="4"/>
  <c r="K38" i="4"/>
  <c r="G38" i="4"/>
  <c r="D38" i="4"/>
  <c r="AA37" i="4"/>
  <c r="Z37" i="4"/>
  <c r="X37" i="4"/>
  <c r="W37" i="4"/>
  <c r="U37" i="4"/>
  <c r="R37" i="4"/>
  <c r="N37" i="4"/>
  <c r="K37" i="4"/>
  <c r="G37" i="4"/>
  <c r="D37" i="4"/>
  <c r="AA36" i="4"/>
  <c r="Z36" i="4"/>
  <c r="X36" i="4"/>
  <c r="W36" i="4"/>
  <c r="U36" i="4"/>
  <c r="R36" i="4"/>
  <c r="N36" i="4"/>
  <c r="K36" i="4"/>
  <c r="G36" i="4"/>
  <c r="D36" i="4"/>
  <c r="AA35" i="4"/>
  <c r="Z35" i="4"/>
  <c r="X35" i="4"/>
  <c r="W35" i="4"/>
  <c r="U35" i="4"/>
  <c r="R35" i="4"/>
  <c r="N35" i="4"/>
  <c r="K35" i="4"/>
  <c r="G35" i="4"/>
  <c r="D35" i="4"/>
  <c r="AA34" i="4"/>
  <c r="Z34" i="4"/>
  <c r="X34" i="4"/>
  <c r="W34" i="4"/>
  <c r="U34" i="4"/>
  <c r="R34" i="4"/>
  <c r="N34" i="4"/>
  <c r="K34" i="4"/>
  <c r="G34" i="4"/>
  <c r="D34" i="4"/>
  <c r="AA33" i="4"/>
  <c r="Z33" i="4"/>
  <c r="X33" i="4"/>
  <c r="W33" i="4"/>
  <c r="U33" i="4"/>
  <c r="R33" i="4"/>
  <c r="N33" i="4"/>
  <c r="K33" i="4"/>
  <c r="G33" i="4"/>
  <c r="D33" i="4"/>
  <c r="AA32" i="4"/>
  <c r="Z32" i="4"/>
  <c r="X32" i="4"/>
  <c r="W32" i="4"/>
  <c r="U32" i="4"/>
  <c r="R32" i="4"/>
  <c r="N32" i="4"/>
  <c r="K32" i="4"/>
  <c r="G32" i="4"/>
  <c r="D32" i="4"/>
  <c r="T30" i="4"/>
  <c r="S30" i="4"/>
  <c r="Q30" i="4"/>
  <c r="P30" i="4"/>
  <c r="M30" i="4"/>
  <c r="L30" i="4"/>
  <c r="J30" i="4"/>
  <c r="I30" i="4"/>
  <c r="F30" i="4"/>
  <c r="E30" i="4"/>
  <c r="C30" i="4"/>
  <c r="B30" i="4"/>
  <c r="AA29" i="4"/>
  <c r="Z29" i="4"/>
  <c r="X29" i="4"/>
  <c r="W29" i="4"/>
  <c r="U29" i="4"/>
  <c r="R29" i="4"/>
  <c r="N29" i="4"/>
  <c r="K29" i="4"/>
  <c r="G29" i="4"/>
  <c r="D29" i="4"/>
  <c r="AA28" i="4"/>
  <c r="Z28" i="4"/>
  <c r="X28" i="4"/>
  <c r="W28" i="4"/>
  <c r="U28" i="4"/>
  <c r="R28" i="4"/>
  <c r="N28" i="4"/>
  <c r="K28" i="4"/>
  <c r="G28" i="4"/>
  <c r="D28" i="4"/>
  <c r="AA27" i="4"/>
  <c r="Z27" i="4"/>
  <c r="X27" i="4"/>
  <c r="W27" i="4"/>
  <c r="U27" i="4"/>
  <c r="R27" i="4"/>
  <c r="N27" i="4"/>
  <c r="K27" i="4"/>
  <c r="G27" i="4"/>
  <c r="D27" i="4"/>
  <c r="AA26" i="4"/>
  <c r="Z26" i="4"/>
  <c r="X26" i="4"/>
  <c r="W26" i="4"/>
  <c r="U26" i="4"/>
  <c r="R26" i="4"/>
  <c r="N26" i="4"/>
  <c r="K26" i="4"/>
  <c r="G26" i="4"/>
  <c r="D26" i="4"/>
  <c r="AA25" i="4"/>
  <c r="Z25" i="4"/>
  <c r="X25" i="4"/>
  <c r="W25" i="4"/>
  <c r="U25" i="4"/>
  <c r="R25" i="4"/>
  <c r="N25" i="4"/>
  <c r="K25" i="4"/>
  <c r="G25" i="4"/>
  <c r="D25" i="4"/>
  <c r="AA24" i="4"/>
  <c r="Z24" i="4"/>
  <c r="X24" i="4"/>
  <c r="W24" i="4"/>
  <c r="U24" i="4"/>
  <c r="R24" i="4"/>
  <c r="N24" i="4"/>
  <c r="K24" i="4"/>
  <c r="G24" i="4"/>
  <c r="D24" i="4"/>
  <c r="AA23" i="4"/>
  <c r="Z23" i="4"/>
  <c r="X23" i="4"/>
  <c r="W23" i="4"/>
  <c r="U23" i="4"/>
  <c r="R23" i="4"/>
  <c r="N23" i="4"/>
  <c r="K23" i="4"/>
  <c r="G23" i="4"/>
  <c r="D23" i="4"/>
  <c r="AA22" i="4"/>
  <c r="Z22" i="4"/>
  <c r="X22" i="4"/>
  <c r="W22" i="4"/>
  <c r="U22" i="4"/>
  <c r="R22" i="4"/>
  <c r="N22" i="4"/>
  <c r="K22" i="4"/>
  <c r="G22" i="4"/>
  <c r="D22" i="4"/>
  <c r="AA21" i="4"/>
  <c r="Z21" i="4"/>
  <c r="X21" i="4"/>
  <c r="W21" i="4"/>
  <c r="U21" i="4"/>
  <c r="R21" i="4"/>
  <c r="N21" i="4"/>
  <c r="K21" i="4"/>
  <c r="G21" i="4"/>
  <c r="D21" i="4"/>
  <c r="T19" i="4"/>
  <c r="S19" i="4"/>
  <c r="Q19" i="4"/>
  <c r="P19" i="4"/>
  <c r="M19" i="4"/>
  <c r="L19" i="4"/>
  <c r="J19" i="4"/>
  <c r="I19" i="4"/>
  <c r="F19" i="4"/>
  <c r="E19" i="4"/>
  <c r="C19" i="4"/>
  <c r="B19" i="4"/>
  <c r="AA18" i="4"/>
  <c r="Z18" i="4"/>
  <c r="X18" i="4"/>
  <c r="W18" i="4"/>
  <c r="U18" i="4"/>
  <c r="R18" i="4"/>
  <c r="K18" i="4"/>
  <c r="O18" i="4" s="1"/>
  <c r="D18" i="4"/>
  <c r="H18" i="4" s="1"/>
  <c r="AA17" i="4"/>
  <c r="Z17" i="4"/>
  <c r="X17" i="4"/>
  <c r="W17" i="4"/>
  <c r="U17" i="4"/>
  <c r="R17" i="4"/>
  <c r="K17" i="4"/>
  <c r="O17" i="4" s="1"/>
  <c r="D17" i="4"/>
  <c r="H17" i="4" s="1"/>
  <c r="AA16" i="4"/>
  <c r="Z16" i="4"/>
  <c r="X16" i="4"/>
  <c r="W16" i="4"/>
  <c r="U16" i="4"/>
  <c r="R16" i="4"/>
  <c r="N16" i="4"/>
  <c r="K16" i="4"/>
  <c r="D16" i="4"/>
  <c r="H16" i="4" s="1"/>
  <c r="AA15" i="4"/>
  <c r="Z15" i="4"/>
  <c r="AB15" i="4" s="1"/>
  <c r="X15" i="4"/>
  <c r="W15" i="4"/>
  <c r="U15" i="4"/>
  <c r="R15" i="4"/>
  <c r="V15" i="4" s="1"/>
  <c r="K15" i="4"/>
  <c r="O15" i="4" s="1"/>
  <c r="D15" i="4"/>
  <c r="H15" i="4" s="1"/>
  <c r="AA14" i="4"/>
  <c r="Z14" i="4"/>
  <c r="AB14" i="4" s="1"/>
  <c r="X14" i="4"/>
  <c r="W14" i="4"/>
  <c r="U14" i="4"/>
  <c r="R14" i="4"/>
  <c r="V14" i="4" s="1"/>
  <c r="K14" i="4"/>
  <c r="O14" i="4" s="1"/>
  <c r="D14" i="4"/>
  <c r="H14" i="4" s="1"/>
  <c r="AA13" i="4"/>
  <c r="Z13" i="4"/>
  <c r="AB13" i="4" s="1"/>
  <c r="X13" i="4"/>
  <c r="W13" i="4"/>
  <c r="U13" i="4"/>
  <c r="R13" i="4"/>
  <c r="V13" i="4" s="1"/>
  <c r="K13" i="4"/>
  <c r="O13" i="4" s="1"/>
  <c r="D13" i="4"/>
  <c r="H13" i="4" s="1"/>
  <c r="AA12" i="4"/>
  <c r="Z12" i="4"/>
  <c r="AB12" i="4" s="1"/>
  <c r="X12" i="4"/>
  <c r="W12" i="4"/>
  <c r="U12" i="4"/>
  <c r="R12" i="4"/>
  <c r="V12" i="4" s="1"/>
  <c r="K12" i="4"/>
  <c r="O12" i="4" s="1"/>
  <c r="D12" i="4"/>
  <c r="H12" i="4" s="1"/>
  <c r="AA11" i="4"/>
  <c r="Z11" i="4"/>
  <c r="AB11" i="4" s="1"/>
  <c r="X11" i="4"/>
  <c r="W11" i="4"/>
  <c r="U11" i="4"/>
  <c r="R11" i="4"/>
  <c r="V11" i="4" s="1"/>
  <c r="K11" i="4"/>
  <c r="O11" i="4" s="1"/>
  <c r="D11" i="4"/>
  <c r="H11" i="4" s="1"/>
  <c r="AA10" i="4"/>
  <c r="Z10" i="4"/>
  <c r="AB10" i="4" s="1"/>
  <c r="X10" i="4"/>
  <c r="W10" i="4"/>
  <c r="U10" i="4"/>
  <c r="R10" i="4"/>
  <c r="V10" i="4" s="1"/>
  <c r="K10" i="4"/>
  <c r="O10" i="4" s="1"/>
  <c r="D10" i="4"/>
  <c r="H10" i="4" s="1"/>
  <c r="AA9" i="4"/>
  <c r="Z9" i="4"/>
  <c r="AB9" i="4" s="1"/>
  <c r="X9" i="4"/>
  <c r="W9" i="4"/>
  <c r="U9" i="4"/>
  <c r="R9" i="4"/>
  <c r="V9" i="4" s="1"/>
  <c r="K9" i="4"/>
  <c r="O9" i="4" s="1"/>
  <c r="D9" i="4"/>
  <c r="H9" i="4" s="1"/>
  <c r="AB141" i="3"/>
  <c r="AA141" i="3"/>
  <c r="Z141" i="3"/>
  <c r="T141" i="3"/>
  <c r="S141" i="3"/>
  <c r="Q141" i="3"/>
  <c r="P141" i="3"/>
  <c r="M141" i="3"/>
  <c r="L141" i="3"/>
  <c r="J141" i="3"/>
  <c r="I141" i="3"/>
  <c r="F141" i="3"/>
  <c r="E141" i="3"/>
  <c r="C141" i="3"/>
  <c r="B141" i="3"/>
  <c r="X140" i="3"/>
  <c r="W140" i="3"/>
  <c r="R140" i="3"/>
  <c r="V140" i="3" s="1"/>
  <c r="K140" i="3"/>
  <c r="O140" i="3" s="1"/>
  <c r="D140" i="3"/>
  <c r="H140" i="3" s="1"/>
  <c r="X139" i="3"/>
  <c r="W139" i="3"/>
  <c r="Y139" i="3" s="1"/>
  <c r="AC139" i="3" s="1"/>
  <c r="R139" i="3"/>
  <c r="V139" i="3" s="1"/>
  <c r="K139" i="3"/>
  <c r="O139" i="3" s="1"/>
  <c r="D139" i="3"/>
  <c r="H139" i="3" s="1"/>
  <c r="X138" i="3"/>
  <c r="W138" i="3"/>
  <c r="R138" i="3"/>
  <c r="V138" i="3" s="1"/>
  <c r="K138" i="3"/>
  <c r="O138" i="3" s="1"/>
  <c r="D138" i="3"/>
  <c r="H138" i="3" s="1"/>
  <c r="X137" i="3"/>
  <c r="W137" i="3"/>
  <c r="R137" i="3"/>
  <c r="V137" i="3" s="1"/>
  <c r="K137" i="3"/>
  <c r="O137" i="3" s="1"/>
  <c r="D137" i="3"/>
  <c r="H137" i="3" s="1"/>
  <c r="X136" i="3"/>
  <c r="W136" i="3"/>
  <c r="R136" i="3"/>
  <c r="V136" i="3" s="1"/>
  <c r="K136" i="3"/>
  <c r="O136" i="3" s="1"/>
  <c r="D136" i="3"/>
  <c r="H136" i="3" s="1"/>
  <c r="X135" i="3"/>
  <c r="W135" i="3"/>
  <c r="Y135" i="3" s="1"/>
  <c r="AC135" i="3" s="1"/>
  <c r="R135" i="3"/>
  <c r="V135" i="3" s="1"/>
  <c r="K135" i="3"/>
  <c r="O135" i="3" s="1"/>
  <c r="D135" i="3"/>
  <c r="H135" i="3" s="1"/>
  <c r="X134" i="3"/>
  <c r="W134" i="3"/>
  <c r="R134" i="3"/>
  <c r="V134" i="3" s="1"/>
  <c r="K134" i="3"/>
  <c r="O134" i="3" s="1"/>
  <c r="D134" i="3"/>
  <c r="H134" i="3" s="1"/>
  <c r="T132" i="3"/>
  <c r="S132" i="3"/>
  <c r="Q132" i="3"/>
  <c r="P132" i="3"/>
  <c r="R132" i="3" s="1"/>
  <c r="M132" i="3"/>
  <c r="L132" i="3"/>
  <c r="J132" i="3"/>
  <c r="I132" i="3"/>
  <c r="K132" i="3" s="1"/>
  <c r="F132" i="3"/>
  <c r="E132" i="3"/>
  <c r="C132" i="3"/>
  <c r="B132" i="3"/>
  <c r="D132" i="3" s="1"/>
  <c r="AA131" i="3"/>
  <c r="Z131" i="3"/>
  <c r="X131" i="3"/>
  <c r="W131" i="3"/>
  <c r="Y131" i="3" s="1"/>
  <c r="R131" i="3"/>
  <c r="V131" i="3" s="1"/>
  <c r="K131" i="3"/>
  <c r="O131" i="3" s="1"/>
  <c r="D131" i="3"/>
  <c r="H131" i="3" s="1"/>
  <c r="AA130" i="3"/>
  <c r="Z130" i="3"/>
  <c r="X130" i="3"/>
  <c r="W130" i="3"/>
  <c r="R130" i="3"/>
  <c r="V130" i="3" s="1"/>
  <c r="K130" i="3"/>
  <c r="O130" i="3" s="1"/>
  <c r="D130" i="3"/>
  <c r="H130" i="3" s="1"/>
  <c r="AA129" i="3"/>
  <c r="Z129" i="3"/>
  <c r="AB129" i="3" s="1"/>
  <c r="X129" i="3"/>
  <c r="W129" i="3"/>
  <c r="R129" i="3"/>
  <c r="V129" i="3" s="1"/>
  <c r="K129" i="3"/>
  <c r="O129" i="3" s="1"/>
  <c r="D129" i="3"/>
  <c r="H129" i="3" s="1"/>
  <c r="AA128" i="3"/>
  <c r="Z128" i="3"/>
  <c r="X128" i="3"/>
  <c r="W128" i="3"/>
  <c r="R128" i="3"/>
  <c r="V128" i="3" s="1"/>
  <c r="K128" i="3"/>
  <c r="O128" i="3" s="1"/>
  <c r="D128" i="3"/>
  <c r="H128" i="3" s="1"/>
  <c r="AA127" i="3"/>
  <c r="Z127" i="3"/>
  <c r="X127" i="3"/>
  <c r="W127" i="3"/>
  <c r="R127" i="3"/>
  <c r="V127" i="3" s="1"/>
  <c r="K127" i="3"/>
  <c r="O127" i="3" s="1"/>
  <c r="D127" i="3"/>
  <c r="H127" i="3" s="1"/>
  <c r="AA126" i="3"/>
  <c r="Z126" i="3"/>
  <c r="AB126" i="3" s="1"/>
  <c r="X126" i="3"/>
  <c r="W126" i="3"/>
  <c r="R126" i="3"/>
  <c r="V126" i="3" s="1"/>
  <c r="K126" i="3"/>
  <c r="O126" i="3" s="1"/>
  <c r="D126" i="3"/>
  <c r="H126" i="3" s="1"/>
  <c r="AA125" i="3"/>
  <c r="Z125" i="3"/>
  <c r="X125" i="3"/>
  <c r="W125" i="3"/>
  <c r="R125" i="3"/>
  <c r="V125" i="3" s="1"/>
  <c r="K125" i="3"/>
  <c r="O125" i="3" s="1"/>
  <c r="D125" i="3"/>
  <c r="H125" i="3" s="1"/>
  <c r="AA124" i="3"/>
  <c r="Z124" i="3"/>
  <c r="X124" i="3"/>
  <c r="W124" i="3"/>
  <c r="R124" i="3"/>
  <c r="V124" i="3" s="1"/>
  <c r="K124" i="3"/>
  <c r="O124" i="3" s="1"/>
  <c r="D124" i="3"/>
  <c r="H124" i="3" s="1"/>
  <c r="AA123" i="3"/>
  <c r="Z123" i="3"/>
  <c r="X123" i="3"/>
  <c r="W123" i="3"/>
  <c r="R123" i="3"/>
  <c r="V123" i="3" s="1"/>
  <c r="K123" i="3"/>
  <c r="O123" i="3" s="1"/>
  <c r="D123" i="3"/>
  <c r="H123" i="3" s="1"/>
  <c r="AA122" i="3"/>
  <c r="Z122" i="3"/>
  <c r="X122" i="3"/>
  <c r="W122" i="3"/>
  <c r="R122" i="3"/>
  <c r="V122" i="3" s="1"/>
  <c r="K122" i="3"/>
  <c r="O122" i="3" s="1"/>
  <c r="D122" i="3"/>
  <c r="H122" i="3" s="1"/>
  <c r="AA121" i="3"/>
  <c r="Z121" i="3"/>
  <c r="X121" i="3"/>
  <c r="W121" i="3"/>
  <c r="R121" i="3"/>
  <c r="V121" i="3" s="1"/>
  <c r="K121" i="3"/>
  <c r="O121" i="3" s="1"/>
  <c r="D121" i="3"/>
  <c r="H121" i="3" s="1"/>
  <c r="T119" i="3"/>
  <c r="S119" i="3"/>
  <c r="Q119" i="3"/>
  <c r="P119" i="3"/>
  <c r="M119" i="3"/>
  <c r="L119" i="3"/>
  <c r="J119" i="3"/>
  <c r="I119" i="3"/>
  <c r="F119" i="3"/>
  <c r="E119" i="3"/>
  <c r="C119" i="3"/>
  <c r="B119" i="3"/>
  <c r="AA118" i="3"/>
  <c r="Z118" i="3"/>
  <c r="X118" i="3"/>
  <c r="W118" i="3"/>
  <c r="R118" i="3"/>
  <c r="V118" i="3" s="1"/>
  <c r="K118" i="3"/>
  <c r="O118" i="3" s="1"/>
  <c r="D118" i="3"/>
  <c r="H118" i="3" s="1"/>
  <c r="AA117" i="3"/>
  <c r="Z117" i="3"/>
  <c r="X117" i="3"/>
  <c r="W117" i="3"/>
  <c r="R117" i="3"/>
  <c r="V117" i="3" s="1"/>
  <c r="K117" i="3"/>
  <c r="O117" i="3" s="1"/>
  <c r="D117" i="3"/>
  <c r="H117" i="3" s="1"/>
  <c r="AA116" i="3"/>
  <c r="Z116" i="3"/>
  <c r="X116" i="3"/>
  <c r="W116" i="3"/>
  <c r="R116" i="3"/>
  <c r="V116" i="3" s="1"/>
  <c r="K116" i="3"/>
  <c r="O116" i="3" s="1"/>
  <c r="D116" i="3"/>
  <c r="H116" i="3" s="1"/>
  <c r="AA115" i="3"/>
  <c r="Z115" i="3"/>
  <c r="X115" i="3"/>
  <c r="W115" i="3"/>
  <c r="R115" i="3"/>
  <c r="V115" i="3" s="1"/>
  <c r="K115" i="3"/>
  <c r="O115" i="3" s="1"/>
  <c r="D115" i="3"/>
  <c r="H115" i="3" s="1"/>
  <c r="AA114" i="3"/>
  <c r="Z114" i="3"/>
  <c r="X114" i="3"/>
  <c r="W114" i="3"/>
  <c r="R114" i="3"/>
  <c r="V114" i="3" s="1"/>
  <c r="K114" i="3"/>
  <c r="O114" i="3" s="1"/>
  <c r="D114" i="3"/>
  <c r="H114" i="3" s="1"/>
  <c r="AA113" i="3"/>
  <c r="Z113" i="3"/>
  <c r="X113" i="3"/>
  <c r="W113" i="3"/>
  <c r="R113" i="3"/>
  <c r="V113" i="3" s="1"/>
  <c r="K113" i="3"/>
  <c r="O113" i="3" s="1"/>
  <c r="D113" i="3"/>
  <c r="H113" i="3" s="1"/>
  <c r="AA112" i="3"/>
  <c r="Z112" i="3"/>
  <c r="X112" i="3"/>
  <c r="W112" i="3"/>
  <c r="R112" i="3"/>
  <c r="V112" i="3" s="1"/>
  <c r="K112" i="3"/>
  <c r="O112" i="3" s="1"/>
  <c r="D112" i="3"/>
  <c r="H112" i="3" s="1"/>
  <c r="AA111" i="3"/>
  <c r="Z111" i="3"/>
  <c r="X111" i="3"/>
  <c r="W111" i="3"/>
  <c r="R111" i="3"/>
  <c r="V111" i="3" s="1"/>
  <c r="K111" i="3"/>
  <c r="O111" i="3" s="1"/>
  <c r="D111" i="3"/>
  <c r="H111" i="3" s="1"/>
  <c r="AA110" i="3"/>
  <c r="Z110" i="3"/>
  <c r="X110" i="3"/>
  <c r="W110" i="3"/>
  <c r="R110" i="3"/>
  <c r="V110" i="3" s="1"/>
  <c r="K110" i="3"/>
  <c r="O110" i="3" s="1"/>
  <c r="D110" i="3"/>
  <c r="H110" i="3" s="1"/>
  <c r="AA109" i="3"/>
  <c r="Z109" i="3"/>
  <c r="X109" i="3"/>
  <c r="W109" i="3"/>
  <c r="R109" i="3"/>
  <c r="V109" i="3" s="1"/>
  <c r="K109" i="3"/>
  <c r="O109" i="3" s="1"/>
  <c r="D109" i="3"/>
  <c r="H109" i="3" s="1"/>
  <c r="AA108" i="3"/>
  <c r="Z108" i="3"/>
  <c r="X108" i="3"/>
  <c r="W108" i="3"/>
  <c r="R108" i="3"/>
  <c r="V108" i="3" s="1"/>
  <c r="K108" i="3"/>
  <c r="O108" i="3" s="1"/>
  <c r="D108" i="3"/>
  <c r="H108" i="3" s="1"/>
  <c r="T103" i="3"/>
  <c r="S103" i="3"/>
  <c r="Q103" i="3"/>
  <c r="P103" i="3"/>
  <c r="M103" i="3"/>
  <c r="L103" i="3"/>
  <c r="J103" i="3"/>
  <c r="I103" i="3"/>
  <c r="F103" i="3"/>
  <c r="E103" i="3"/>
  <c r="C103" i="3"/>
  <c r="B103" i="3"/>
  <c r="AA102" i="3"/>
  <c r="Z102" i="3"/>
  <c r="X102" i="3"/>
  <c r="W102" i="3"/>
  <c r="R102" i="3"/>
  <c r="V102" i="3" s="1"/>
  <c r="K102" i="3"/>
  <c r="O102" i="3" s="1"/>
  <c r="D102" i="3"/>
  <c r="H102" i="3" s="1"/>
  <c r="AA101" i="3"/>
  <c r="Z101" i="3"/>
  <c r="X101" i="3"/>
  <c r="W101" i="3"/>
  <c r="R101" i="3"/>
  <c r="V101" i="3" s="1"/>
  <c r="K101" i="3"/>
  <c r="O101" i="3" s="1"/>
  <c r="D101" i="3"/>
  <c r="H101" i="3" s="1"/>
  <c r="AA100" i="3"/>
  <c r="Z100" i="3"/>
  <c r="X100" i="3"/>
  <c r="W100" i="3"/>
  <c r="R100" i="3"/>
  <c r="V100" i="3" s="1"/>
  <c r="K100" i="3"/>
  <c r="O100" i="3" s="1"/>
  <c r="D100" i="3"/>
  <c r="H100" i="3" s="1"/>
  <c r="T98" i="3"/>
  <c r="S98" i="3"/>
  <c r="Q98" i="3"/>
  <c r="P98" i="3"/>
  <c r="M98" i="3"/>
  <c r="L98" i="3"/>
  <c r="J98" i="3"/>
  <c r="I98" i="3"/>
  <c r="F98" i="3"/>
  <c r="E98" i="3"/>
  <c r="C98" i="3"/>
  <c r="B98" i="3"/>
  <c r="AA97" i="3"/>
  <c r="Z97" i="3"/>
  <c r="X97" i="3"/>
  <c r="W97" i="3"/>
  <c r="R97" i="3"/>
  <c r="V97" i="3" s="1"/>
  <c r="K97" i="3"/>
  <c r="O97" i="3" s="1"/>
  <c r="D97" i="3"/>
  <c r="H97" i="3" s="1"/>
  <c r="AA96" i="3"/>
  <c r="Z96" i="3"/>
  <c r="X96" i="3"/>
  <c r="W96" i="3"/>
  <c r="R96" i="3"/>
  <c r="V96" i="3" s="1"/>
  <c r="K96" i="3"/>
  <c r="O96" i="3" s="1"/>
  <c r="D96" i="3"/>
  <c r="H96" i="3" s="1"/>
  <c r="AA95" i="3"/>
  <c r="Z95" i="3"/>
  <c r="X95" i="3"/>
  <c r="W95" i="3"/>
  <c r="R95" i="3"/>
  <c r="V95" i="3" s="1"/>
  <c r="K95" i="3"/>
  <c r="O95" i="3" s="1"/>
  <c r="D95" i="3"/>
  <c r="H95" i="3" s="1"/>
  <c r="AA94" i="3"/>
  <c r="Z94" i="3"/>
  <c r="X94" i="3"/>
  <c r="W94" i="3"/>
  <c r="R94" i="3"/>
  <c r="V94" i="3" s="1"/>
  <c r="K94" i="3"/>
  <c r="O94" i="3" s="1"/>
  <c r="D94" i="3"/>
  <c r="H94" i="3" s="1"/>
  <c r="AA93" i="3"/>
  <c r="Z93" i="3"/>
  <c r="X93" i="3"/>
  <c r="W93" i="3"/>
  <c r="R93" i="3"/>
  <c r="V93" i="3" s="1"/>
  <c r="K93" i="3"/>
  <c r="O93" i="3" s="1"/>
  <c r="D93" i="3"/>
  <c r="H93" i="3" s="1"/>
  <c r="AA92" i="3"/>
  <c r="Z92" i="3"/>
  <c r="X92" i="3"/>
  <c r="W92" i="3"/>
  <c r="R92" i="3"/>
  <c r="V92" i="3" s="1"/>
  <c r="AA91" i="3"/>
  <c r="Z91" i="3"/>
  <c r="X91" i="3"/>
  <c r="W91" i="3"/>
  <c r="R91" i="3"/>
  <c r="V91" i="3" s="1"/>
  <c r="AA90" i="3"/>
  <c r="Z90" i="3"/>
  <c r="X90" i="3"/>
  <c r="W90" i="3"/>
  <c r="R90" i="3"/>
  <c r="V90" i="3" s="1"/>
  <c r="K90" i="3"/>
  <c r="O90" i="3" s="1"/>
  <c r="D90" i="3"/>
  <c r="H90" i="3" s="1"/>
  <c r="T88" i="3"/>
  <c r="S88" i="3"/>
  <c r="M88" i="3"/>
  <c r="L88" i="3"/>
  <c r="F88" i="3"/>
  <c r="E88" i="3"/>
  <c r="C88" i="3"/>
  <c r="B88" i="3"/>
  <c r="AB87" i="3"/>
  <c r="U87" i="3"/>
  <c r="P87" i="3"/>
  <c r="R87" i="3" s="1"/>
  <c r="N87" i="3"/>
  <c r="K87" i="3"/>
  <c r="G87" i="3"/>
  <c r="D87" i="3"/>
  <c r="X86" i="3"/>
  <c r="X87" i="3" s="1"/>
  <c r="W86" i="3"/>
  <c r="W87" i="3" s="1"/>
  <c r="R86" i="3"/>
  <c r="V86" i="3" s="1"/>
  <c r="K86" i="3"/>
  <c r="O86" i="3" s="1"/>
  <c r="D86" i="3"/>
  <c r="H86" i="3" s="1"/>
  <c r="U84" i="3"/>
  <c r="Q84" i="3"/>
  <c r="Q88" i="3" s="1"/>
  <c r="P84" i="3"/>
  <c r="N84" i="3"/>
  <c r="J84" i="3"/>
  <c r="J88" i="3" s="1"/>
  <c r="I84" i="3"/>
  <c r="I88" i="3" s="1"/>
  <c r="G84" i="3"/>
  <c r="D84" i="3"/>
  <c r="AA83" i="3"/>
  <c r="Z83" i="3"/>
  <c r="X83" i="3"/>
  <c r="W83" i="3"/>
  <c r="R83" i="3"/>
  <c r="V83" i="3" s="1"/>
  <c r="K83" i="3"/>
  <c r="O83" i="3" s="1"/>
  <c r="D83" i="3"/>
  <c r="H83" i="3" s="1"/>
  <c r="AA82" i="3"/>
  <c r="Z82" i="3"/>
  <c r="X82" i="3"/>
  <c r="W82" i="3"/>
  <c r="R82" i="3"/>
  <c r="V82" i="3" s="1"/>
  <c r="K82" i="3"/>
  <c r="O82" i="3" s="1"/>
  <c r="D82" i="3"/>
  <c r="H82" i="3" s="1"/>
  <c r="AA81" i="3"/>
  <c r="Z81" i="3"/>
  <c r="X81" i="3"/>
  <c r="W81" i="3"/>
  <c r="R81" i="3"/>
  <c r="V81" i="3" s="1"/>
  <c r="K81" i="3"/>
  <c r="O81" i="3" s="1"/>
  <c r="D81" i="3"/>
  <c r="H81" i="3" s="1"/>
  <c r="AA77" i="3"/>
  <c r="AB77" i="3" s="1"/>
  <c r="T77" i="3"/>
  <c r="U77" i="3" s="1"/>
  <c r="Q77" i="3"/>
  <c r="P77" i="3"/>
  <c r="M77" i="3"/>
  <c r="N77" i="3" s="1"/>
  <c r="J77" i="3"/>
  <c r="I77" i="3"/>
  <c r="F77" i="3"/>
  <c r="G77" i="3" s="1"/>
  <c r="C77" i="3"/>
  <c r="D77" i="3" s="1"/>
  <c r="X76" i="3"/>
  <c r="W76" i="3"/>
  <c r="R76" i="3"/>
  <c r="V76" i="3" s="1"/>
  <c r="K76" i="3"/>
  <c r="O76" i="3" s="1"/>
  <c r="D76" i="3"/>
  <c r="H76" i="3" s="1"/>
  <c r="X75" i="3"/>
  <c r="W75" i="3"/>
  <c r="R75" i="3"/>
  <c r="V75" i="3" s="1"/>
  <c r="K75" i="3"/>
  <c r="O75" i="3" s="1"/>
  <c r="D75" i="3"/>
  <c r="H75" i="3" s="1"/>
  <c r="X74" i="3"/>
  <c r="W74" i="3"/>
  <c r="R74" i="3"/>
  <c r="V74" i="3" s="1"/>
  <c r="K74" i="3"/>
  <c r="O74" i="3" s="1"/>
  <c r="D74" i="3"/>
  <c r="H74" i="3" s="1"/>
  <c r="X73" i="3"/>
  <c r="W73" i="3"/>
  <c r="R73" i="3"/>
  <c r="V73" i="3" s="1"/>
  <c r="K73" i="3"/>
  <c r="O73" i="3" s="1"/>
  <c r="D73" i="3"/>
  <c r="H73" i="3" s="1"/>
  <c r="AA70" i="3"/>
  <c r="Z70" i="3"/>
  <c r="T70" i="3"/>
  <c r="S70" i="3"/>
  <c r="S78" i="3" s="1"/>
  <c r="Q70" i="3"/>
  <c r="P70" i="3"/>
  <c r="M70" i="3"/>
  <c r="L70" i="3"/>
  <c r="J70" i="3"/>
  <c r="J78" i="3" s="1"/>
  <c r="I70" i="3"/>
  <c r="F70" i="3"/>
  <c r="E70" i="3"/>
  <c r="E78" i="3" s="1"/>
  <c r="C70" i="3"/>
  <c r="B70" i="3"/>
  <c r="X69" i="3"/>
  <c r="W69" i="3"/>
  <c r="R69" i="3"/>
  <c r="V69" i="3" s="1"/>
  <c r="K69" i="3"/>
  <c r="O69" i="3" s="1"/>
  <c r="D69" i="3"/>
  <c r="H69" i="3" s="1"/>
  <c r="X68" i="3"/>
  <c r="W68" i="3"/>
  <c r="R68" i="3"/>
  <c r="V68" i="3" s="1"/>
  <c r="K68" i="3"/>
  <c r="O68" i="3" s="1"/>
  <c r="D68" i="3"/>
  <c r="H68" i="3" s="1"/>
  <c r="X67" i="3"/>
  <c r="W67" i="3"/>
  <c r="R67" i="3"/>
  <c r="V67" i="3" s="1"/>
  <c r="K67" i="3"/>
  <c r="O67" i="3" s="1"/>
  <c r="D67" i="3"/>
  <c r="H67" i="3" s="1"/>
  <c r="X66" i="3"/>
  <c r="W66" i="3"/>
  <c r="R66" i="3"/>
  <c r="V66" i="3" s="1"/>
  <c r="K66" i="3"/>
  <c r="O66" i="3" s="1"/>
  <c r="D66" i="3"/>
  <c r="H66" i="3" s="1"/>
  <c r="X65" i="3"/>
  <c r="W65" i="3"/>
  <c r="R65" i="3"/>
  <c r="V65" i="3" s="1"/>
  <c r="K65" i="3"/>
  <c r="O65" i="3" s="1"/>
  <c r="D65" i="3"/>
  <c r="H65" i="3" s="1"/>
  <c r="T62" i="3"/>
  <c r="S62" i="3"/>
  <c r="Q62" i="3"/>
  <c r="P62" i="3"/>
  <c r="M62" i="3"/>
  <c r="L62" i="3"/>
  <c r="J62" i="3"/>
  <c r="I62" i="3"/>
  <c r="F62" i="3"/>
  <c r="E62" i="3"/>
  <c r="C62" i="3"/>
  <c r="B62" i="3"/>
  <c r="AA61" i="3"/>
  <c r="Z61" i="3"/>
  <c r="X61" i="3"/>
  <c r="W61" i="3"/>
  <c r="U61" i="3"/>
  <c r="R61" i="3"/>
  <c r="K61" i="3"/>
  <c r="O61" i="3" s="1"/>
  <c r="D61" i="3"/>
  <c r="H61" i="3" s="1"/>
  <c r="AA60" i="3"/>
  <c r="Z60" i="3"/>
  <c r="X60" i="3"/>
  <c r="W60" i="3"/>
  <c r="U60" i="3"/>
  <c r="R60" i="3"/>
  <c r="K60" i="3"/>
  <c r="O60" i="3" s="1"/>
  <c r="D60" i="3"/>
  <c r="H60" i="3" s="1"/>
  <c r="AA59" i="3"/>
  <c r="Z59" i="3"/>
  <c r="X59" i="3"/>
  <c r="W59" i="3"/>
  <c r="U59" i="3"/>
  <c r="R59" i="3"/>
  <c r="K59" i="3"/>
  <c r="O59" i="3" s="1"/>
  <c r="D59" i="3"/>
  <c r="H59" i="3" s="1"/>
  <c r="AA58" i="3"/>
  <c r="Z58" i="3"/>
  <c r="X58" i="3"/>
  <c r="W58" i="3"/>
  <c r="U58" i="3"/>
  <c r="R58" i="3"/>
  <c r="K58" i="3"/>
  <c r="O58" i="3" s="1"/>
  <c r="D58" i="3"/>
  <c r="H58" i="3" s="1"/>
  <c r="AA57" i="3"/>
  <c r="Z57" i="3"/>
  <c r="X57" i="3"/>
  <c r="W57" i="3"/>
  <c r="U57" i="3"/>
  <c r="R57" i="3"/>
  <c r="K57" i="3"/>
  <c r="O57" i="3" s="1"/>
  <c r="D57" i="3"/>
  <c r="H57" i="3" s="1"/>
  <c r="AA56" i="3"/>
  <c r="Z56" i="3"/>
  <c r="X56" i="3"/>
  <c r="W56" i="3"/>
  <c r="U56" i="3"/>
  <c r="R56" i="3"/>
  <c r="K56" i="3"/>
  <c r="O56" i="3" s="1"/>
  <c r="D56" i="3"/>
  <c r="H56" i="3" s="1"/>
  <c r="AA55" i="3"/>
  <c r="Z55" i="3"/>
  <c r="X55" i="3"/>
  <c r="W55" i="3"/>
  <c r="U55" i="3"/>
  <c r="R55" i="3"/>
  <c r="K55" i="3"/>
  <c r="O55" i="3" s="1"/>
  <c r="D55" i="3"/>
  <c r="H55" i="3" s="1"/>
  <c r="AA54" i="3"/>
  <c r="Z54" i="3"/>
  <c r="X54" i="3"/>
  <c r="W54" i="3"/>
  <c r="U54" i="3"/>
  <c r="R54" i="3"/>
  <c r="K54" i="3"/>
  <c r="O54" i="3" s="1"/>
  <c r="D54" i="3"/>
  <c r="H54" i="3" s="1"/>
  <c r="AA53" i="3"/>
  <c r="Z53" i="3"/>
  <c r="X53" i="3"/>
  <c r="W53" i="3"/>
  <c r="U53" i="3"/>
  <c r="R53" i="3"/>
  <c r="K53" i="3"/>
  <c r="O53" i="3" s="1"/>
  <c r="D53" i="3"/>
  <c r="H53" i="3" s="1"/>
  <c r="AA52" i="3"/>
  <c r="Z52" i="3"/>
  <c r="X52" i="3"/>
  <c r="W52" i="3"/>
  <c r="U52" i="3"/>
  <c r="R52" i="3"/>
  <c r="K52" i="3"/>
  <c r="O52" i="3" s="1"/>
  <c r="D52" i="3"/>
  <c r="H52" i="3" s="1"/>
  <c r="AA51" i="3"/>
  <c r="Z51" i="3"/>
  <c r="X51" i="3"/>
  <c r="W51" i="3"/>
  <c r="U51" i="3"/>
  <c r="R51" i="3"/>
  <c r="N51" i="3"/>
  <c r="K51" i="3"/>
  <c r="D51" i="3"/>
  <c r="H51" i="3" s="1"/>
  <c r="AA50" i="3"/>
  <c r="Z50" i="3"/>
  <c r="X50" i="3"/>
  <c r="W50" i="3"/>
  <c r="U50" i="3"/>
  <c r="R50" i="3"/>
  <c r="K50" i="3"/>
  <c r="O50" i="3" s="1"/>
  <c r="D50" i="3"/>
  <c r="H50" i="3" s="1"/>
  <c r="Z46" i="3"/>
  <c r="AB46" i="3" s="1"/>
  <c r="P46" i="3"/>
  <c r="R46" i="3" s="1"/>
  <c r="V46" i="3" s="1"/>
  <c r="I46" i="3"/>
  <c r="K46" i="3" s="1"/>
  <c r="O46" i="3" s="1"/>
  <c r="H46" i="3"/>
  <c r="W45" i="3"/>
  <c r="W46" i="3" s="1"/>
  <c r="Y46" i="3" s="1"/>
  <c r="R45" i="3"/>
  <c r="V45" i="3" s="1"/>
  <c r="K45" i="3"/>
  <c r="O45" i="3" s="1"/>
  <c r="D45" i="3"/>
  <c r="H45" i="3" s="1"/>
  <c r="T43" i="3"/>
  <c r="S43" i="3"/>
  <c r="Q43" i="3"/>
  <c r="P43" i="3"/>
  <c r="K43" i="3"/>
  <c r="O43" i="3" s="1"/>
  <c r="D43" i="3"/>
  <c r="H43" i="3" s="1"/>
  <c r="AA42" i="3"/>
  <c r="Z42" i="3"/>
  <c r="X42" i="3"/>
  <c r="W42" i="3"/>
  <c r="U42" i="3"/>
  <c r="U43" i="3" s="1"/>
  <c r="R42" i="3"/>
  <c r="AA41" i="3"/>
  <c r="Z41" i="3"/>
  <c r="Z43" i="3" s="1"/>
  <c r="X41" i="3"/>
  <c r="W41" i="3"/>
  <c r="R41" i="3"/>
  <c r="V41" i="3" s="1"/>
  <c r="K41" i="3"/>
  <c r="O41" i="3" s="1"/>
  <c r="D41" i="3"/>
  <c r="H41" i="3" s="1"/>
  <c r="T39" i="3"/>
  <c r="S39" i="3"/>
  <c r="Q39" i="3"/>
  <c r="P39" i="3"/>
  <c r="M39" i="3"/>
  <c r="L39" i="3"/>
  <c r="J39" i="3"/>
  <c r="I39" i="3"/>
  <c r="F39" i="3"/>
  <c r="E39" i="3"/>
  <c r="C39" i="3"/>
  <c r="B39" i="3"/>
  <c r="AA38" i="3"/>
  <c r="Z38" i="3"/>
  <c r="X38" i="3"/>
  <c r="W38" i="3"/>
  <c r="U38" i="3"/>
  <c r="R38" i="3"/>
  <c r="N38" i="3"/>
  <c r="K38" i="3"/>
  <c r="G38" i="3"/>
  <c r="D38" i="3"/>
  <c r="AA37" i="3"/>
  <c r="Z37" i="3"/>
  <c r="X37" i="3"/>
  <c r="Y37" i="3" s="1"/>
  <c r="U37" i="3"/>
  <c r="R37" i="3"/>
  <c r="K37" i="3"/>
  <c r="O37" i="3" s="1"/>
  <c r="D37" i="3"/>
  <c r="H37" i="3" s="1"/>
  <c r="AA36" i="3"/>
  <c r="Z36" i="3"/>
  <c r="X36" i="3"/>
  <c r="W36" i="3"/>
  <c r="U36" i="3"/>
  <c r="R36" i="3"/>
  <c r="K36" i="3"/>
  <c r="O36" i="3" s="1"/>
  <c r="D36" i="3"/>
  <c r="H36" i="3" s="1"/>
  <c r="AA35" i="3"/>
  <c r="Z35" i="3"/>
  <c r="X35" i="3"/>
  <c r="W35" i="3"/>
  <c r="U35" i="3"/>
  <c r="R35" i="3"/>
  <c r="K35" i="3"/>
  <c r="O35" i="3" s="1"/>
  <c r="D35" i="3"/>
  <c r="H35" i="3" s="1"/>
  <c r="AA34" i="3"/>
  <c r="Z34" i="3"/>
  <c r="X34" i="3"/>
  <c r="W34" i="3"/>
  <c r="U34" i="3"/>
  <c r="R34" i="3"/>
  <c r="K34" i="3"/>
  <c r="O34" i="3" s="1"/>
  <c r="D34" i="3"/>
  <c r="H34" i="3" s="1"/>
  <c r="AA33" i="3"/>
  <c r="Z33" i="3"/>
  <c r="X33" i="3"/>
  <c r="W33" i="3"/>
  <c r="U33" i="3"/>
  <c r="R33" i="3"/>
  <c r="K33" i="3"/>
  <c r="O33" i="3" s="1"/>
  <c r="D33" i="3"/>
  <c r="H33" i="3" s="1"/>
  <c r="AA32" i="3"/>
  <c r="Z32" i="3"/>
  <c r="X32" i="3"/>
  <c r="W32" i="3"/>
  <c r="U32" i="3"/>
  <c r="R32" i="3"/>
  <c r="N32" i="3"/>
  <c r="K32" i="3"/>
  <c r="G32" i="3"/>
  <c r="D32" i="3"/>
  <c r="AA31" i="3"/>
  <c r="Z31" i="3"/>
  <c r="X31" i="3"/>
  <c r="W31" i="3"/>
  <c r="U31" i="3"/>
  <c r="R31" i="3"/>
  <c r="N31" i="3"/>
  <c r="K31" i="3"/>
  <c r="G31" i="3"/>
  <c r="D31" i="3"/>
  <c r="T29" i="3"/>
  <c r="S29" i="3"/>
  <c r="Q29" i="3"/>
  <c r="P29" i="3"/>
  <c r="M29" i="3"/>
  <c r="L29" i="3"/>
  <c r="J29" i="3"/>
  <c r="I29" i="3"/>
  <c r="F29" i="3"/>
  <c r="E29" i="3"/>
  <c r="C29" i="3"/>
  <c r="B29" i="3"/>
  <c r="AA28" i="3"/>
  <c r="Z28" i="3"/>
  <c r="X28" i="3"/>
  <c r="W28" i="3"/>
  <c r="R28" i="3"/>
  <c r="V28" i="3" s="1"/>
  <c r="K28" i="3"/>
  <c r="O28" i="3" s="1"/>
  <c r="G28" i="3"/>
  <c r="D28" i="3"/>
  <c r="AA27" i="3"/>
  <c r="Z27" i="3"/>
  <c r="X27" i="3"/>
  <c r="W27" i="3"/>
  <c r="R27" i="3"/>
  <c r="V27" i="3" s="1"/>
  <c r="N27" i="3"/>
  <c r="K27" i="3"/>
  <c r="G27" i="3"/>
  <c r="D27" i="3"/>
  <c r="AA26" i="3"/>
  <c r="Z26" i="3"/>
  <c r="X26" i="3"/>
  <c r="W26" i="3"/>
  <c r="R26" i="3"/>
  <c r="V26" i="3" s="1"/>
  <c r="K26" i="3"/>
  <c r="O26" i="3" s="1"/>
  <c r="D26" i="3"/>
  <c r="H26" i="3" s="1"/>
  <c r="AA25" i="3"/>
  <c r="Z25" i="3"/>
  <c r="X25" i="3"/>
  <c r="W25" i="3"/>
  <c r="R25" i="3"/>
  <c r="V25" i="3" s="1"/>
  <c r="K25" i="3"/>
  <c r="O25" i="3" s="1"/>
  <c r="D25" i="3"/>
  <c r="H25" i="3" s="1"/>
  <c r="AA24" i="3"/>
  <c r="Z24" i="3"/>
  <c r="X24" i="3"/>
  <c r="W24" i="3"/>
  <c r="R24" i="3"/>
  <c r="V24" i="3" s="1"/>
  <c r="K24" i="3"/>
  <c r="O24" i="3" s="1"/>
  <c r="D24" i="3"/>
  <c r="H24" i="3" s="1"/>
  <c r="AA23" i="3"/>
  <c r="Z23" i="3"/>
  <c r="X23" i="3"/>
  <c r="W23" i="3"/>
  <c r="R23" i="3"/>
  <c r="V23" i="3" s="1"/>
  <c r="K23" i="3"/>
  <c r="O23" i="3" s="1"/>
  <c r="D23" i="3"/>
  <c r="H23" i="3" s="1"/>
  <c r="AA22" i="3"/>
  <c r="Z22" i="3"/>
  <c r="X22" i="3"/>
  <c r="W22" i="3"/>
  <c r="R22" i="3"/>
  <c r="V22" i="3" s="1"/>
  <c r="K22" i="3"/>
  <c r="O22" i="3" s="1"/>
  <c r="D22" i="3"/>
  <c r="H22" i="3" s="1"/>
  <c r="AA21" i="3"/>
  <c r="Z21" i="3"/>
  <c r="X21" i="3"/>
  <c r="W21" i="3"/>
  <c r="U21" i="3"/>
  <c r="R21" i="3"/>
  <c r="N21" i="3"/>
  <c r="K21" i="3"/>
  <c r="G21" i="3"/>
  <c r="D21" i="3"/>
  <c r="AA20" i="3"/>
  <c r="Z20" i="3"/>
  <c r="X20" i="3"/>
  <c r="W20" i="3"/>
  <c r="U20" i="3"/>
  <c r="R20" i="3"/>
  <c r="N20" i="3"/>
  <c r="K20" i="3"/>
  <c r="D20" i="3"/>
  <c r="H20" i="3" s="1"/>
  <c r="T18" i="3"/>
  <c r="S18" i="3"/>
  <c r="Q18" i="3"/>
  <c r="P18" i="3"/>
  <c r="M18" i="3"/>
  <c r="L18" i="3"/>
  <c r="J18" i="3"/>
  <c r="I18" i="3"/>
  <c r="F18" i="3"/>
  <c r="E18" i="3"/>
  <c r="C18" i="3"/>
  <c r="B18" i="3"/>
  <c r="AA17" i="3"/>
  <c r="Z17" i="3"/>
  <c r="X17" i="3"/>
  <c r="W17" i="3"/>
  <c r="R17" i="3"/>
  <c r="V17" i="3" s="1"/>
  <c r="K17" i="3"/>
  <c r="O17" i="3" s="1"/>
  <c r="D17" i="3"/>
  <c r="H17" i="3" s="1"/>
  <c r="AA16" i="3"/>
  <c r="Z16" i="3"/>
  <c r="X16" i="3"/>
  <c r="W16" i="3"/>
  <c r="R16" i="3"/>
  <c r="V16" i="3" s="1"/>
  <c r="K16" i="3"/>
  <c r="O16" i="3" s="1"/>
  <c r="D16" i="3"/>
  <c r="H16" i="3" s="1"/>
  <c r="AA15" i="3"/>
  <c r="Z15" i="3"/>
  <c r="X15" i="3"/>
  <c r="W15" i="3"/>
  <c r="U15" i="3"/>
  <c r="R15" i="3"/>
  <c r="N15" i="3"/>
  <c r="K15" i="3"/>
  <c r="D15" i="3"/>
  <c r="H15" i="3" s="1"/>
  <c r="AA14" i="3"/>
  <c r="Z14" i="3"/>
  <c r="X14" i="3"/>
  <c r="W14" i="3"/>
  <c r="R14" i="3"/>
  <c r="V14" i="3" s="1"/>
  <c r="K14" i="3"/>
  <c r="O14" i="3" s="1"/>
  <c r="D14" i="3"/>
  <c r="H14" i="3" s="1"/>
  <c r="AA13" i="3"/>
  <c r="Z13" i="3"/>
  <c r="X13" i="3"/>
  <c r="W13" i="3"/>
  <c r="R13" i="3"/>
  <c r="V13" i="3" s="1"/>
  <c r="K13" i="3"/>
  <c r="O13" i="3" s="1"/>
  <c r="D13" i="3"/>
  <c r="H13" i="3" s="1"/>
  <c r="AA12" i="3"/>
  <c r="Z12" i="3"/>
  <c r="X12" i="3"/>
  <c r="W12" i="3"/>
  <c r="R12" i="3"/>
  <c r="V12" i="3" s="1"/>
  <c r="K12" i="3"/>
  <c r="O12" i="3" s="1"/>
  <c r="D12" i="3"/>
  <c r="H12" i="3" s="1"/>
  <c r="AA11" i="3"/>
  <c r="Z11" i="3"/>
  <c r="X11" i="3"/>
  <c r="W11" i="3"/>
  <c r="R11" i="3"/>
  <c r="V11" i="3" s="1"/>
  <c r="K11" i="3"/>
  <c r="O11" i="3" s="1"/>
  <c r="D11" i="3"/>
  <c r="H11" i="3" s="1"/>
  <c r="AA10" i="3"/>
  <c r="Z10" i="3"/>
  <c r="X10" i="3"/>
  <c r="W10" i="3"/>
  <c r="R10" i="3"/>
  <c r="V10" i="3" s="1"/>
  <c r="K10" i="3"/>
  <c r="O10" i="3" s="1"/>
  <c r="D10" i="3"/>
  <c r="H10" i="3" s="1"/>
  <c r="AA9" i="3"/>
  <c r="Z9" i="3"/>
  <c r="X9" i="3"/>
  <c r="W9" i="3"/>
  <c r="U9" i="3"/>
  <c r="R9" i="3"/>
  <c r="K9" i="3"/>
  <c r="O9" i="3" s="1"/>
  <c r="D9" i="3"/>
  <c r="H9" i="3" s="1"/>
  <c r="F87" i="2"/>
  <c r="E87" i="2"/>
  <c r="C87" i="2"/>
  <c r="B87" i="2"/>
  <c r="L86" i="2"/>
  <c r="K86" i="2"/>
  <c r="G86" i="2"/>
  <c r="L85" i="2"/>
  <c r="K85" i="2"/>
  <c r="G85" i="2"/>
  <c r="D85" i="2"/>
  <c r="I83" i="2"/>
  <c r="I88" i="2" s="1"/>
  <c r="H83" i="2"/>
  <c r="H88" i="2" s="1"/>
  <c r="F83" i="2"/>
  <c r="E83" i="2"/>
  <c r="C83" i="2"/>
  <c r="B83" i="2"/>
  <c r="L82" i="2"/>
  <c r="K82" i="2"/>
  <c r="G82" i="2"/>
  <c r="L81" i="2"/>
  <c r="K81" i="2"/>
  <c r="J81" i="2"/>
  <c r="G81" i="2"/>
  <c r="D81" i="2"/>
  <c r="L80" i="2"/>
  <c r="K80" i="2"/>
  <c r="J80" i="2"/>
  <c r="G80" i="2"/>
  <c r="L79" i="2"/>
  <c r="K79" i="2"/>
  <c r="J79" i="2"/>
  <c r="D79" i="2"/>
  <c r="L78" i="2"/>
  <c r="K78" i="2"/>
  <c r="J78" i="2"/>
  <c r="G78" i="2"/>
  <c r="D78" i="2"/>
  <c r="L77" i="2"/>
  <c r="K77" i="2"/>
  <c r="J77" i="2"/>
  <c r="G77" i="2"/>
  <c r="H74" i="2"/>
  <c r="H75" i="2" s="1"/>
  <c r="J75" i="2" s="1"/>
  <c r="L73" i="2"/>
  <c r="L74" i="2" s="1"/>
  <c r="K73" i="2"/>
  <c r="J73" i="2"/>
  <c r="F71" i="2"/>
  <c r="F75" i="2" s="1"/>
  <c r="G75" i="2" s="1"/>
  <c r="L70" i="2"/>
  <c r="M70" i="2" s="1"/>
  <c r="G70" i="2"/>
  <c r="I66" i="2"/>
  <c r="H66" i="2"/>
  <c r="F66" i="2"/>
  <c r="E66" i="2"/>
  <c r="C66" i="2"/>
  <c r="D66" i="2" s="1"/>
  <c r="L65" i="2"/>
  <c r="K65" i="2"/>
  <c r="G65" i="2"/>
  <c r="L64" i="2"/>
  <c r="K64" i="2"/>
  <c r="J64" i="2"/>
  <c r="G64" i="2"/>
  <c r="L63" i="2"/>
  <c r="K63" i="2"/>
  <c r="G63" i="2"/>
  <c r="L62" i="2"/>
  <c r="K62" i="2"/>
  <c r="J62" i="2"/>
  <c r="G62" i="2"/>
  <c r="D62" i="2"/>
  <c r="I60" i="2"/>
  <c r="I67" i="2" s="1"/>
  <c r="H60" i="2"/>
  <c r="H67" i="2" s="1"/>
  <c r="F60" i="2"/>
  <c r="F67" i="2" s="1"/>
  <c r="E60" i="2"/>
  <c r="E67" i="2" s="1"/>
  <c r="C60" i="2"/>
  <c r="C67" i="2" s="1"/>
  <c r="B60" i="2"/>
  <c r="B67" i="2" s="1"/>
  <c r="L59" i="2"/>
  <c r="K59" i="2"/>
  <c r="G59" i="2"/>
  <c r="L58" i="2"/>
  <c r="K58" i="2"/>
  <c r="G58" i="2"/>
  <c r="D58" i="2"/>
  <c r="L57" i="2"/>
  <c r="K57" i="2"/>
  <c r="J57" i="2"/>
  <c r="G57" i="2"/>
  <c r="D57" i="2"/>
  <c r="L56" i="2"/>
  <c r="K56" i="2"/>
  <c r="G56" i="2"/>
  <c r="D56" i="2"/>
  <c r="L55" i="2"/>
  <c r="K55" i="2"/>
  <c r="J55" i="2"/>
  <c r="G55" i="2"/>
  <c r="D55" i="2"/>
  <c r="I53" i="2"/>
  <c r="H53" i="2"/>
  <c r="F53" i="2"/>
  <c r="E53" i="2"/>
  <c r="C53" i="2"/>
  <c r="B53" i="2"/>
  <c r="L52" i="2"/>
  <c r="K52" i="2"/>
  <c r="J52" i="2"/>
  <c r="G52" i="2"/>
  <c r="L51" i="2"/>
  <c r="K51" i="2"/>
  <c r="J51" i="2"/>
  <c r="G51" i="2"/>
  <c r="L50" i="2"/>
  <c r="K50" i="2"/>
  <c r="J50" i="2"/>
  <c r="D50" i="2"/>
  <c r="L49" i="2"/>
  <c r="K49" i="2"/>
  <c r="J49" i="2"/>
  <c r="D49" i="2"/>
  <c r="L48" i="2"/>
  <c r="K48" i="2"/>
  <c r="J48" i="2"/>
  <c r="G48" i="2"/>
  <c r="D48" i="2"/>
  <c r="L47" i="2"/>
  <c r="K47" i="2"/>
  <c r="J47" i="2"/>
  <c r="G47" i="2"/>
  <c r="L46" i="2"/>
  <c r="K46" i="2"/>
  <c r="J46" i="2"/>
  <c r="G46" i="2"/>
  <c r="D46" i="2"/>
  <c r="L45" i="2"/>
  <c r="K45" i="2"/>
  <c r="J45" i="2"/>
  <c r="G45" i="2"/>
  <c r="D45" i="2"/>
  <c r="L44" i="2"/>
  <c r="K44" i="2"/>
  <c r="J44" i="2"/>
  <c r="L43" i="2"/>
  <c r="K43" i="2"/>
  <c r="J43" i="2"/>
  <c r="G43" i="2"/>
  <c r="L42" i="2"/>
  <c r="K42" i="2"/>
  <c r="G42" i="2"/>
  <c r="E39" i="2"/>
  <c r="G39" i="2" s="1"/>
  <c r="K38" i="2"/>
  <c r="K39" i="2" s="1"/>
  <c r="M39" i="2" s="1"/>
  <c r="G38" i="2"/>
  <c r="I36" i="2"/>
  <c r="H36" i="2"/>
  <c r="B36" i="2"/>
  <c r="D36" i="2" s="1"/>
  <c r="L35" i="2"/>
  <c r="L36" i="2" s="1"/>
  <c r="K35" i="2"/>
  <c r="K36" i="2" s="1"/>
  <c r="J35" i="2"/>
  <c r="D35" i="2"/>
  <c r="I33" i="2"/>
  <c r="H33" i="2"/>
  <c r="F33" i="2"/>
  <c r="E33" i="2"/>
  <c r="C33" i="2"/>
  <c r="B33" i="2"/>
  <c r="L32" i="2"/>
  <c r="K32" i="2"/>
  <c r="J32" i="2"/>
  <c r="G32" i="2"/>
  <c r="D32" i="2"/>
  <c r="L31" i="2"/>
  <c r="M31" i="2" s="1"/>
  <c r="G31" i="2"/>
  <c r="L30" i="2"/>
  <c r="K30" i="2"/>
  <c r="J30" i="2"/>
  <c r="G30" i="2"/>
  <c r="L29" i="2"/>
  <c r="K29" i="2"/>
  <c r="G29" i="2"/>
  <c r="L28" i="2"/>
  <c r="K28" i="2"/>
  <c r="J28" i="2"/>
  <c r="G28" i="2"/>
  <c r="D28" i="2"/>
  <c r="L27" i="2"/>
  <c r="K27" i="2"/>
  <c r="J27" i="2"/>
  <c r="G27" i="2"/>
  <c r="D27" i="2"/>
  <c r="L26" i="2"/>
  <c r="K26" i="2"/>
  <c r="J26" i="2"/>
  <c r="G26" i="2"/>
  <c r="L25" i="2"/>
  <c r="K25" i="2"/>
  <c r="J25" i="2"/>
  <c r="G25" i="2"/>
  <c r="D25" i="2"/>
  <c r="I23" i="2"/>
  <c r="H23" i="2"/>
  <c r="F23" i="2"/>
  <c r="E23" i="2"/>
  <c r="C23" i="2"/>
  <c r="B23" i="2"/>
  <c r="K22" i="2"/>
  <c r="M22" i="2" s="1"/>
  <c r="J22" i="2"/>
  <c r="G22" i="2"/>
  <c r="K21" i="2"/>
  <c r="M21" i="2" s="1"/>
  <c r="J21" i="2"/>
  <c r="G21" i="2"/>
  <c r="D21" i="2"/>
  <c r="K20" i="2"/>
  <c r="M20" i="2" s="1"/>
  <c r="J20" i="2"/>
  <c r="G20" i="2"/>
  <c r="D20" i="2"/>
  <c r="L19" i="2"/>
  <c r="K19" i="2"/>
  <c r="J19" i="2"/>
  <c r="G19" i="2"/>
  <c r="D19" i="2"/>
  <c r="L18" i="2"/>
  <c r="K18" i="2"/>
  <c r="J18" i="2"/>
  <c r="G18" i="2"/>
  <c r="D18" i="2"/>
  <c r="K17" i="2"/>
  <c r="M17" i="2" s="1"/>
  <c r="J17" i="2"/>
  <c r="G17" i="2"/>
  <c r="D17" i="2"/>
  <c r="K16" i="2"/>
  <c r="M16" i="2" s="1"/>
  <c r="J16" i="2"/>
  <c r="G16" i="2"/>
  <c r="L15" i="2"/>
  <c r="K15" i="2"/>
  <c r="J15" i="2"/>
  <c r="G15" i="2"/>
  <c r="D15" i="2"/>
  <c r="K14" i="2"/>
  <c r="J14" i="2"/>
  <c r="G14" i="2"/>
  <c r="D14" i="2"/>
  <c r="I12" i="2"/>
  <c r="H12" i="2"/>
  <c r="F12" i="2"/>
  <c r="E12" i="2"/>
  <c r="D12" i="2"/>
  <c r="L11" i="2"/>
  <c r="K11" i="2"/>
  <c r="J11" i="2"/>
  <c r="G11" i="2"/>
  <c r="D11" i="2"/>
  <c r="L10" i="2"/>
  <c r="K10" i="2"/>
  <c r="J10" i="2"/>
  <c r="G10" i="2"/>
  <c r="D10" i="2"/>
  <c r="L9" i="2"/>
  <c r="K9" i="2"/>
  <c r="J9" i="2"/>
  <c r="G9" i="2"/>
  <c r="D9" i="2"/>
  <c r="L8" i="2"/>
  <c r="K8" i="2"/>
  <c r="J8" i="2"/>
  <c r="G8" i="2"/>
  <c r="D8" i="2"/>
  <c r="L7" i="2"/>
  <c r="K7" i="2"/>
  <c r="J7" i="2"/>
  <c r="G7" i="2"/>
  <c r="D7" i="2"/>
  <c r="AB168" i="1"/>
  <c r="AA168" i="1"/>
  <c r="Z168" i="1"/>
  <c r="T168" i="1"/>
  <c r="S168" i="1"/>
  <c r="Q168" i="1"/>
  <c r="P168" i="1"/>
  <c r="M168" i="1"/>
  <c r="L168" i="1"/>
  <c r="J168" i="1"/>
  <c r="I168" i="1"/>
  <c r="F168" i="1"/>
  <c r="E168" i="1"/>
  <c r="C168" i="1"/>
  <c r="B168" i="1"/>
  <c r="X167" i="1"/>
  <c r="W167" i="1"/>
  <c r="R167" i="1"/>
  <c r="V167" i="1" s="1"/>
  <c r="K167" i="1"/>
  <c r="O167" i="1" s="1"/>
  <c r="D167" i="1"/>
  <c r="H167" i="1" s="1"/>
  <c r="X166" i="1"/>
  <c r="W166" i="1"/>
  <c r="R166" i="1"/>
  <c r="V166" i="1" s="1"/>
  <c r="K166" i="1"/>
  <c r="O166" i="1" s="1"/>
  <c r="D166" i="1"/>
  <c r="H166" i="1" s="1"/>
  <c r="X165" i="1"/>
  <c r="W165" i="1"/>
  <c r="R165" i="1"/>
  <c r="V165" i="1" s="1"/>
  <c r="K165" i="1"/>
  <c r="O165" i="1" s="1"/>
  <c r="D165" i="1"/>
  <c r="H165" i="1" s="1"/>
  <c r="X164" i="1"/>
  <c r="W164" i="1"/>
  <c r="R164" i="1"/>
  <c r="V164" i="1" s="1"/>
  <c r="K164" i="1"/>
  <c r="O164" i="1" s="1"/>
  <c r="D164" i="1"/>
  <c r="H164" i="1" s="1"/>
  <c r="X163" i="1"/>
  <c r="W163" i="1"/>
  <c r="R163" i="1"/>
  <c r="V163" i="1" s="1"/>
  <c r="K163" i="1"/>
  <c r="O163" i="1" s="1"/>
  <c r="D163" i="1"/>
  <c r="H163" i="1" s="1"/>
  <c r="X162" i="1"/>
  <c r="W162" i="1"/>
  <c r="R162" i="1"/>
  <c r="V162" i="1" s="1"/>
  <c r="K162" i="1"/>
  <c r="O162" i="1" s="1"/>
  <c r="D162" i="1"/>
  <c r="H162" i="1" s="1"/>
  <c r="X161" i="1"/>
  <c r="W161" i="1"/>
  <c r="R161" i="1"/>
  <c r="V161" i="1" s="1"/>
  <c r="K161" i="1"/>
  <c r="O161" i="1" s="1"/>
  <c r="D161" i="1"/>
  <c r="H161" i="1" s="1"/>
  <c r="U158" i="1"/>
  <c r="T158" i="1"/>
  <c r="S158" i="1"/>
  <c r="Q158" i="1"/>
  <c r="P158" i="1"/>
  <c r="N158" i="1"/>
  <c r="M158" i="1"/>
  <c r="L158" i="1"/>
  <c r="J158" i="1"/>
  <c r="I158" i="1"/>
  <c r="G158" i="1"/>
  <c r="F158" i="1"/>
  <c r="E158" i="1"/>
  <c r="C158" i="1"/>
  <c r="B158" i="1"/>
  <c r="AA157" i="1"/>
  <c r="Z157" i="1"/>
  <c r="X157" i="1"/>
  <c r="W157" i="1"/>
  <c r="R157" i="1"/>
  <c r="V157" i="1" s="1"/>
  <c r="K157" i="1"/>
  <c r="O157" i="1" s="1"/>
  <c r="D157" i="1"/>
  <c r="H157" i="1" s="1"/>
  <c r="AA156" i="1"/>
  <c r="Z156" i="1"/>
  <c r="X156" i="1"/>
  <c r="W156" i="1"/>
  <c r="R156" i="1"/>
  <c r="V156" i="1" s="1"/>
  <c r="K156" i="1"/>
  <c r="O156" i="1" s="1"/>
  <c r="D156" i="1"/>
  <c r="H156" i="1" s="1"/>
  <c r="AA155" i="1"/>
  <c r="Z155" i="1"/>
  <c r="X155" i="1"/>
  <c r="W155" i="1"/>
  <c r="R155" i="1"/>
  <c r="K155" i="1"/>
  <c r="D155" i="1"/>
  <c r="U153" i="1"/>
  <c r="T153" i="1"/>
  <c r="S153" i="1"/>
  <c r="Q153" i="1"/>
  <c r="P153" i="1"/>
  <c r="N153" i="1"/>
  <c r="M153" i="1"/>
  <c r="L153" i="1"/>
  <c r="J153" i="1"/>
  <c r="I153" i="1"/>
  <c r="G153" i="1"/>
  <c r="F153" i="1"/>
  <c r="E153" i="1"/>
  <c r="C153" i="1"/>
  <c r="B153" i="1"/>
  <c r="AA152" i="1"/>
  <c r="Z152" i="1"/>
  <c r="X152" i="1"/>
  <c r="W152" i="1"/>
  <c r="R152" i="1"/>
  <c r="V152" i="1" s="1"/>
  <c r="K152" i="1"/>
  <c r="O152" i="1" s="1"/>
  <c r="D152" i="1"/>
  <c r="H152" i="1" s="1"/>
  <c r="AA151" i="1"/>
  <c r="Z151" i="1"/>
  <c r="X151" i="1"/>
  <c r="W151" i="1"/>
  <c r="R151" i="1"/>
  <c r="V151" i="1" s="1"/>
  <c r="K151" i="1"/>
  <c r="O151" i="1" s="1"/>
  <c r="D151" i="1"/>
  <c r="H151" i="1" s="1"/>
  <c r="AA150" i="1"/>
  <c r="Z150" i="1"/>
  <c r="X150" i="1"/>
  <c r="W150" i="1"/>
  <c r="R150" i="1"/>
  <c r="K150" i="1"/>
  <c r="D150" i="1"/>
  <c r="U148" i="1"/>
  <c r="U159" i="1" s="1"/>
  <c r="T148" i="1"/>
  <c r="S148" i="1"/>
  <c r="S159" i="1" s="1"/>
  <c r="Q148" i="1"/>
  <c r="P148" i="1"/>
  <c r="P159" i="1" s="1"/>
  <c r="N148" i="1"/>
  <c r="M148" i="1"/>
  <c r="M159" i="1" s="1"/>
  <c r="L148" i="1"/>
  <c r="J148" i="1"/>
  <c r="J159" i="1" s="1"/>
  <c r="I148" i="1"/>
  <c r="G148" i="1"/>
  <c r="G159" i="1" s="1"/>
  <c r="F148" i="1"/>
  <c r="E148" i="1"/>
  <c r="E159" i="1" s="1"/>
  <c r="C148" i="1"/>
  <c r="B148" i="1"/>
  <c r="B159" i="1" s="1"/>
  <c r="AA147" i="1"/>
  <c r="Z147" i="1"/>
  <c r="X147" i="1"/>
  <c r="W147" i="1"/>
  <c r="R147" i="1"/>
  <c r="V147" i="1" s="1"/>
  <c r="K147" i="1"/>
  <c r="O147" i="1" s="1"/>
  <c r="D147" i="1"/>
  <c r="H147" i="1" s="1"/>
  <c r="AA146" i="1"/>
  <c r="Z146" i="1"/>
  <c r="X146" i="1"/>
  <c r="W146" i="1"/>
  <c r="R146" i="1"/>
  <c r="V146" i="1" s="1"/>
  <c r="K146" i="1"/>
  <c r="O146" i="1" s="1"/>
  <c r="D146" i="1"/>
  <c r="H146" i="1" s="1"/>
  <c r="AA145" i="1"/>
  <c r="Z145" i="1"/>
  <c r="X145" i="1"/>
  <c r="W145" i="1"/>
  <c r="R145" i="1"/>
  <c r="V145" i="1" s="1"/>
  <c r="K145" i="1"/>
  <c r="O145" i="1" s="1"/>
  <c r="D145" i="1"/>
  <c r="H145" i="1" s="1"/>
  <c r="AA144" i="1"/>
  <c r="Z144" i="1"/>
  <c r="X144" i="1"/>
  <c r="W144" i="1"/>
  <c r="R144" i="1"/>
  <c r="K144" i="1"/>
  <c r="D144" i="1"/>
  <c r="U142" i="1"/>
  <c r="T142" i="1"/>
  <c r="S142" i="1"/>
  <c r="Q142" i="1"/>
  <c r="P142" i="1"/>
  <c r="N142" i="1"/>
  <c r="M142" i="1"/>
  <c r="L142" i="1"/>
  <c r="J142" i="1"/>
  <c r="I142" i="1"/>
  <c r="G142" i="1"/>
  <c r="F142" i="1"/>
  <c r="E142" i="1"/>
  <c r="C142" i="1"/>
  <c r="B142" i="1"/>
  <c r="AA141" i="1"/>
  <c r="Z141" i="1"/>
  <c r="X141" i="1"/>
  <c r="W141" i="1"/>
  <c r="Y141" i="1" s="1"/>
  <c r="R141" i="1"/>
  <c r="V141" i="1" s="1"/>
  <c r="K141" i="1"/>
  <c r="O141" i="1" s="1"/>
  <c r="D141" i="1"/>
  <c r="H141" i="1" s="1"/>
  <c r="AA140" i="1"/>
  <c r="Z140" i="1"/>
  <c r="X140" i="1"/>
  <c r="W140" i="1"/>
  <c r="R140" i="1"/>
  <c r="V140" i="1" s="1"/>
  <c r="K140" i="1"/>
  <c r="O140" i="1" s="1"/>
  <c r="D140" i="1"/>
  <c r="H140" i="1" s="1"/>
  <c r="AA139" i="1"/>
  <c r="Z139" i="1"/>
  <c r="X139" i="1"/>
  <c r="W139" i="1"/>
  <c r="R139" i="1"/>
  <c r="V139" i="1" s="1"/>
  <c r="K139" i="1"/>
  <c r="O139" i="1" s="1"/>
  <c r="D139" i="1"/>
  <c r="H139" i="1" s="1"/>
  <c r="AA138" i="1"/>
  <c r="Z138" i="1"/>
  <c r="X138" i="1"/>
  <c r="W138" i="1"/>
  <c r="R138" i="1"/>
  <c r="V138" i="1" s="1"/>
  <c r="K138" i="1"/>
  <c r="O138" i="1" s="1"/>
  <c r="D138" i="1"/>
  <c r="H138" i="1" s="1"/>
  <c r="AA137" i="1"/>
  <c r="Z137" i="1"/>
  <c r="X137" i="1"/>
  <c r="W137" i="1"/>
  <c r="R137" i="1"/>
  <c r="K137" i="1"/>
  <c r="D137" i="1"/>
  <c r="T135" i="1"/>
  <c r="S135" i="1"/>
  <c r="Q135" i="1"/>
  <c r="P135" i="1"/>
  <c r="M135" i="1"/>
  <c r="L135" i="1"/>
  <c r="J135" i="1"/>
  <c r="I135" i="1"/>
  <c r="F135" i="1"/>
  <c r="E135" i="1"/>
  <c r="C135" i="1"/>
  <c r="B135" i="1"/>
  <c r="AA134" i="1"/>
  <c r="AA135" i="1" s="1"/>
  <c r="Z134" i="1"/>
  <c r="Z135" i="1" s="1"/>
  <c r="X134" i="1"/>
  <c r="X135" i="1" s="1"/>
  <c r="W134" i="1"/>
  <c r="W135" i="1" s="1"/>
  <c r="R134" i="1"/>
  <c r="V134" i="1" s="1"/>
  <c r="K134" i="1"/>
  <c r="O134" i="1" s="1"/>
  <c r="D134" i="1"/>
  <c r="H134" i="1" s="1"/>
  <c r="U129" i="1"/>
  <c r="T129" i="1"/>
  <c r="S129" i="1"/>
  <c r="Q129" i="1"/>
  <c r="P129" i="1"/>
  <c r="N129" i="1"/>
  <c r="M129" i="1"/>
  <c r="L129" i="1"/>
  <c r="J129" i="1"/>
  <c r="I129" i="1"/>
  <c r="G129" i="1"/>
  <c r="F129" i="1"/>
  <c r="E129" i="1"/>
  <c r="C129" i="1"/>
  <c r="B129" i="1"/>
  <c r="AA128" i="1"/>
  <c r="Z128" i="1"/>
  <c r="X128" i="1"/>
  <c r="W128" i="1"/>
  <c r="R128" i="1"/>
  <c r="V128" i="1" s="1"/>
  <c r="K128" i="1"/>
  <c r="O128" i="1" s="1"/>
  <c r="D128" i="1"/>
  <c r="H128" i="1" s="1"/>
  <c r="AA127" i="1"/>
  <c r="Z127" i="1"/>
  <c r="X127" i="1"/>
  <c r="W127" i="1"/>
  <c r="R127" i="1"/>
  <c r="V127" i="1" s="1"/>
  <c r="K127" i="1"/>
  <c r="O127" i="1" s="1"/>
  <c r="D127" i="1"/>
  <c r="H127" i="1" s="1"/>
  <c r="AA126" i="1"/>
  <c r="Z126" i="1"/>
  <c r="X126" i="1"/>
  <c r="W126" i="1"/>
  <c r="R126" i="1"/>
  <c r="V126" i="1" s="1"/>
  <c r="K126" i="1"/>
  <c r="O126" i="1" s="1"/>
  <c r="D126" i="1"/>
  <c r="H126" i="1" s="1"/>
  <c r="AA125" i="1"/>
  <c r="Z125" i="1"/>
  <c r="X125" i="1"/>
  <c r="W125" i="1"/>
  <c r="R125" i="1"/>
  <c r="K125" i="1"/>
  <c r="D125" i="1"/>
  <c r="T123" i="1"/>
  <c r="S123" i="1"/>
  <c r="Q123" i="1"/>
  <c r="P123" i="1"/>
  <c r="M123" i="1"/>
  <c r="L123" i="1"/>
  <c r="J123" i="1"/>
  <c r="I123" i="1"/>
  <c r="F123" i="1"/>
  <c r="F130" i="1" s="1"/>
  <c r="E123" i="1"/>
  <c r="C123" i="1"/>
  <c r="C130" i="1" s="1"/>
  <c r="B123" i="1"/>
  <c r="AA122" i="1"/>
  <c r="Z122" i="1"/>
  <c r="X122" i="1"/>
  <c r="W122" i="1"/>
  <c r="R122" i="1"/>
  <c r="V122" i="1" s="1"/>
  <c r="K122" i="1"/>
  <c r="O122" i="1" s="1"/>
  <c r="D122" i="1"/>
  <c r="H122" i="1" s="1"/>
  <c r="AA121" i="1"/>
  <c r="Z121" i="1"/>
  <c r="X121" i="1"/>
  <c r="W121" i="1"/>
  <c r="Y121" i="1" s="1"/>
  <c r="R121" i="1"/>
  <c r="V121" i="1" s="1"/>
  <c r="K121" i="1"/>
  <c r="O121" i="1" s="1"/>
  <c r="D121" i="1"/>
  <c r="H121" i="1" s="1"/>
  <c r="AA120" i="1"/>
  <c r="Z120" i="1"/>
  <c r="X120" i="1"/>
  <c r="W120" i="1"/>
  <c r="R120" i="1"/>
  <c r="V120" i="1" s="1"/>
  <c r="K120" i="1"/>
  <c r="O120" i="1" s="1"/>
  <c r="D120" i="1"/>
  <c r="H120" i="1" s="1"/>
  <c r="AA119" i="1"/>
  <c r="Z119" i="1"/>
  <c r="AB119" i="1" s="1"/>
  <c r="X119" i="1"/>
  <c r="W119" i="1"/>
  <c r="R119" i="1"/>
  <c r="V119" i="1" s="1"/>
  <c r="K119" i="1"/>
  <c r="O119" i="1" s="1"/>
  <c r="D119" i="1"/>
  <c r="H119" i="1" s="1"/>
  <c r="AA118" i="1"/>
  <c r="Z118" i="1"/>
  <c r="X118" i="1"/>
  <c r="W118" i="1"/>
  <c r="R118" i="1"/>
  <c r="V118" i="1" s="1"/>
  <c r="K118" i="1"/>
  <c r="O118" i="1" s="1"/>
  <c r="H118" i="1"/>
  <c r="AA117" i="1"/>
  <c r="Z117" i="1"/>
  <c r="X117" i="1"/>
  <c r="W117" i="1"/>
  <c r="R117" i="1"/>
  <c r="V117" i="1" s="1"/>
  <c r="K117" i="1"/>
  <c r="O117" i="1" s="1"/>
  <c r="D117" i="1"/>
  <c r="H117" i="1" s="1"/>
  <c r="AA116" i="1"/>
  <c r="Z116" i="1"/>
  <c r="X116" i="1"/>
  <c r="W116" i="1"/>
  <c r="R116" i="1"/>
  <c r="V116" i="1" s="1"/>
  <c r="K116" i="1"/>
  <c r="O116" i="1" s="1"/>
  <c r="D116" i="1"/>
  <c r="H116" i="1" s="1"/>
  <c r="AA115" i="1"/>
  <c r="Z115" i="1"/>
  <c r="AB115" i="1" s="1"/>
  <c r="X115" i="1"/>
  <c r="W115" i="1"/>
  <c r="R115" i="1"/>
  <c r="V115" i="1" s="1"/>
  <c r="K115" i="1"/>
  <c r="O115" i="1" s="1"/>
  <c r="D115" i="1"/>
  <c r="H115" i="1" s="1"/>
  <c r="AA114" i="1"/>
  <c r="Z114" i="1"/>
  <c r="X114" i="1"/>
  <c r="W114" i="1"/>
  <c r="R114" i="1"/>
  <c r="V114" i="1" s="1"/>
  <c r="K114" i="1"/>
  <c r="D114" i="1"/>
  <c r="H114" i="1" s="1"/>
  <c r="U112" i="1"/>
  <c r="T112" i="1"/>
  <c r="S112" i="1"/>
  <c r="Q112" i="1"/>
  <c r="P112" i="1"/>
  <c r="M112" i="1"/>
  <c r="L112" i="1"/>
  <c r="J112" i="1"/>
  <c r="I112" i="1"/>
  <c r="F112" i="1"/>
  <c r="E112" i="1"/>
  <c r="C112" i="1"/>
  <c r="B112" i="1"/>
  <c r="AA111" i="1"/>
  <c r="Z111" i="1"/>
  <c r="X111" i="1"/>
  <c r="W111" i="1"/>
  <c r="R111" i="1"/>
  <c r="V111" i="1" s="1"/>
  <c r="N111" i="1"/>
  <c r="K111" i="1"/>
  <c r="O111" i="1" s="1"/>
  <c r="G111" i="1"/>
  <c r="G112" i="1" s="1"/>
  <c r="D111" i="1"/>
  <c r="AA110" i="1"/>
  <c r="Z110" i="1"/>
  <c r="AB110" i="1" s="1"/>
  <c r="X110" i="1"/>
  <c r="W110" i="1"/>
  <c r="R110" i="1"/>
  <c r="V110" i="1" s="1"/>
  <c r="N110" i="1"/>
  <c r="N112" i="1" s="1"/>
  <c r="K110" i="1"/>
  <c r="D110" i="1"/>
  <c r="H110" i="1" s="1"/>
  <c r="AA109" i="1"/>
  <c r="Z109" i="1"/>
  <c r="X109" i="1"/>
  <c r="W109" i="1"/>
  <c r="R109" i="1"/>
  <c r="V109" i="1" s="1"/>
  <c r="K109" i="1"/>
  <c r="O109" i="1" s="1"/>
  <c r="D109" i="1"/>
  <c r="H109" i="1" s="1"/>
  <c r="AA108" i="1"/>
  <c r="Z108" i="1"/>
  <c r="X108" i="1"/>
  <c r="W108" i="1"/>
  <c r="R108" i="1"/>
  <c r="V108" i="1" s="1"/>
  <c r="K108" i="1"/>
  <c r="O108" i="1" s="1"/>
  <c r="D108" i="1"/>
  <c r="H108" i="1" s="1"/>
  <c r="AA107" i="1"/>
  <c r="Z107" i="1"/>
  <c r="X107" i="1"/>
  <c r="W107" i="1"/>
  <c r="R107" i="1"/>
  <c r="K107" i="1"/>
  <c r="D107" i="1"/>
  <c r="AA103" i="1"/>
  <c r="AB103" i="1" s="1"/>
  <c r="T103" i="1"/>
  <c r="U103" i="1" s="1"/>
  <c r="Q103" i="1"/>
  <c r="P103" i="1"/>
  <c r="M103" i="1"/>
  <c r="N103" i="1" s="1"/>
  <c r="J103" i="1"/>
  <c r="I103" i="1"/>
  <c r="F103" i="1"/>
  <c r="E103" i="1"/>
  <c r="C103" i="1"/>
  <c r="B103" i="1"/>
  <c r="X102" i="1"/>
  <c r="W102" i="1"/>
  <c r="Y102" i="1" s="1"/>
  <c r="AC102" i="1" s="1"/>
  <c r="R102" i="1"/>
  <c r="V102" i="1" s="1"/>
  <c r="K102" i="1"/>
  <c r="O102" i="1" s="1"/>
  <c r="D102" i="1"/>
  <c r="H102" i="1" s="1"/>
  <c r="X101" i="1"/>
  <c r="W101" i="1"/>
  <c r="R101" i="1"/>
  <c r="V101" i="1" s="1"/>
  <c r="K101" i="1"/>
  <c r="O101" i="1" s="1"/>
  <c r="D101" i="1"/>
  <c r="H101" i="1" s="1"/>
  <c r="X100" i="1"/>
  <c r="W100" i="1"/>
  <c r="R100" i="1"/>
  <c r="V100" i="1" s="1"/>
  <c r="K100" i="1"/>
  <c r="O100" i="1" s="1"/>
  <c r="D100" i="1"/>
  <c r="H100" i="1" s="1"/>
  <c r="X99" i="1"/>
  <c r="W99" i="1"/>
  <c r="R99" i="1"/>
  <c r="V99" i="1" s="1"/>
  <c r="K99" i="1"/>
  <c r="O99" i="1" s="1"/>
  <c r="D99" i="1"/>
  <c r="H99" i="1" s="1"/>
  <c r="AB96" i="1"/>
  <c r="AA96" i="1"/>
  <c r="AA104" i="1" s="1"/>
  <c r="Z96" i="1"/>
  <c r="Z104" i="1" s="1"/>
  <c r="U96" i="1"/>
  <c r="T96" i="1"/>
  <c r="S96" i="1"/>
  <c r="S104" i="1" s="1"/>
  <c r="Q96" i="1"/>
  <c r="P96" i="1"/>
  <c r="N96" i="1"/>
  <c r="M96" i="1"/>
  <c r="M104" i="1" s="1"/>
  <c r="L96" i="1"/>
  <c r="L104" i="1" s="1"/>
  <c r="J96" i="1"/>
  <c r="I96" i="1"/>
  <c r="G96" i="1"/>
  <c r="F96" i="1"/>
  <c r="E96" i="1"/>
  <c r="C96" i="1"/>
  <c r="B96" i="1"/>
  <c r="B104" i="1" s="1"/>
  <c r="X95" i="1"/>
  <c r="W95" i="1"/>
  <c r="R95" i="1"/>
  <c r="V95" i="1" s="1"/>
  <c r="K95" i="1"/>
  <c r="O95" i="1" s="1"/>
  <c r="D95" i="1"/>
  <c r="H95" i="1" s="1"/>
  <c r="X94" i="1"/>
  <c r="W94" i="1"/>
  <c r="R94" i="1"/>
  <c r="V94" i="1" s="1"/>
  <c r="K94" i="1"/>
  <c r="O94" i="1" s="1"/>
  <c r="D94" i="1"/>
  <c r="H94" i="1" s="1"/>
  <c r="X93" i="1"/>
  <c r="W93" i="1"/>
  <c r="Y93" i="1" s="1"/>
  <c r="AC93" i="1" s="1"/>
  <c r="R93" i="1"/>
  <c r="V93" i="1" s="1"/>
  <c r="K93" i="1"/>
  <c r="O93" i="1" s="1"/>
  <c r="D93" i="1"/>
  <c r="H93" i="1" s="1"/>
  <c r="X92" i="1"/>
  <c r="W92" i="1"/>
  <c r="R92" i="1"/>
  <c r="K92" i="1"/>
  <c r="D92" i="1"/>
  <c r="T88" i="1"/>
  <c r="S88" i="1"/>
  <c r="Q88" i="1"/>
  <c r="P88" i="1"/>
  <c r="R88" i="1" s="1"/>
  <c r="M88" i="1"/>
  <c r="L88" i="1"/>
  <c r="J88" i="1"/>
  <c r="I88" i="1"/>
  <c r="K88" i="1" s="1"/>
  <c r="F88" i="1"/>
  <c r="E88" i="1"/>
  <c r="C88" i="1"/>
  <c r="B88" i="1"/>
  <c r="D88" i="1" s="1"/>
  <c r="AA87" i="1"/>
  <c r="Z87" i="1"/>
  <c r="X87" i="1"/>
  <c r="W87" i="1"/>
  <c r="Y87" i="1" s="1"/>
  <c r="U87" i="1"/>
  <c r="R87" i="1"/>
  <c r="N87" i="1"/>
  <c r="K87" i="1"/>
  <c r="O87" i="1" s="1"/>
  <c r="G87" i="1"/>
  <c r="D87" i="1"/>
  <c r="AA86" i="1"/>
  <c r="Z86" i="1"/>
  <c r="AB86" i="1" s="1"/>
  <c r="X86" i="1"/>
  <c r="W86" i="1"/>
  <c r="U86" i="1"/>
  <c r="R86" i="1"/>
  <c r="V86" i="1" s="1"/>
  <c r="N86" i="1"/>
  <c r="K86" i="1"/>
  <c r="G86" i="1"/>
  <c r="D86" i="1"/>
  <c r="H86" i="1" s="1"/>
  <c r="AA85" i="1"/>
  <c r="Z85" i="1"/>
  <c r="X85" i="1"/>
  <c r="W85" i="1"/>
  <c r="Y85" i="1" s="1"/>
  <c r="U85" i="1"/>
  <c r="R85" i="1"/>
  <c r="N85" i="1"/>
  <c r="K85" i="1"/>
  <c r="O85" i="1" s="1"/>
  <c r="G85" i="1"/>
  <c r="D85" i="1"/>
  <c r="AA84" i="1"/>
  <c r="Z84" i="1"/>
  <c r="AB84" i="1" s="1"/>
  <c r="X84" i="1"/>
  <c r="W84" i="1"/>
  <c r="U84" i="1"/>
  <c r="R84" i="1"/>
  <c r="V84" i="1" s="1"/>
  <c r="N84" i="1"/>
  <c r="K84" i="1"/>
  <c r="G84" i="1"/>
  <c r="D84" i="1"/>
  <c r="H84" i="1" s="1"/>
  <c r="AA83" i="1"/>
  <c r="Z83" i="1"/>
  <c r="X83" i="1"/>
  <c r="W83" i="1"/>
  <c r="Y83" i="1" s="1"/>
  <c r="U83" i="1"/>
  <c r="R83" i="1"/>
  <c r="N83" i="1"/>
  <c r="K83" i="1"/>
  <c r="O83" i="1" s="1"/>
  <c r="G83" i="1"/>
  <c r="D83" i="1"/>
  <c r="AA82" i="1"/>
  <c r="Z82" i="1"/>
  <c r="AB82" i="1" s="1"/>
  <c r="X82" i="1"/>
  <c r="W82" i="1"/>
  <c r="U82" i="1"/>
  <c r="R82" i="1"/>
  <c r="V82" i="1" s="1"/>
  <c r="N82" i="1"/>
  <c r="K82" i="1"/>
  <c r="G82" i="1"/>
  <c r="D82" i="1"/>
  <c r="H82" i="1" s="1"/>
  <c r="AA81" i="1"/>
  <c r="Z81" i="1"/>
  <c r="X81" i="1"/>
  <c r="W81" i="1"/>
  <c r="Y81" i="1" s="1"/>
  <c r="U81" i="1"/>
  <c r="R81" i="1"/>
  <c r="N81" i="1"/>
  <c r="K81" i="1"/>
  <c r="O81" i="1" s="1"/>
  <c r="G81" i="1"/>
  <c r="D81" i="1"/>
  <c r="AA80" i="1"/>
  <c r="Z80" i="1"/>
  <c r="X80" i="1"/>
  <c r="X88" i="1" s="1"/>
  <c r="W80" i="1"/>
  <c r="U80" i="1"/>
  <c r="R80" i="1"/>
  <c r="V80" i="1" s="1"/>
  <c r="N80" i="1"/>
  <c r="K80" i="1"/>
  <c r="G80" i="1"/>
  <c r="D80" i="1"/>
  <c r="H80" i="1" s="1"/>
  <c r="T77" i="1"/>
  <c r="S77" i="1"/>
  <c r="Q77" i="1"/>
  <c r="P77" i="1"/>
  <c r="R77" i="1" s="1"/>
  <c r="M77" i="1"/>
  <c r="L77" i="1"/>
  <c r="J77" i="1"/>
  <c r="I77" i="1"/>
  <c r="K77" i="1" s="1"/>
  <c r="F77" i="1"/>
  <c r="E77" i="1"/>
  <c r="C77" i="1"/>
  <c r="B77" i="1"/>
  <c r="D77" i="1" s="1"/>
  <c r="AA76" i="1"/>
  <c r="Z76" i="1"/>
  <c r="X76" i="1"/>
  <c r="W76" i="1"/>
  <c r="Y76" i="1" s="1"/>
  <c r="U76" i="1"/>
  <c r="R76" i="1"/>
  <c r="N76" i="1"/>
  <c r="K76" i="1"/>
  <c r="O76" i="1" s="1"/>
  <c r="G76" i="1"/>
  <c r="D76" i="1"/>
  <c r="AA75" i="1"/>
  <c r="Z75" i="1"/>
  <c r="AB75" i="1" s="1"/>
  <c r="X75" i="1"/>
  <c r="W75" i="1"/>
  <c r="U75" i="1"/>
  <c r="R75" i="1"/>
  <c r="V75" i="1" s="1"/>
  <c r="N75" i="1"/>
  <c r="K75" i="1"/>
  <c r="G75" i="1"/>
  <c r="D75" i="1"/>
  <c r="H75" i="1" s="1"/>
  <c r="AA74" i="1"/>
  <c r="Z74" i="1"/>
  <c r="X74" i="1"/>
  <c r="W74" i="1"/>
  <c r="Y74" i="1" s="1"/>
  <c r="U74" i="1"/>
  <c r="R74" i="1"/>
  <c r="N74" i="1"/>
  <c r="K74" i="1"/>
  <c r="O74" i="1" s="1"/>
  <c r="G74" i="1"/>
  <c r="D74" i="1"/>
  <c r="AA73" i="1"/>
  <c r="Z73" i="1"/>
  <c r="AB73" i="1" s="1"/>
  <c r="X73" i="1"/>
  <c r="W73" i="1"/>
  <c r="U73" i="1"/>
  <c r="R73" i="1"/>
  <c r="V73" i="1" s="1"/>
  <c r="N73" i="1"/>
  <c r="K73" i="1"/>
  <c r="G73" i="1"/>
  <c r="D73" i="1"/>
  <c r="H73" i="1" s="1"/>
  <c r="AA72" i="1"/>
  <c r="Z72" i="1"/>
  <c r="X72" i="1"/>
  <c r="W72" i="1"/>
  <c r="Y72" i="1" s="1"/>
  <c r="U72" i="1"/>
  <c r="R72" i="1"/>
  <c r="N72" i="1"/>
  <c r="K72" i="1"/>
  <c r="O72" i="1" s="1"/>
  <c r="G72" i="1"/>
  <c r="D72" i="1"/>
  <c r="AA71" i="1"/>
  <c r="Z71" i="1"/>
  <c r="AB71" i="1" s="1"/>
  <c r="X71" i="1"/>
  <c r="W71" i="1"/>
  <c r="U71" i="1"/>
  <c r="R71" i="1"/>
  <c r="V71" i="1" s="1"/>
  <c r="N71" i="1"/>
  <c r="K71" i="1"/>
  <c r="G71" i="1"/>
  <c r="D71" i="1"/>
  <c r="H71" i="1" s="1"/>
  <c r="AA70" i="1"/>
  <c r="Z70" i="1"/>
  <c r="X70" i="1"/>
  <c r="W70" i="1"/>
  <c r="Y70" i="1" s="1"/>
  <c r="U70" i="1"/>
  <c r="R70" i="1"/>
  <c r="N70" i="1"/>
  <c r="K70" i="1"/>
  <c r="O70" i="1" s="1"/>
  <c r="G70" i="1"/>
  <c r="D70" i="1"/>
  <c r="AA69" i="1"/>
  <c r="Z69" i="1"/>
  <c r="AB69" i="1" s="1"/>
  <c r="X69" i="1"/>
  <c r="W69" i="1"/>
  <c r="U69" i="1"/>
  <c r="R69" i="1"/>
  <c r="V69" i="1" s="1"/>
  <c r="N69" i="1"/>
  <c r="K69" i="1"/>
  <c r="G69" i="1"/>
  <c r="D69" i="1"/>
  <c r="H69" i="1" s="1"/>
  <c r="AA68" i="1"/>
  <c r="AA77" i="1" s="1"/>
  <c r="Z68" i="1"/>
  <c r="X68" i="1"/>
  <c r="W68" i="1"/>
  <c r="U68" i="1"/>
  <c r="R68" i="1"/>
  <c r="N68" i="1"/>
  <c r="K68" i="1"/>
  <c r="O68" i="1" s="1"/>
  <c r="G68" i="1"/>
  <c r="D68" i="1"/>
  <c r="T65" i="1"/>
  <c r="S65" i="1"/>
  <c r="Q65" i="1"/>
  <c r="Q89" i="1" s="1"/>
  <c r="P65" i="1"/>
  <c r="M65" i="1"/>
  <c r="L65" i="1"/>
  <c r="J65" i="1"/>
  <c r="J89" i="1" s="1"/>
  <c r="I65" i="1"/>
  <c r="F65" i="1"/>
  <c r="E65" i="1"/>
  <c r="C65" i="1"/>
  <c r="C89" i="1" s="1"/>
  <c r="B65" i="1"/>
  <c r="AA64" i="1"/>
  <c r="Z64" i="1"/>
  <c r="AB64" i="1" s="1"/>
  <c r="X64" i="1"/>
  <c r="W64" i="1"/>
  <c r="U64" i="1"/>
  <c r="R64" i="1"/>
  <c r="V64" i="1" s="1"/>
  <c r="N64" i="1"/>
  <c r="K64" i="1"/>
  <c r="G64" i="1"/>
  <c r="D64" i="1"/>
  <c r="H64" i="1" s="1"/>
  <c r="AA63" i="1"/>
  <c r="Z63" i="1"/>
  <c r="X63" i="1"/>
  <c r="W63" i="1"/>
  <c r="Y63" i="1" s="1"/>
  <c r="U63" i="1"/>
  <c r="R63" i="1"/>
  <c r="N63" i="1"/>
  <c r="K63" i="1"/>
  <c r="O63" i="1" s="1"/>
  <c r="G63" i="1"/>
  <c r="D63" i="1"/>
  <c r="AA62" i="1"/>
  <c r="Z62" i="1"/>
  <c r="AB62" i="1" s="1"/>
  <c r="X62" i="1"/>
  <c r="W62" i="1"/>
  <c r="U62" i="1"/>
  <c r="R62" i="1"/>
  <c r="V62" i="1" s="1"/>
  <c r="N62" i="1"/>
  <c r="K62" i="1"/>
  <c r="G62" i="1"/>
  <c r="D62" i="1"/>
  <c r="H62" i="1" s="1"/>
  <c r="AA61" i="1"/>
  <c r="Z61" i="1"/>
  <c r="X61" i="1"/>
  <c r="W61" i="1"/>
  <c r="Y61" i="1" s="1"/>
  <c r="U61" i="1"/>
  <c r="R61" i="1"/>
  <c r="N61" i="1"/>
  <c r="K61" i="1"/>
  <c r="O61" i="1" s="1"/>
  <c r="G61" i="1"/>
  <c r="D61" i="1"/>
  <c r="AA60" i="1"/>
  <c r="Z60" i="1"/>
  <c r="AB60" i="1" s="1"/>
  <c r="X60" i="1"/>
  <c r="W60" i="1"/>
  <c r="U60" i="1"/>
  <c r="R60" i="1"/>
  <c r="V60" i="1" s="1"/>
  <c r="N60" i="1"/>
  <c r="K60" i="1"/>
  <c r="G60" i="1"/>
  <c r="D60" i="1"/>
  <c r="H60" i="1" s="1"/>
  <c r="AA59" i="1"/>
  <c r="AA65" i="1" s="1"/>
  <c r="Z59" i="1"/>
  <c r="X59" i="1"/>
  <c r="W59" i="1"/>
  <c r="U59" i="1"/>
  <c r="R59" i="1"/>
  <c r="N59" i="1"/>
  <c r="K59" i="1"/>
  <c r="O59" i="1" s="1"/>
  <c r="G59" i="1"/>
  <c r="D59" i="1"/>
  <c r="Z55" i="1"/>
  <c r="AB55" i="1" s="1"/>
  <c r="U55" i="1"/>
  <c r="T55" i="1"/>
  <c r="S55" i="1"/>
  <c r="Q55" i="1"/>
  <c r="P55" i="1"/>
  <c r="N55" i="1"/>
  <c r="M55" i="1"/>
  <c r="L55" i="1"/>
  <c r="J55" i="1"/>
  <c r="I55" i="1"/>
  <c r="G55" i="1"/>
  <c r="F55" i="1"/>
  <c r="E55" i="1"/>
  <c r="C55" i="1"/>
  <c r="B55" i="1"/>
  <c r="W54" i="1"/>
  <c r="Y54" i="1" s="1"/>
  <c r="AC54" i="1" s="1"/>
  <c r="R54" i="1"/>
  <c r="R55" i="1" s="1"/>
  <c r="K54" i="1"/>
  <c r="O54" i="1" s="1"/>
  <c r="O55" i="1" s="1"/>
  <c r="D54" i="1"/>
  <c r="D55" i="1" s="1"/>
  <c r="T52" i="1"/>
  <c r="S52" i="1"/>
  <c r="Q52" i="1"/>
  <c r="P52" i="1"/>
  <c r="M52" i="1"/>
  <c r="L52" i="1"/>
  <c r="J52" i="1"/>
  <c r="I52" i="1"/>
  <c r="F52" i="1"/>
  <c r="E52" i="1"/>
  <c r="C52" i="1"/>
  <c r="B52" i="1"/>
  <c r="AA51" i="1"/>
  <c r="Z51" i="1"/>
  <c r="Z52" i="1" s="1"/>
  <c r="AB52" i="1" s="1"/>
  <c r="X51" i="1"/>
  <c r="X52" i="1" s="1"/>
  <c r="W51" i="1"/>
  <c r="W52" i="1" s="1"/>
  <c r="U51" i="1"/>
  <c r="U52" i="1" s="1"/>
  <c r="R51" i="1"/>
  <c r="R52" i="1" s="1"/>
  <c r="N51" i="1"/>
  <c r="N52" i="1" s="1"/>
  <c r="K51" i="1"/>
  <c r="K52" i="1" s="1"/>
  <c r="G51" i="1"/>
  <c r="G52" i="1" s="1"/>
  <c r="D51" i="1"/>
  <c r="D52" i="1" s="1"/>
  <c r="T49" i="1"/>
  <c r="S49" i="1"/>
  <c r="Q49" i="1"/>
  <c r="P49" i="1"/>
  <c r="N49" i="1"/>
  <c r="M49" i="1"/>
  <c r="L49" i="1"/>
  <c r="J49" i="1"/>
  <c r="I49" i="1"/>
  <c r="G49" i="1"/>
  <c r="F49" i="1"/>
  <c r="E49" i="1"/>
  <c r="C49" i="1"/>
  <c r="B49" i="1"/>
  <c r="AA48" i="1"/>
  <c r="Z48" i="1"/>
  <c r="AB48" i="1" s="1"/>
  <c r="X48" i="1"/>
  <c r="W48" i="1"/>
  <c r="U48" i="1"/>
  <c r="R48" i="1"/>
  <c r="V48" i="1" s="1"/>
  <c r="K48" i="1"/>
  <c r="O48" i="1" s="1"/>
  <c r="D48" i="1"/>
  <c r="H48" i="1" s="1"/>
  <c r="AA47" i="1"/>
  <c r="Z47" i="1"/>
  <c r="AB47" i="1" s="1"/>
  <c r="X47" i="1"/>
  <c r="W47" i="1"/>
  <c r="U47" i="1"/>
  <c r="R47" i="1"/>
  <c r="V47" i="1" s="1"/>
  <c r="K47" i="1"/>
  <c r="O47" i="1" s="1"/>
  <c r="D47" i="1"/>
  <c r="H47" i="1" s="1"/>
  <c r="AA46" i="1"/>
  <c r="AA49" i="1" s="1"/>
  <c r="Z46" i="1"/>
  <c r="Z49" i="1" s="1"/>
  <c r="X46" i="1"/>
  <c r="X49" i="1" s="1"/>
  <c r="W46" i="1"/>
  <c r="W49" i="1" s="1"/>
  <c r="U46" i="1"/>
  <c r="R46" i="1"/>
  <c r="V46" i="1" s="1"/>
  <c r="K46" i="1"/>
  <c r="K49" i="1" s="1"/>
  <c r="D46" i="1"/>
  <c r="D49" i="1" s="1"/>
  <c r="AB45" i="1"/>
  <c r="Y45" i="1"/>
  <c r="U45" i="1"/>
  <c r="U49" i="1" s="1"/>
  <c r="R45" i="1"/>
  <c r="T43" i="1"/>
  <c r="S43" i="1"/>
  <c r="Q43" i="1"/>
  <c r="P43" i="1"/>
  <c r="M43" i="1"/>
  <c r="L43" i="1"/>
  <c r="J43" i="1"/>
  <c r="I43" i="1"/>
  <c r="F43" i="1"/>
  <c r="E43" i="1"/>
  <c r="C43" i="1"/>
  <c r="B43" i="1"/>
  <c r="AA42" i="1"/>
  <c r="Z42" i="1"/>
  <c r="AB42" i="1" s="1"/>
  <c r="X42" i="1"/>
  <c r="W42" i="1"/>
  <c r="U42" i="1"/>
  <c r="R42" i="1"/>
  <c r="V42" i="1" s="1"/>
  <c r="N42" i="1"/>
  <c r="K42" i="1"/>
  <c r="G42" i="1"/>
  <c r="D42" i="1"/>
  <c r="H42" i="1" s="1"/>
  <c r="AA41" i="1"/>
  <c r="Z41" i="1"/>
  <c r="X41" i="1"/>
  <c r="Y41" i="1" s="1"/>
  <c r="U41" i="1"/>
  <c r="R41" i="1"/>
  <c r="N41" i="1"/>
  <c r="K41" i="1"/>
  <c r="G41" i="1"/>
  <c r="D41" i="1"/>
  <c r="AA40" i="1"/>
  <c r="Z40" i="1"/>
  <c r="X40" i="1"/>
  <c r="W40" i="1"/>
  <c r="U40" i="1"/>
  <c r="R40" i="1"/>
  <c r="N40" i="1"/>
  <c r="K40" i="1"/>
  <c r="G40" i="1"/>
  <c r="D40" i="1"/>
  <c r="AA39" i="1"/>
  <c r="Z39" i="1"/>
  <c r="X39" i="1"/>
  <c r="W39" i="1"/>
  <c r="U39" i="1"/>
  <c r="R39" i="1"/>
  <c r="N39" i="1"/>
  <c r="K39" i="1"/>
  <c r="G39" i="1"/>
  <c r="D39" i="1"/>
  <c r="AA38" i="1"/>
  <c r="Z38" i="1"/>
  <c r="X38" i="1"/>
  <c r="W38" i="1"/>
  <c r="U38" i="1"/>
  <c r="R38" i="1"/>
  <c r="N38" i="1"/>
  <c r="K38" i="1"/>
  <c r="G38" i="1"/>
  <c r="D38" i="1"/>
  <c r="AA37" i="1"/>
  <c r="Z37" i="1"/>
  <c r="X37" i="1"/>
  <c r="W37" i="1"/>
  <c r="U37" i="1"/>
  <c r="R37" i="1"/>
  <c r="N37" i="1"/>
  <c r="K37" i="1"/>
  <c r="G37" i="1"/>
  <c r="D37" i="1"/>
  <c r="AA36" i="1"/>
  <c r="Z36" i="1"/>
  <c r="X36" i="1"/>
  <c r="W36" i="1"/>
  <c r="U36" i="1"/>
  <c r="R36" i="1"/>
  <c r="N36" i="1"/>
  <c r="K36" i="1"/>
  <c r="G36" i="1"/>
  <c r="D36" i="1"/>
  <c r="AA35" i="1"/>
  <c r="Z35" i="1"/>
  <c r="X35" i="1"/>
  <c r="W35" i="1"/>
  <c r="U35" i="1"/>
  <c r="R35" i="1"/>
  <c r="N35" i="1"/>
  <c r="K35" i="1"/>
  <c r="G35" i="1"/>
  <c r="D35" i="1"/>
  <c r="AA34" i="1"/>
  <c r="Z34" i="1"/>
  <c r="X34" i="1"/>
  <c r="W34" i="1"/>
  <c r="U34" i="1"/>
  <c r="R34" i="1"/>
  <c r="N34" i="1"/>
  <c r="K34" i="1"/>
  <c r="G34" i="1"/>
  <c r="D34" i="1"/>
  <c r="T32" i="1"/>
  <c r="S32" i="1"/>
  <c r="Q32" i="1"/>
  <c r="P32" i="1"/>
  <c r="M32" i="1"/>
  <c r="L32" i="1"/>
  <c r="J32" i="1"/>
  <c r="I32" i="1"/>
  <c r="F32" i="1"/>
  <c r="E32" i="1"/>
  <c r="C32" i="1"/>
  <c r="B32" i="1"/>
  <c r="AA31" i="1"/>
  <c r="Z31" i="1"/>
  <c r="X31" i="1"/>
  <c r="W31" i="1"/>
  <c r="U31" i="1"/>
  <c r="R31" i="1"/>
  <c r="N31" i="1"/>
  <c r="K31" i="1"/>
  <c r="G31" i="1"/>
  <c r="D31" i="1"/>
  <c r="AA30" i="1"/>
  <c r="Z30" i="1"/>
  <c r="X30" i="1"/>
  <c r="W30" i="1"/>
  <c r="U30" i="1"/>
  <c r="R30" i="1"/>
  <c r="N30" i="1"/>
  <c r="K30" i="1"/>
  <c r="G30" i="1"/>
  <c r="D30" i="1"/>
  <c r="AA29" i="1"/>
  <c r="Z29" i="1"/>
  <c r="X29" i="1"/>
  <c r="W29" i="1"/>
  <c r="U29" i="1"/>
  <c r="R29" i="1"/>
  <c r="N29" i="1"/>
  <c r="K29" i="1"/>
  <c r="G29" i="1"/>
  <c r="D29" i="1"/>
  <c r="AA28" i="1"/>
  <c r="Z28" i="1"/>
  <c r="X28" i="1"/>
  <c r="W28" i="1"/>
  <c r="U28" i="1"/>
  <c r="R28" i="1"/>
  <c r="N28" i="1"/>
  <c r="K28" i="1"/>
  <c r="G28" i="1"/>
  <c r="D28" i="1"/>
  <c r="AA27" i="1"/>
  <c r="Z27" i="1"/>
  <c r="X27" i="1"/>
  <c r="W27" i="1"/>
  <c r="U27" i="1"/>
  <c r="R27" i="1"/>
  <c r="N27" i="1"/>
  <c r="K27" i="1"/>
  <c r="G27" i="1"/>
  <c r="D27" i="1"/>
  <c r="AA26" i="1"/>
  <c r="Z26" i="1"/>
  <c r="X26" i="1"/>
  <c r="W26" i="1"/>
  <c r="U26" i="1"/>
  <c r="R26" i="1"/>
  <c r="N26" i="1"/>
  <c r="K26" i="1"/>
  <c r="G26" i="1"/>
  <c r="D26" i="1"/>
  <c r="AA25" i="1"/>
  <c r="Z25" i="1"/>
  <c r="X25" i="1"/>
  <c r="W25" i="1"/>
  <c r="U25" i="1"/>
  <c r="R25" i="1"/>
  <c r="N25" i="1"/>
  <c r="K25" i="1"/>
  <c r="G25" i="1"/>
  <c r="D25" i="1"/>
  <c r="AA24" i="1"/>
  <c r="Z24" i="1"/>
  <c r="X24" i="1"/>
  <c r="W24" i="1"/>
  <c r="U24" i="1"/>
  <c r="R24" i="1"/>
  <c r="N24" i="1"/>
  <c r="K24" i="1"/>
  <c r="G24" i="1"/>
  <c r="D24" i="1"/>
  <c r="AA23" i="1"/>
  <c r="Z23" i="1"/>
  <c r="X23" i="1"/>
  <c r="W23" i="1"/>
  <c r="U23" i="1"/>
  <c r="R23" i="1"/>
  <c r="N23" i="1"/>
  <c r="K23" i="1"/>
  <c r="G23" i="1"/>
  <c r="D23" i="1"/>
  <c r="AA22" i="1"/>
  <c r="Z22" i="1"/>
  <c r="X22" i="1"/>
  <c r="W22" i="1"/>
  <c r="U22" i="1"/>
  <c r="R22" i="1"/>
  <c r="N22" i="1"/>
  <c r="K22" i="1"/>
  <c r="G22" i="1"/>
  <c r="D22" i="1"/>
  <c r="AA21" i="1"/>
  <c r="Z21" i="1"/>
  <c r="X21" i="1"/>
  <c r="W21" i="1"/>
  <c r="U21" i="1"/>
  <c r="R21" i="1"/>
  <c r="N21" i="1"/>
  <c r="K21" i="1"/>
  <c r="G21" i="1"/>
  <c r="D21" i="1"/>
  <c r="T19" i="1"/>
  <c r="S19" i="1"/>
  <c r="Q19" i="1"/>
  <c r="P19" i="1"/>
  <c r="M19" i="1"/>
  <c r="L19" i="1"/>
  <c r="J19" i="1"/>
  <c r="I19" i="1"/>
  <c r="F19" i="1"/>
  <c r="E19" i="1"/>
  <c r="C19" i="1"/>
  <c r="B19" i="1"/>
  <c r="AA18" i="1"/>
  <c r="Z18" i="1"/>
  <c r="X18" i="1"/>
  <c r="W18" i="1"/>
  <c r="U18" i="1"/>
  <c r="R18" i="1"/>
  <c r="K18" i="1"/>
  <c r="O18" i="1" s="1"/>
  <c r="G18" i="1"/>
  <c r="D18" i="1"/>
  <c r="AA17" i="1"/>
  <c r="Z17" i="1"/>
  <c r="X17" i="1"/>
  <c r="W17" i="1"/>
  <c r="U17" i="1"/>
  <c r="R17" i="1"/>
  <c r="N17" i="1"/>
  <c r="K17" i="1"/>
  <c r="G17" i="1"/>
  <c r="D17" i="1"/>
  <c r="AA16" i="1"/>
  <c r="Z16" i="1"/>
  <c r="X16" i="1"/>
  <c r="W16" i="1"/>
  <c r="U16" i="1"/>
  <c r="R16" i="1"/>
  <c r="K16" i="1"/>
  <c r="O16" i="1" s="1"/>
  <c r="G16" i="1"/>
  <c r="D16" i="1"/>
  <c r="AA15" i="1"/>
  <c r="Z15" i="1"/>
  <c r="X15" i="1"/>
  <c r="W15" i="1"/>
  <c r="U15" i="1"/>
  <c r="R15" i="1"/>
  <c r="K15" i="1"/>
  <c r="O15" i="1" s="1"/>
  <c r="G15" i="1"/>
  <c r="D15" i="1"/>
  <c r="AA14" i="1"/>
  <c r="Z14" i="1"/>
  <c r="X14" i="1"/>
  <c r="W14" i="1"/>
  <c r="U14" i="1"/>
  <c r="R14" i="1"/>
  <c r="K14" i="1"/>
  <c r="O14" i="1" s="1"/>
  <c r="G14" i="1"/>
  <c r="D14" i="1"/>
  <c r="AA13" i="1"/>
  <c r="Z13" i="1"/>
  <c r="X13" i="1"/>
  <c r="W13" i="1"/>
  <c r="U13" i="1"/>
  <c r="R13" i="1"/>
  <c r="N13" i="1"/>
  <c r="K13" i="1"/>
  <c r="G13" i="1"/>
  <c r="D13" i="1"/>
  <c r="AA12" i="1"/>
  <c r="Z12" i="1"/>
  <c r="X12" i="1"/>
  <c r="W12" i="1"/>
  <c r="U12" i="1"/>
  <c r="R12" i="1"/>
  <c r="K12" i="1"/>
  <c r="O12" i="1" s="1"/>
  <c r="G12" i="1"/>
  <c r="D12" i="1"/>
  <c r="AA11" i="1"/>
  <c r="Z11" i="1"/>
  <c r="X11" i="1"/>
  <c r="W11" i="1"/>
  <c r="U11" i="1"/>
  <c r="R11" i="1"/>
  <c r="N11" i="1"/>
  <c r="K11" i="1"/>
  <c r="G11" i="1"/>
  <c r="D11" i="1"/>
  <c r="AA10" i="1"/>
  <c r="Z10" i="1"/>
  <c r="X10" i="1"/>
  <c r="W10" i="1"/>
  <c r="U10" i="1"/>
  <c r="R10" i="1"/>
  <c r="N10" i="1"/>
  <c r="K10" i="1"/>
  <c r="G10" i="1"/>
  <c r="D10" i="1"/>
  <c r="AA9" i="1"/>
  <c r="Z9" i="1"/>
  <c r="X9" i="1"/>
  <c r="W9" i="1"/>
  <c r="U9" i="1"/>
  <c r="R9" i="1"/>
  <c r="N9" i="1"/>
  <c r="K9" i="1"/>
  <c r="G9" i="1"/>
  <c r="D9" i="1"/>
  <c r="Y158" i="9" l="1"/>
  <c r="H19" i="8"/>
  <c r="Y118" i="8"/>
  <c r="AC118" i="8" s="1"/>
  <c r="AB139" i="10"/>
  <c r="H129" i="10"/>
  <c r="H130" i="10" s="1"/>
  <c r="V32" i="10"/>
  <c r="Y141" i="9"/>
  <c r="H106" i="9"/>
  <c r="V106" i="9"/>
  <c r="AB106" i="9"/>
  <c r="O107" i="9"/>
  <c r="B135" i="10"/>
  <c r="G135" i="10"/>
  <c r="M135" i="10"/>
  <c r="S135" i="10"/>
  <c r="AA135" i="10"/>
  <c r="I104" i="1"/>
  <c r="R103" i="1"/>
  <c r="L87" i="2"/>
  <c r="H38" i="3"/>
  <c r="V38" i="3"/>
  <c r="AB38" i="3"/>
  <c r="G39" i="3"/>
  <c r="N39" i="3"/>
  <c r="U39" i="3"/>
  <c r="C78" i="3"/>
  <c r="AA78" i="3"/>
  <c r="Y73" i="3"/>
  <c r="AC73" i="3" s="1"/>
  <c r="Y82" i="3"/>
  <c r="R84" i="3"/>
  <c r="U138" i="9"/>
  <c r="AA138" i="9"/>
  <c r="W45" i="4"/>
  <c r="T130" i="1"/>
  <c r="Q104" i="1"/>
  <c r="Y128" i="1"/>
  <c r="Y24" i="3"/>
  <c r="X62" i="3"/>
  <c r="O51" i="3"/>
  <c r="Y51" i="3"/>
  <c r="Y52" i="3"/>
  <c r="Y53" i="3"/>
  <c r="Y54" i="3"/>
  <c r="Y55" i="3"/>
  <c r="Y56" i="3"/>
  <c r="Y57" i="3"/>
  <c r="Y58" i="3"/>
  <c r="Y59" i="3"/>
  <c r="Y60" i="3"/>
  <c r="Y61" i="3"/>
  <c r="D62" i="3"/>
  <c r="K62" i="3"/>
  <c r="R62" i="3"/>
  <c r="Y66" i="3"/>
  <c r="AC66" i="3" s="1"/>
  <c r="M78" i="3"/>
  <c r="Y133" i="4"/>
  <c r="K134" i="4"/>
  <c r="Y17" i="5"/>
  <c r="H18" i="5"/>
  <c r="V18" i="5"/>
  <c r="AB18" i="5"/>
  <c r="H22" i="5"/>
  <c r="V22" i="5"/>
  <c r="AB22" i="5"/>
  <c r="O23" i="5"/>
  <c r="Y23" i="5"/>
  <c r="V24" i="5"/>
  <c r="AB24" i="5"/>
  <c r="O25" i="5"/>
  <c r="Y25" i="5"/>
  <c r="H26" i="5"/>
  <c r="V26" i="5"/>
  <c r="AB26" i="5"/>
  <c r="O27" i="5"/>
  <c r="Y27" i="5"/>
  <c r="H28" i="5"/>
  <c r="V28" i="5"/>
  <c r="AB28" i="5"/>
  <c r="O29" i="5"/>
  <c r="Y29" i="5"/>
  <c r="H30" i="5"/>
  <c r="V30" i="5"/>
  <c r="AB30" i="5"/>
  <c r="O31" i="5"/>
  <c r="Y31" i="5"/>
  <c r="H32" i="5"/>
  <c r="V32" i="5"/>
  <c r="AB32" i="5"/>
  <c r="O33" i="5"/>
  <c r="Y33" i="5"/>
  <c r="H34" i="5"/>
  <c r="V34" i="5"/>
  <c r="AB34" i="5"/>
  <c r="H38" i="5"/>
  <c r="V38" i="5"/>
  <c r="AB38" i="5"/>
  <c r="O39" i="5"/>
  <c r="N118" i="5"/>
  <c r="AA80" i="8"/>
  <c r="X84" i="9"/>
  <c r="C110" i="9"/>
  <c r="J110" i="9"/>
  <c r="Q110" i="9"/>
  <c r="AA97" i="9"/>
  <c r="AA109" i="9"/>
  <c r="Z30" i="4"/>
  <c r="AA58" i="4"/>
  <c r="C82" i="4"/>
  <c r="J82" i="4"/>
  <c r="Q82" i="4"/>
  <c r="AA70" i="4"/>
  <c r="X81" i="4"/>
  <c r="E98" i="4"/>
  <c r="B108" i="4"/>
  <c r="X101" i="5"/>
  <c r="I109" i="5"/>
  <c r="Y115" i="5"/>
  <c r="H116" i="5"/>
  <c r="V116" i="5"/>
  <c r="AB116" i="5"/>
  <c r="O117" i="5"/>
  <c r="Y117" i="5"/>
  <c r="AB133" i="5"/>
  <c r="W80" i="8"/>
  <c r="K106" i="8"/>
  <c r="O63" i="9"/>
  <c r="Y63" i="9"/>
  <c r="Y68" i="9"/>
  <c r="H75" i="9"/>
  <c r="V75" i="9"/>
  <c r="O76" i="9"/>
  <c r="Y76" i="9"/>
  <c r="AC76" i="9" s="1"/>
  <c r="H77" i="9"/>
  <c r="V77" i="9"/>
  <c r="AB77" i="9"/>
  <c r="O78" i="9"/>
  <c r="Y78" i="9"/>
  <c r="H79" i="9"/>
  <c r="V79" i="9"/>
  <c r="AB79" i="9"/>
  <c r="AC79" i="9" s="1"/>
  <c r="O80" i="9"/>
  <c r="Y80" i="9"/>
  <c r="H81" i="9"/>
  <c r="V81" i="9"/>
  <c r="AB81" i="9"/>
  <c r="O82" i="9"/>
  <c r="Y82" i="9"/>
  <c r="H83" i="9"/>
  <c r="V83" i="9"/>
  <c r="AB83" i="9"/>
  <c r="O87" i="9"/>
  <c r="H88" i="9"/>
  <c r="V88" i="9"/>
  <c r="AB88" i="9"/>
  <c r="O89" i="9"/>
  <c r="Y89" i="9"/>
  <c r="AC89" i="9" s="1"/>
  <c r="H90" i="9"/>
  <c r="V90" i="9"/>
  <c r="AB90" i="9"/>
  <c r="O91" i="9"/>
  <c r="Y91" i="9"/>
  <c r="H92" i="9"/>
  <c r="V92" i="9"/>
  <c r="AB92" i="9"/>
  <c r="AC92" i="9" s="1"/>
  <c r="O93" i="9"/>
  <c r="Y93" i="9"/>
  <c r="H94" i="9"/>
  <c r="V94" i="9"/>
  <c r="AB94" i="9"/>
  <c r="O95" i="9"/>
  <c r="Y95" i="9"/>
  <c r="H96" i="9"/>
  <c r="V96" i="9"/>
  <c r="AB96" i="9"/>
  <c r="G97" i="9"/>
  <c r="N97" i="9"/>
  <c r="O97" i="9" s="1"/>
  <c r="U97" i="9"/>
  <c r="O100" i="9"/>
  <c r="H101" i="9"/>
  <c r="V101" i="9"/>
  <c r="AB101" i="9"/>
  <c r="O102" i="9"/>
  <c r="Y102" i="9"/>
  <c r="H103" i="9"/>
  <c r="V103" i="9"/>
  <c r="AB103" i="9"/>
  <c r="O104" i="9"/>
  <c r="Y104" i="9"/>
  <c r="H105" i="9"/>
  <c r="V105" i="9"/>
  <c r="AB105" i="9"/>
  <c r="O106" i="9"/>
  <c r="Y106" i="9"/>
  <c r="H107" i="9"/>
  <c r="V107" i="9"/>
  <c r="Y149" i="9"/>
  <c r="AC149" i="9" s="1"/>
  <c r="AB151" i="9"/>
  <c r="Y153" i="9"/>
  <c r="P163" i="9"/>
  <c r="AB25" i="8"/>
  <c r="O19" i="8"/>
  <c r="Y39" i="5"/>
  <c r="H40" i="5"/>
  <c r="V40" i="5"/>
  <c r="AB40" i="5"/>
  <c r="O41" i="5"/>
  <c r="Y41" i="5"/>
  <c r="H42" i="5"/>
  <c r="V42" i="5"/>
  <c r="AB42" i="5"/>
  <c r="O43" i="5"/>
  <c r="Y43" i="5"/>
  <c r="H44" i="5"/>
  <c r="V44" i="5"/>
  <c r="AB44" i="5"/>
  <c r="O45" i="5"/>
  <c r="Y45" i="5"/>
  <c r="V49" i="5"/>
  <c r="AB49" i="5"/>
  <c r="V50" i="5"/>
  <c r="AB50" i="5"/>
  <c r="V51" i="5"/>
  <c r="AB51" i="5"/>
  <c r="O62" i="5"/>
  <c r="H63" i="5"/>
  <c r="V63" i="5"/>
  <c r="AB63" i="5"/>
  <c r="O64" i="5"/>
  <c r="Y64" i="5"/>
  <c r="H65" i="5"/>
  <c r="V65" i="5"/>
  <c r="AB65" i="5"/>
  <c r="O66" i="5"/>
  <c r="Y66" i="5"/>
  <c r="H67" i="5"/>
  <c r="V67" i="5"/>
  <c r="AB67" i="5"/>
  <c r="G94" i="5"/>
  <c r="N94" i="5"/>
  <c r="U94" i="5"/>
  <c r="O71" i="5"/>
  <c r="H72" i="5"/>
  <c r="V72" i="5"/>
  <c r="AB72" i="5"/>
  <c r="O73" i="5"/>
  <c r="Y73" i="5"/>
  <c r="H74" i="5"/>
  <c r="V74" i="5"/>
  <c r="AB74" i="5"/>
  <c r="O75" i="5"/>
  <c r="Y75" i="5"/>
  <c r="V76" i="5"/>
  <c r="AB76" i="5"/>
  <c r="O77" i="5"/>
  <c r="Y77" i="5"/>
  <c r="H78" i="5"/>
  <c r="V78" i="5"/>
  <c r="AB78" i="5"/>
  <c r="O79" i="5"/>
  <c r="Y79" i="5"/>
  <c r="H80" i="5"/>
  <c r="V80" i="5"/>
  <c r="AB80" i="5"/>
  <c r="G81" i="5"/>
  <c r="N81" i="5"/>
  <c r="U81" i="5"/>
  <c r="O84" i="5"/>
  <c r="H85" i="5"/>
  <c r="V85" i="5"/>
  <c r="AB85" i="5"/>
  <c r="O86" i="5"/>
  <c r="Y86" i="5"/>
  <c r="H87" i="5"/>
  <c r="V87" i="5"/>
  <c r="AB87" i="5"/>
  <c r="O88" i="5"/>
  <c r="Y88" i="5"/>
  <c r="H89" i="5"/>
  <c r="V89" i="5"/>
  <c r="AB89" i="5"/>
  <c r="O90" i="5"/>
  <c r="Y90" i="5"/>
  <c r="H91" i="5"/>
  <c r="V91" i="5"/>
  <c r="Y127" i="5"/>
  <c r="AB132" i="5"/>
  <c r="Y107" i="1"/>
  <c r="Y147" i="1"/>
  <c r="K153" i="1"/>
  <c r="Z153" i="1"/>
  <c r="Y157" i="1"/>
  <c r="B104" i="3"/>
  <c r="P104" i="3"/>
  <c r="Z104" i="4"/>
  <c r="Z108" i="4" s="1"/>
  <c r="B164" i="8"/>
  <c r="W40" i="9"/>
  <c r="AB143" i="8"/>
  <c r="Z81" i="4"/>
  <c r="F98" i="4"/>
  <c r="J108" i="4"/>
  <c r="B157" i="4"/>
  <c r="P157" i="4"/>
  <c r="Z137" i="8"/>
  <c r="AB14" i="3"/>
  <c r="AB16" i="3"/>
  <c r="F47" i="3"/>
  <c r="M47" i="3"/>
  <c r="V20" i="3"/>
  <c r="O21" i="3"/>
  <c r="Y21" i="3"/>
  <c r="AB93" i="3"/>
  <c r="Y111" i="3"/>
  <c r="Y115" i="3"/>
  <c r="AB117" i="3"/>
  <c r="AB123" i="3"/>
  <c r="Y125" i="3"/>
  <c r="Y87" i="4"/>
  <c r="AC87" i="4" s="1"/>
  <c r="D90" i="4"/>
  <c r="R90" i="4"/>
  <c r="AB90" i="4"/>
  <c r="Y96" i="4"/>
  <c r="AC96" i="4" s="1"/>
  <c r="G97" i="4"/>
  <c r="AB140" i="4"/>
  <c r="H101" i="5"/>
  <c r="O28" i="9"/>
  <c r="Y28" i="9"/>
  <c r="H29" i="9"/>
  <c r="V29" i="9"/>
  <c r="AB29" i="9"/>
  <c r="O30" i="9"/>
  <c r="Y30" i="9"/>
  <c r="H31" i="9"/>
  <c r="V31" i="9"/>
  <c r="AB31" i="9"/>
  <c r="O32" i="9"/>
  <c r="Y32" i="9"/>
  <c r="H33" i="9"/>
  <c r="V33" i="9"/>
  <c r="AB33" i="9"/>
  <c r="O34" i="9"/>
  <c r="Y34" i="9"/>
  <c r="H35" i="9"/>
  <c r="V35" i="9"/>
  <c r="AB35" i="9"/>
  <c r="O36" i="9"/>
  <c r="Y36" i="9"/>
  <c r="H37" i="9"/>
  <c r="V37" i="9"/>
  <c r="AB37" i="9"/>
  <c r="O38" i="9"/>
  <c r="Y38" i="9"/>
  <c r="H39" i="9"/>
  <c r="V39" i="9"/>
  <c r="AB39" i="9"/>
  <c r="H43" i="9"/>
  <c r="V43" i="9"/>
  <c r="AB43" i="9"/>
  <c r="O44" i="9"/>
  <c r="Y44" i="9"/>
  <c r="H45" i="9"/>
  <c r="V45" i="9"/>
  <c r="AB45" i="9"/>
  <c r="O46" i="9"/>
  <c r="Y46" i="9"/>
  <c r="H47" i="9"/>
  <c r="V47" i="9"/>
  <c r="AB47" i="9"/>
  <c r="O48" i="9"/>
  <c r="Y48" i="9"/>
  <c r="Y146" i="9"/>
  <c r="V34" i="10"/>
  <c r="AB34" i="10"/>
  <c r="X43" i="3"/>
  <c r="D32" i="1"/>
  <c r="R32" i="1"/>
  <c r="Z32" i="1"/>
  <c r="F56" i="1"/>
  <c r="M56" i="1"/>
  <c r="T56" i="1"/>
  <c r="N32" i="1"/>
  <c r="X32" i="1"/>
  <c r="U43" i="1"/>
  <c r="AA43" i="1"/>
  <c r="Y110" i="1"/>
  <c r="AC110" i="1" s="1"/>
  <c r="H111" i="1"/>
  <c r="AA123" i="1"/>
  <c r="Y115" i="1"/>
  <c r="AC115" i="1" s="1"/>
  <c r="Y119" i="1"/>
  <c r="AC119" i="1" s="1"/>
  <c r="AB121" i="1"/>
  <c r="Z142" i="1"/>
  <c r="Y139" i="1"/>
  <c r="Y134" i="3"/>
  <c r="X19" i="4"/>
  <c r="O16" i="4"/>
  <c r="Y16" i="4"/>
  <c r="Y17" i="4"/>
  <c r="Y18" i="4"/>
  <c r="B49" i="4"/>
  <c r="I49" i="4"/>
  <c r="P49" i="4"/>
  <c r="H21" i="4"/>
  <c r="V21" i="4"/>
  <c r="O22" i="4"/>
  <c r="Y22" i="4"/>
  <c r="H23" i="4"/>
  <c r="V23" i="4"/>
  <c r="AB23" i="4"/>
  <c r="O24" i="4"/>
  <c r="Y24" i="4"/>
  <c r="H25" i="4"/>
  <c r="V25" i="4"/>
  <c r="AB25" i="4"/>
  <c r="O26" i="4"/>
  <c r="Y26" i="4"/>
  <c r="H27" i="4"/>
  <c r="V27" i="4"/>
  <c r="AB27" i="4"/>
  <c r="O28" i="4"/>
  <c r="Y28" i="4"/>
  <c r="H29" i="4"/>
  <c r="V29" i="4"/>
  <c r="AB29" i="4"/>
  <c r="G30" i="4"/>
  <c r="N30" i="4"/>
  <c r="U30" i="4"/>
  <c r="O32" i="4"/>
  <c r="Y32" i="4"/>
  <c r="H33" i="4"/>
  <c r="V33" i="4"/>
  <c r="AB33" i="4"/>
  <c r="O34" i="4"/>
  <c r="Y34" i="4"/>
  <c r="H35" i="4"/>
  <c r="V35" i="4"/>
  <c r="AB35" i="4"/>
  <c r="O36" i="4"/>
  <c r="Y36" i="4"/>
  <c r="H37" i="4"/>
  <c r="V37" i="4"/>
  <c r="AB37" i="4"/>
  <c r="O38" i="4"/>
  <c r="Y85" i="4"/>
  <c r="AC85" i="4" s="1"/>
  <c r="Y89" i="4"/>
  <c r="AC89" i="4" s="1"/>
  <c r="G98" i="4"/>
  <c r="N90" i="4"/>
  <c r="U98" i="4"/>
  <c r="Y94" i="4"/>
  <c r="AC94" i="4" s="1"/>
  <c r="D97" i="4"/>
  <c r="H97" i="4" s="1"/>
  <c r="K97" i="4"/>
  <c r="O97" i="4" s="1"/>
  <c r="P108" i="4"/>
  <c r="Y130" i="4"/>
  <c r="AB133" i="4"/>
  <c r="AC133" i="4" s="1"/>
  <c r="G134" i="4"/>
  <c r="L157" i="4"/>
  <c r="U134" i="4"/>
  <c r="W129" i="5"/>
  <c r="Q130" i="1"/>
  <c r="M43" i="2"/>
  <c r="M45" i="2"/>
  <c r="D53" i="2"/>
  <c r="J53" i="2"/>
  <c r="M81" i="2"/>
  <c r="F88" i="2"/>
  <c r="M86" i="2"/>
  <c r="G87" i="2"/>
  <c r="V9" i="3"/>
  <c r="Y11" i="3"/>
  <c r="Y25" i="3"/>
  <c r="AB28" i="3"/>
  <c r="G29" i="3"/>
  <c r="N29" i="3"/>
  <c r="U29" i="3"/>
  <c r="O31" i="3"/>
  <c r="W39" i="3"/>
  <c r="H32" i="3"/>
  <c r="V32" i="3"/>
  <c r="AB32" i="3"/>
  <c r="V33" i="3"/>
  <c r="AB33" i="3"/>
  <c r="V34" i="3"/>
  <c r="AB34" i="3"/>
  <c r="V35" i="3"/>
  <c r="AB35" i="3"/>
  <c r="F142" i="3"/>
  <c r="M142" i="3"/>
  <c r="T142" i="3"/>
  <c r="W132" i="3"/>
  <c r="AB41" i="1"/>
  <c r="AC41" i="1" s="1"/>
  <c r="O42" i="1"/>
  <c r="Y42" i="1"/>
  <c r="AC42" i="1" s="1"/>
  <c r="R49" i="1"/>
  <c r="Y47" i="1"/>
  <c r="AC47" i="1" s="1"/>
  <c r="Y48" i="1"/>
  <c r="AC48" i="1" s="1"/>
  <c r="Y52" i="1"/>
  <c r="AC52" i="1" s="1"/>
  <c r="H59" i="1"/>
  <c r="V59" i="1"/>
  <c r="Z65" i="1"/>
  <c r="O60" i="1"/>
  <c r="Y60" i="1"/>
  <c r="AC60" i="1" s="1"/>
  <c r="H61" i="1"/>
  <c r="V61" i="1"/>
  <c r="AB61" i="1"/>
  <c r="O62" i="1"/>
  <c r="Y62" i="1"/>
  <c r="AC62" i="1" s="1"/>
  <c r="H63" i="1"/>
  <c r="V63" i="1"/>
  <c r="AB63" i="1"/>
  <c r="O64" i="1"/>
  <c r="Y64" i="1"/>
  <c r="AC64" i="1" s="1"/>
  <c r="B89" i="1"/>
  <c r="D89" i="1" s="1"/>
  <c r="I89" i="1"/>
  <c r="K89" i="1" s="1"/>
  <c r="P89" i="1"/>
  <c r="R89" i="1" s="1"/>
  <c r="H68" i="1"/>
  <c r="V68" i="1"/>
  <c r="Z77" i="1"/>
  <c r="AB77" i="1" s="1"/>
  <c r="O69" i="1"/>
  <c r="Y69" i="1"/>
  <c r="AC69" i="1" s="1"/>
  <c r="H70" i="1"/>
  <c r="V70" i="1"/>
  <c r="AB70" i="1"/>
  <c r="O71" i="1"/>
  <c r="Y71" i="1"/>
  <c r="AC71" i="1" s="1"/>
  <c r="H72" i="1"/>
  <c r="V72" i="1"/>
  <c r="AB72" i="1"/>
  <c r="O73" i="1"/>
  <c r="Y73" i="1"/>
  <c r="AC73" i="1" s="1"/>
  <c r="H74" i="1"/>
  <c r="V74" i="1"/>
  <c r="AB74" i="1"/>
  <c r="O75" i="1"/>
  <c r="Y75" i="1"/>
  <c r="AC75" i="1" s="1"/>
  <c r="H76" i="1"/>
  <c r="V76" i="1"/>
  <c r="AB76" i="1"/>
  <c r="G77" i="1"/>
  <c r="N77" i="1"/>
  <c r="U77" i="1"/>
  <c r="O80" i="1"/>
  <c r="W88" i="1"/>
  <c r="Y88" i="1" s="1"/>
  <c r="H81" i="1"/>
  <c r="V81" i="1"/>
  <c r="AB81" i="1"/>
  <c r="O82" i="1"/>
  <c r="Y82" i="1"/>
  <c r="AC82" i="1" s="1"/>
  <c r="H83" i="1"/>
  <c r="V83" i="1"/>
  <c r="AB83" i="1"/>
  <c r="AC83" i="1" s="1"/>
  <c r="O84" i="1"/>
  <c r="Y84" i="1"/>
  <c r="AC84" i="1" s="1"/>
  <c r="H85" i="1"/>
  <c r="V85" i="1"/>
  <c r="AB85" i="1"/>
  <c r="O86" i="1"/>
  <c r="Y86" i="1"/>
  <c r="AC86" i="1" s="1"/>
  <c r="H87" i="1"/>
  <c r="V87" i="1"/>
  <c r="AB87" i="1"/>
  <c r="G88" i="1"/>
  <c r="N88" i="1"/>
  <c r="O88" i="1" s="1"/>
  <c r="U88" i="1"/>
  <c r="R96" i="1"/>
  <c r="Y95" i="1"/>
  <c r="AC95" i="1" s="1"/>
  <c r="E104" i="1"/>
  <c r="J104" i="1"/>
  <c r="P104" i="1"/>
  <c r="M8" i="2"/>
  <c r="D88" i="3"/>
  <c r="N88" i="3"/>
  <c r="Y97" i="3"/>
  <c r="K98" i="3"/>
  <c r="T78" i="3"/>
  <c r="U78" i="3" s="1"/>
  <c r="L104" i="3"/>
  <c r="V107" i="4"/>
  <c r="K123" i="4"/>
  <c r="Z123" i="4"/>
  <c r="E59" i="5"/>
  <c r="L59" i="5"/>
  <c r="S59" i="5"/>
  <c r="K35" i="5"/>
  <c r="W35" i="5"/>
  <c r="K46" i="5"/>
  <c r="W46" i="5"/>
  <c r="W68" i="5"/>
  <c r="W81" i="5"/>
  <c r="W93" i="5"/>
  <c r="S139" i="5"/>
  <c r="M175" i="5"/>
  <c r="S175" i="5"/>
  <c r="L130" i="1"/>
  <c r="Y126" i="1"/>
  <c r="AB128" i="1"/>
  <c r="B169" i="1"/>
  <c r="P169" i="1"/>
  <c r="W153" i="1"/>
  <c r="W158" i="1"/>
  <c r="AB157" i="1"/>
  <c r="X168" i="1"/>
  <c r="M10" i="2"/>
  <c r="G12" i="2"/>
  <c r="L23" i="2"/>
  <c r="M19" i="2"/>
  <c r="M28" i="2"/>
  <c r="Y12" i="3"/>
  <c r="AB17" i="3"/>
  <c r="E47" i="3"/>
  <c r="L47" i="3"/>
  <c r="S47" i="3"/>
  <c r="X84" i="3"/>
  <c r="X88" i="3" s="1"/>
  <c r="AB92" i="3"/>
  <c r="AB96" i="3"/>
  <c r="F104" i="3"/>
  <c r="M104" i="3"/>
  <c r="T104" i="3"/>
  <c r="W103" i="3"/>
  <c r="Z119" i="3"/>
  <c r="AB111" i="3"/>
  <c r="X30" i="4"/>
  <c r="F108" i="4"/>
  <c r="V106" i="4"/>
  <c r="AB112" i="4"/>
  <c r="Y115" i="4"/>
  <c r="AB117" i="4"/>
  <c r="E124" i="4"/>
  <c r="N118" i="4"/>
  <c r="S124" i="4"/>
  <c r="Y139" i="4"/>
  <c r="AB142" i="4"/>
  <c r="Y145" i="4"/>
  <c r="K147" i="4"/>
  <c r="R147" i="4"/>
  <c r="Y150" i="4"/>
  <c r="AC150" i="4" s="1"/>
  <c r="Y154" i="4"/>
  <c r="AC154" i="4" s="1"/>
  <c r="H9" i="5"/>
  <c r="V9" i="5"/>
  <c r="O10" i="5"/>
  <c r="Y10" i="5"/>
  <c r="H11" i="5"/>
  <c r="V11" i="5"/>
  <c r="AB11" i="5"/>
  <c r="V16" i="5"/>
  <c r="AB16" i="5"/>
  <c r="F59" i="5"/>
  <c r="M59" i="5"/>
  <c r="T59" i="5"/>
  <c r="N35" i="5"/>
  <c r="X35" i="5"/>
  <c r="N46" i="5"/>
  <c r="X46" i="5"/>
  <c r="G46" i="5"/>
  <c r="X68" i="5"/>
  <c r="X81" i="5"/>
  <c r="X93" i="5"/>
  <c r="R101" i="5"/>
  <c r="V97" i="5"/>
  <c r="V101" i="5" s="1"/>
  <c r="Y107" i="5"/>
  <c r="AC107" i="5" s="1"/>
  <c r="G108" i="5"/>
  <c r="R138" i="9"/>
  <c r="Z138" i="9"/>
  <c r="O34" i="10"/>
  <c r="AB124" i="5"/>
  <c r="I139" i="5"/>
  <c r="K139" i="5" s="1"/>
  <c r="AA138" i="5"/>
  <c r="Y132" i="5"/>
  <c r="AC132" i="5" s="1"/>
  <c r="Y137" i="5"/>
  <c r="Y145" i="5"/>
  <c r="AB147" i="5"/>
  <c r="Y150" i="5"/>
  <c r="D138" i="9"/>
  <c r="H130" i="9"/>
  <c r="AB152" i="5"/>
  <c r="AB162" i="5"/>
  <c r="Y168" i="5"/>
  <c r="AC168" i="5" s="1"/>
  <c r="Z80" i="8"/>
  <c r="AB80" i="8" s="1"/>
  <c r="Y15" i="9"/>
  <c r="AC15" i="9" s="1"/>
  <c r="H16" i="9"/>
  <c r="V16" i="9"/>
  <c r="AB16" i="9"/>
  <c r="AC16" i="9" s="1"/>
  <c r="E72" i="9"/>
  <c r="L72" i="9"/>
  <c r="S72" i="9"/>
  <c r="O19" i="9"/>
  <c r="H20" i="9"/>
  <c r="V20" i="9"/>
  <c r="AB20" i="9"/>
  <c r="O21" i="9"/>
  <c r="Y21" i="9"/>
  <c r="AC21" i="9" s="1"/>
  <c r="H22" i="9"/>
  <c r="V22" i="9"/>
  <c r="AB22" i="9"/>
  <c r="AC22" i="9" s="1"/>
  <c r="O23" i="9"/>
  <c r="Y23" i="9"/>
  <c r="AC23" i="9" s="1"/>
  <c r="H24" i="9"/>
  <c r="V24" i="9"/>
  <c r="AB24" i="9"/>
  <c r="O25" i="9"/>
  <c r="Y25" i="9"/>
  <c r="AC25" i="9" s="1"/>
  <c r="H26" i="9"/>
  <c r="V26" i="9"/>
  <c r="AB26" i="9"/>
  <c r="AC26" i="9" s="1"/>
  <c r="O27" i="9"/>
  <c r="Y27" i="9"/>
  <c r="AC27" i="9" s="1"/>
  <c r="H28" i="9"/>
  <c r="V28" i="9"/>
  <c r="AB28" i="9"/>
  <c r="O29" i="9"/>
  <c r="Y29" i="9"/>
  <c r="AC29" i="9" s="1"/>
  <c r="H30" i="9"/>
  <c r="V30" i="9"/>
  <c r="AB30" i="9"/>
  <c r="O31" i="9"/>
  <c r="Y31" i="9"/>
  <c r="AC31" i="9" s="1"/>
  <c r="H32" i="9"/>
  <c r="V32" i="9"/>
  <c r="AB32" i="9"/>
  <c r="O33" i="9"/>
  <c r="Y33" i="9"/>
  <c r="AC33" i="9" s="1"/>
  <c r="H34" i="9"/>
  <c r="V34" i="9"/>
  <c r="AB34" i="9"/>
  <c r="AC34" i="9" s="1"/>
  <c r="O35" i="9"/>
  <c r="Y35" i="9"/>
  <c r="H36" i="9"/>
  <c r="V36" i="9"/>
  <c r="AB36" i="9"/>
  <c r="O37" i="9"/>
  <c r="Y37" i="9"/>
  <c r="AC37" i="9" s="1"/>
  <c r="H38" i="9"/>
  <c r="V38" i="9"/>
  <c r="AB38" i="9"/>
  <c r="O39" i="9"/>
  <c r="Y39" i="9"/>
  <c r="AC39" i="9" s="1"/>
  <c r="H42" i="9"/>
  <c r="V42" i="9"/>
  <c r="AB42" i="9"/>
  <c r="O43" i="9"/>
  <c r="Y43" i="9"/>
  <c r="AC43" i="9" s="1"/>
  <c r="H44" i="9"/>
  <c r="V44" i="9"/>
  <c r="AB44" i="9"/>
  <c r="AC44" i="9" s="1"/>
  <c r="O45" i="9"/>
  <c r="Y45" i="9"/>
  <c r="AC45" i="9" s="1"/>
  <c r="H46" i="9"/>
  <c r="V46" i="9"/>
  <c r="AB46" i="9"/>
  <c r="O47" i="9"/>
  <c r="Y47" i="9"/>
  <c r="AC47" i="9" s="1"/>
  <c r="H48" i="9"/>
  <c r="V48" i="9"/>
  <c r="AB48" i="9"/>
  <c r="AC48" i="9" s="1"/>
  <c r="AB141" i="9"/>
  <c r="AC141" i="9" s="1"/>
  <c r="AB103" i="8"/>
  <c r="V103" i="8"/>
  <c r="R159" i="5"/>
  <c r="AA159" i="5"/>
  <c r="R164" i="5"/>
  <c r="AA164" i="5"/>
  <c r="Q163" i="9"/>
  <c r="AB149" i="8"/>
  <c r="D101" i="5"/>
  <c r="W118" i="5"/>
  <c r="Y123" i="5"/>
  <c r="AB127" i="5"/>
  <c r="AC127" i="5" s="1"/>
  <c r="M139" i="5"/>
  <c r="T139" i="5"/>
  <c r="U139" i="5" s="1"/>
  <c r="AB136" i="5"/>
  <c r="D148" i="5"/>
  <c r="X148" i="5"/>
  <c r="Y146" i="5"/>
  <c r="C175" i="5"/>
  <c r="I175" i="5"/>
  <c r="T175" i="5"/>
  <c r="R154" i="5"/>
  <c r="AA154" i="5"/>
  <c r="AA165" i="5" s="1"/>
  <c r="Y151" i="5"/>
  <c r="AB153" i="5"/>
  <c r="W159" i="5"/>
  <c r="W164" i="5"/>
  <c r="Y167" i="5"/>
  <c r="Y171" i="5"/>
  <c r="AC171" i="5" s="1"/>
  <c r="D174" i="5"/>
  <c r="K174" i="5"/>
  <c r="R174" i="5"/>
  <c r="O14" i="8"/>
  <c r="G55" i="8"/>
  <c r="M164" i="8"/>
  <c r="Q72" i="9"/>
  <c r="G40" i="9"/>
  <c r="U40" i="9"/>
  <c r="AA40" i="9"/>
  <c r="AC63" i="9"/>
  <c r="AC68" i="9"/>
  <c r="Z84" i="9"/>
  <c r="AC78" i="9"/>
  <c r="AC80" i="9"/>
  <c r="AC82" i="9"/>
  <c r="E110" i="9"/>
  <c r="L110" i="9"/>
  <c r="S110" i="9"/>
  <c r="W97" i="9"/>
  <c r="AC91" i="9"/>
  <c r="AC93" i="9"/>
  <c r="AC95" i="9"/>
  <c r="W109" i="9"/>
  <c r="AC102" i="9"/>
  <c r="AC104" i="9"/>
  <c r="AC106" i="9"/>
  <c r="AB107" i="9"/>
  <c r="O108" i="9"/>
  <c r="Y108" i="9"/>
  <c r="AC108" i="9" s="1"/>
  <c r="D109" i="9"/>
  <c r="H109" i="9" s="1"/>
  <c r="K109" i="9"/>
  <c r="O109" i="9" s="1"/>
  <c r="R109" i="9"/>
  <c r="V109" i="9" s="1"/>
  <c r="D117" i="9"/>
  <c r="X117" i="9"/>
  <c r="X127" i="9" s="1"/>
  <c r="Y114" i="9"/>
  <c r="AC114" i="9" s="1"/>
  <c r="AA127" i="9"/>
  <c r="D122" i="9"/>
  <c r="H122" i="9" s="1"/>
  <c r="K122" i="9"/>
  <c r="AB146" i="9"/>
  <c r="Y151" i="9"/>
  <c r="AC151" i="9" s="1"/>
  <c r="L163" i="9"/>
  <c r="AA162" i="9"/>
  <c r="AB158" i="9"/>
  <c r="V25" i="8"/>
  <c r="H25" i="8"/>
  <c r="AB99" i="10"/>
  <c r="V99" i="10"/>
  <c r="D142" i="1"/>
  <c r="H137" i="1"/>
  <c r="H142" i="1" s="1"/>
  <c r="C56" i="1"/>
  <c r="J56" i="1"/>
  <c r="Q56" i="1"/>
  <c r="Q131" i="1" s="1"/>
  <c r="G32" i="1"/>
  <c r="U32" i="1"/>
  <c r="AA32" i="1"/>
  <c r="N43" i="1"/>
  <c r="G43" i="1"/>
  <c r="W65" i="1"/>
  <c r="AC61" i="1"/>
  <c r="AC63" i="1"/>
  <c r="E89" i="1"/>
  <c r="L89" i="1"/>
  <c r="S89" i="1"/>
  <c r="W77" i="1"/>
  <c r="AC70" i="1"/>
  <c r="AC72" i="1"/>
  <c r="AC74" i="1"/>
  <c r="AC76" i="1"/>
  <c r="H77" i="1"/>
  <c r="O77" i="1"/>
  <c r="V77" i="1"/>
  <c r="Z88" i="1"/>
  <c r="AC81" i="1"/>
  <c r="AC85" i="1"/>
  <c r="AC87" i="1"/>
  <c r="H88" i="1"/>
  <c r="V88" i="1"/>
  <c r="D96" i="1"/>
  <c r="X96" i="1"/>
  <c r="R142" i="1"/>
  <c r="V137" i="1"/>
  <c r="K158" i="1"/>
  <c r="O155" i="1"/>
  <c r="O158" i="1" s="1"/>
  <c r="Z158" i="1"/>
  <c r="AC157" i="1"/>
  <c r="L12" i="2"/>
  <c r="W119" i="3"/>
  <c r="AC111" i="3"/>
  <c r="K118" i="5"/>
  <c r="O112" i="5"/>
  <c r="X19" i="1"/>
  <c r="Y14" i="1"/>
  <c r="H15" i="1"/>
  <c r="V18" i="1"/>
  <c r="AB18" i="1"/>
  <c r="G19" i="1"/>
  <c r="L56" i="1"/>
  <c r="U19" i="1"/>
  <c r="K32" i="1"/>
  <c r="W32" i="1"/>
  <c r="H22" i="1"/>
  <c r="V22" i="1"/>
  <c r="AB22" i="1"/>
  <c r="O23" i="1"/>
  <c r="Y23" i="1"/>
  <c r="H24" i="1"/>
  <c r="V24" i="1"/>
  <c r="AB24" i="1"/>
  <c r="O25" i="1"/>
  <c r="Y25" i="1"/>
  <c r="H26" i="1"/>
  <c r="V26" i="1"/>
  <c r="AB26" i="1"/>
  <c r="O27" i="1"/>
  <c r="Y27" i="1"/>
  <c r="H28" i="1"/>
  <c r="V28" i="1"/>
  <c r="AB28" i="1"/>
  <c r="O29" i="1"/>
  <c r="Y29" i="1"/>
  <c r="H30" i="1"/>
  <c r="V30" i="1"/>
  <c r="AB30" i="1"/>
  <c r="O31" i="1"/>
  <c r="Y31" i="1"/>
  <c r="H34" i="1"/>
  <c r="R43" i="1"/>
  <c r="Z43" i="1"/>
  <c r="O35" i="1"/>
  <c r="Y35" i="1"/>
  <c r="H36" i="1"/>
  <c r="V36" i="1"/>
  <c r="AB36" i="1"/>
  <c r="O37" i="1"/>
  <c r="Y37" i="1"/>
  <c r="H38" i="1"/>
  <c r="V38" i="1"/>
  <c r="AB38" i="1"/>
  <c r="O39" i="1"/>
  <c r="Y39" i="1"/>
  <c r="H40" i="1"/>
  <c r="V40" i="1"/>
  <c r="AB40" i="1"/>
  <c r="O41" i="1"/>
  <c r="X65" i="1"/>
  <c r="F89" i="1"/>
  <c r="M89" i="1"/>
  <c r="T89" i="1"/>
  <c r="X77" i="1"/>
  <c r="AA88" i="1"/>
  <c r="AA89" i="1" s="1"/>
  <c r="K96" i="1"/>
  <c r="Y94" i="1"/>
  <c r="AC94" i="1" s="1"/>
  <c r="C104" i="1"/>
  <c r="K104" i="1"/>
  <c r="T104" i="1"/>
  <c r="U104" i="1" s="1"/>
  <c r="W103" i="1"/>
  <c r="V103" i="1"/>
  <c r="D112" i="1"/>
  <c r="X123" i="1"/>
  <c r="AC121" i="1"/>
  <c r="J130" i="1"/>
  <c r="K129" i="1"/>
  <c r="Z129" i="1"/>
  <c r="W142" i="1"/>
  <c r="K148" i="1"/>
  <c r="Z148" i="1"/>
  <c r="R158" i="1"/>
  <c r="V155" i="1"/>
  <c r="V158" i="1" s="1"/>
  <c r="D147" i="4"/>
  <c r="H147" i="4" s="1"/>
  <c r="K101" i="5"/>
  <c r="O97" i="5"/>
  <c r="O101" i="5" s="1"/>
  <c r="J109" i="5"/>
  <c r="K109" i="5" s="1"/>
  <c r="V14" i="1"/>
  <c r="AB14" i="1"/>
  <c r="Y18" i="1"/>
  <c r="AC18" i="1" s="1"/>
  <c r="B56" i="1"/>
  <c r="D56" i="1" s="1"/>
  <c r="K19" i="1"/>
  <c r="P56" i="1"/>
  <c r="O22" i="1"/>
  <c r="Y22" i="1"/>
  <c r="H23" i="1"/>
  <c r="V23" i="1"/>
  <c r="AB23" i="1"/>
  <c r="O24" i="1"/>
  <c r="Y24" i="1"/>
  <c r="H25" i="1"/>
  <c r="V25" i="1"/>
  <c r="AB25" i="1"/>
  <c r="O26" i="1"/>
  <c r="Y26" i="1"/>
  <c r="AC26" i="1" s="1"/>
  <c r="H27" i="1"/>
  <c r="V27" i="1"/>
  <c r="AB27" i="1"/>
  <c r="O28" i="1"/>
  <c r="Y28" i="1"/>
  <c r="H29" i="1"/>
  <c r="V29" i="1"/>
  <c r="AB29" i="1"/>
  <c r="O30" i="1"/>
  <c r="Y30" i="1"/>
  <c r="H31" i="1"/>
  <c r="V31" i="1"/>
  <c r="AB31" i="1"/>
  <c r="O34" i="1"/>
  <c r="Y34" i="1"/>
  <c r="D43" i="1"/>
  <c r="V35" i="1"/>
  <c r="AB35" i="1"/>
  <c r="O36" i="1"/>
  <c r="Y36" i="1"/>
  <c r="AC36" i="1" s="1"/>
  <c r="H37" i="1"/>
  <c r="V37" i="1"/>
  <c r="AB37" i="1"/>
  <c r="O38" i="1"/>
  <c r="Y38" i="1"/>
  <c r="H39" i="1"/>
  <c r="V39" i="1"/>
  <c r="AB39" i="1"/>
  <c r="O40" i="1"/>
  <c r="Y40" i="1"/>
  <c r="H41" i="1"/>
  <c r="V41" i="1"/>
  <c r="Y92" i="1"/>
  <c r="AC92" i="1" s="1"/>
  <c r="Y101" i="1"/>
  <c r="AC101" i="1" s="1"/>
  <c r="R112" i="1"/>
  <c r="M130" i="1"/>
  <c r="M131" i="1" s="1"/>
  <c r="K142" i="1"/>
  <c r="O137" i="1"/>
  <c r="O142" i="1" s="1"/>
  <c r="D158" i="1"/>
  <c r="H155" i="1"/>
  <c r="H158" i="1" s="1"/>
  <c r="D107" i="4"/>
  <c r="H107" i="4" s="1"/>
  <c r="H106" i="4"/>
  <c r="AC130" i="4"/>
  <c r="K123" i="1"/>
  <c r="Y116" i="1"/>
  <c r="AB118" i="1"/>
  <c r="Y120" i="1"/>
  <c r="AB122" i="1"/>
  <c r="E130" i="1"/>
  <c r="S130" i="1"/>
  <c r="U130" i="1" s="1"/>
  <c r="R129" i="1"/>
  <c r="AA129" i="1"/>
  <c r="AA130" i="1" s="1"/>
  <c r="Y127" i="1"/>
  <c r="M169" i="1"/>
  <c r="X142" i="1"/>
  <c r="AB138" i="1"/>
  <c r="Y140" i="1"/>
  <c r="R148" i="1"/>
  <c r="AA148" i="1"/>
  <c r="AB146" i="1"/>
  <c r="F159" i="1"/>
  <c r="F169" i="1" s="1"/>
  <c r="L159" i="1"/>
  <c r="L169" i="1" s="1"/>
  <c r="Q159" i="1"/>
  <c r="Q169" i="1" s="1"/>
  <c r="D153" i="1"/>
  <c r="X153" i="1"/>
  <c r="Y152" i="1"/>
  <c r="AA158" i="1"/>
  <c r="Y156" i="1"/>
  <c r="I40" i="2"/>
  <c r="I89" i="2" s="1"/>
  <c r="J36" i="2"/>
  <c r="M48" i="2"/>
  <c r="M49" i="2"/>
  <c r="M50" i="2"/>
  <c r="M51" i="2"/>
  <c r="M52" i="2"/>
  <c r="G53" i="2"/>
  <c r="L60" i="2"/>
  <c r="M57" i="2"/>
  <c r="M58" i="2"/>
  <c r="M65" i="2"/>
  <c r="K83" i="2"/>
  <c r="C88" i="2"/>
  <c r="D87" i="2"/>
  <c r="W18" i="3"/>
  <c r="AB11" i="3"/>
  <c r="AC11" i="3" s="1"/>
  <c r="Y14" i="3"/>
  <c r="AC14" i="3" s="1"/>
  <c r="Y16" i="3"/>
  <c r="AC16" i="3" s="1"/>
  <c r="C47" i="3"/>
  <c r="J47" i="3"/>
  <c r="Q47" i="3"/>
  <c r="O20" i="3"/>
  <c r="W29" i="3"/>
  <c r="H21" i="3"/>
  <c r="V21" i="3"/>
  <c r="AB21" i="3"/>
  <c r="AC21" i="3" s="1"/>
  <c r="AB24" i="3"/>
  <c r="AC24" i="3" s="1"/>
  <c r="AB37" i="3"/>
  <c r="AC37" i="3" s="1"/>
  <c r="O38" i="3"/>
  <c r="Y38" i="3"/>
  <c r="AC38" i="3" s="1"/>
  <c r="D39" i="3"/>
  <c r="H39" i="3" s="1"/>
  <c r="K39" i="3"/>
  <c r="R39" i="3"/>
  <c r="V39" i="3" s="1"/>
  <c r="AA62" i="3"/>
  <c r="V51" i="3"/>
  <c r="AB51" i="3"/>
  <c r="V52" i="3"/>
  <c r="AB52" i="3"/>
  <c r="AC52" i="3" s="1"/>
  <c r="V53" i="3"/>
  <c r="AB53" i="3"/>
  <c r="AC53" i="3" s="1"/>
  <c r="V54" i="3"/>
  <c r="AB54" i="3"/>
  <c r="AC54" i="3" s="1"/>
  <c r="V55" i="3"/>
  <c r="AB55" i="3"/>
  <c r="V56" i="3"/>
  <c r="AB56" i="3"/>
  <c r="V57" i="3"/>
  <c r="AB57" i="3"/>
  <c r="AC57" i="3" s="1"/>
  <c r="V58" i="3"/>
  <c r="AB58" i="3"/>
  <c r="AC58" i="3" s="1"/>
  <c r="V59" i="3"/>
  <c r="AB59" i="3"/>
  <c r="V60" i="3"/>
  <c r="AB60" i="3"/>
  <c r="AC60" i="3" s="1"/>
  <c r="V61" i="3"/>
  <c r="AB61" i="3"/>
  <c r="AC61" i="3" s="1"/>
  <c r="G62" i="3"/>
  <c r="H62" i="3" s="1"/>
  <c r="N62" i="3"/>
  <c r="U62" i="3"/>
  <c r="V62" i="3" s="1"/>
  <c r="Y68" i="3"/>
  <c r="AC68" i="3" s="1"/>
  <c r="Q78" i="3"/>
  <c r="Y75" i="3"/>
  <c r="AC75" i="3" s="1"/>
  <c r="R77" i="3"/>
  <c r="V77" i="3" s="1"/>
  <c r="AB82" i="3"/>
  <c r="AC82" i="3" s="1"/>
  <c r="G88" i="3"/>
  <c r="U88" i="3"/>
  <c r="AA98" i="3"/>
  <c r="Y92" i="3"/>
  <c r="Y126" i="3"/>
  <c r="AC126" i="3" s="1"/>
  <c r="Y129" i="3"/>
  <c r="AC129" i="3" s="1"/>
  <c r="AB131" i="3"/>
  <c r="AC131" i="3" s="1"/>
  <c r="G132" i="3"/>
  <c r="N132" i="3"/>
  <c r="O132" i="3" s="1"/>
  <c r="U132" i="3"/>
  <c r="V132" i="3" s="1"/>
  <c r="Y137" i="3"/>
  <c r="AC137" i="3" s="1"/>
  <c r="Y10" i="4"/>
  <c r="AC10" i="4" s="1"/>
  <c r="Y11" i="4"/>
  <c r="AC11" i="4" s="1"/>
  <c r="Y12" i="4"/>
  <c r="AC12" i="4" s="1"/>
  <c r="Y13" i="4"/>
  <c r="AC13" i="4" s="1"/>
  <c r="Y14" i="4"/>
  <c r="AC14" i="4" s="1"/>
  <c r="Y15" i="4"/>
  <c r="AC15" i="4" s="1"/>
  <c r="F49" i="4"/>
  <c r="T49" i="4"/>
  <c r="AA40" i="4"/>
  <c r="H39" i="4"/>
  <c r="V39" i="4"/>
  <c r="AB39" i="4"/>
  <c r="G40" i="4"/>
  <c r="H40" i="4" s="1"/>
  <c r="N40" i="4"/>
  <c r="O40" i="4" s="1"/>
  <c r="U40" i="4"/>
  <c r="V43" i="4"/>
  <c r="AB43" i="4"/>
  <c r="V44" i="4"/>
  <c r="AB44" i="4"/>
  <c r="AC44" i="4" s="1"/>
  <c r="H52" i="4"/>
  <c r="V52" i="4"/>
  <c r="AA118" i="4"/>
  <c r="Y111" i="4"/>
  <c r="AA134" i="4"/>
  <c r="Y129" i="4"/>
  <c r="W147" i="4"/>
  <c r="Z19" i="5"/>
  <c r="X118" i="5"/>
  <c r="W138" i="5"/>
  <c r="F104" i="1"/>
  <c r="X103" i="1"/>
  <c r="Y100" i="1"/>
  <c r="AC100" i="1" s="1"/>
  <c r="K112" i="1"/>
  <c r="Z112" i="1"/>
  <c r="O110" i="1"/>
  <c r="AB116" i="1"/>
  <c r="Y118" i="1"/>
  <c r="Y122" i="1"/>
  <c r="B130" i="1"/>
  <c r="I130" i="1"/>
  <c r="K130" i="1" s="1"/>
  <c r="P130" i="1"/>
  <c r="D129" i="1"/>
  <c r="X129" i="1"/>
  <c r="AB127" i="1"/>
  <c r="J169" i="1"/>
  <c r="AA142" i="1"/>
  <c r="Y138" i="1"/>
  <c r="AB140" i="1"/>
  <c r="D148" i="1"/>
  <c r="X148" i="1"/>
  <c r="Y146" i="1"/>
  <c r="C159" i="1"/>
  <c r="C169" i="1" s="1"/>
  <c r="I159" i="1"/>
  <c r="N159" i="1"/>
  <c r="T159" i="1"/>
  <c r="T169" i="1" s="1"/>
  <c r="R153" i="1"/>
  <c r="AA153" i="1"/>
  <c r="AB152" i="1"/>
  <c r="X158" i="1"/>
  <c r="AB156" i="1"/>
  <c r="F40" i="2"/>
  <c r="F89" i="2" s="1"/>
  <c r="B40" i="2"/>
  <c r="K53" i="2"/>
  <c r="K66" i="2"/>
  <c r="Z18" i="3"/>
  <c r="M105" i="3"/>
  <c r="M143" i="3" s="1"/>
  <c r="T47" i="3"/>
  <c r="Z29" i="3"/>
  <c r="AA43" i="3"/>
  <c r="AC56" i="3"/>
  <c r="X70" i="3"/>
  <c r="F78" i="3"/>
  <c r="AA84" i="3"/>
  <c r="AA88" i="3" s="1"/>
  <c r="V84" i="3"/>
  <c r="X98" i="3"/>
  <c r="AB97" i="3"/>
  <c r="AC97" i="3" s="1"/>
  <c r="G98" i="3"/>
  <c r="N104" i="3"/>
  <c r="U98" i="3"/>
  <c r="Y102" i="3"/>
  <c r="D103" i="3"/>
  <c r="K103" i="3"/>
  <c r="R103" i="3"/>
  <c r="AB112" i="3"/>
  <c r="H132" i="3"/>
  <c r="C49" i="4"/>
  <c r="Q49" i="4"/>
  <c r="AA30" i="4"/>
  <c r="AC39" i="4"/>
  <c r="V40" i="4"/>
  <c r="AC43" i="4"/>
  <c r="X90" i="4"/>
  <c r="C108" i="4"/>
  <c r="H40" i="2"/>
  <c r="H89" i="2" s="1"/>
  <c r="J89" i="2" s="1"/>
  <c r="C40" i="2"/>
  <c r="M25" i="2"/>
  <c r="M26" i="2"/>
  <c r="AB12" i="3"/>
  <c r="AC12" i="3" s="1"/>
  <c r="Y17" i="3"/>
  <c r="AC17" i="3" s="1"/>
  <c r="B47" i="3"/>
  <c r="I47" i="3"/>
  <c r="P47" i="3"/>
  <c r="R47" i="3" s="1"/>
  <c r="AB25" i="3"/>
  <c r="Y28" i="3"/>
  <c r="AC28" i="3" s="1"/>
  <c r="D29" i="3"/>
  <c r="H29" i="3" s="1"/>
  <c r="K29" i="3"/>
  <c r="O29" i="3" s="1"/>
  <c r="R29" i="3"/>
  <c r="H31" i="3"/>
  <c r="V31" i="3"/>
  <c r="AB31" i="3"/>
  <c r="O32" i="3"/>
  <c r="Y32" i="3"/>
  <c r="AC32" i="3" s="1"/>
  <c r="Y33" i="3"/>
  <c r="AC33" i="3" s="1"/>
  <c r="Y34" i="3"/>
  <c r="AC34" i="3" s="1"/>
  <c r="Y35" i="3"/>
  <c r="AC35" i="3" s="1"/>
  <c r="W43" i="3"/>
  <c r="I78" i="3"/>
  <c r="Y93" i="3"/>
  <c r="AC93" i="3" s="1"/>
  <c r="Y96" i="3"/>
  <c r="AC96" i="3" s="1"/>
  <c r="C104" i="3"/>
  <c r="J104" i="3"/>
  <c r="Q104" i="3"/>
  <c r="R104" i="3" s="1"/>
  <c r="Z103" i="3"/>
  <c r="AB102" i="3"/>
  <c r="G103" i="3"/>
  <c r="N103" i="3"/>
  <c r="U103" i="3"/>
  <c r="Y112" i="3"/>
  <c r="AC112" i="3" s="1"/>
  <c r="AB115" i="3"/>
  <c r="AC115" i="3" s="1"/>
  <c r="Y117" i="3"/>
  <c r="AC117" i="3" s="1"/>
  <c r="C142" i="3"/>
  <c r="J142" i="3"/>
  <c r="Q142" i="3"/>
  <c r="Z132" i="3"/>
  <c r="Z142" i="3" s="1"/>
  <c r="Y123" i="3"/>
  <c r="AC123" i="3" s="1"/>
  <c r="AB125" i="3"/>
  <c r="Y136" i="3"/>
  <c r="AC136" i="3" s="1"/>
  <c r="AA19" i="4"/>
  <c r="V16" i="4"/>
  <c r="AB16" i="4"/>
  <c r="AC16" i="4" s="1"/>
  <c r="V17" i="4"/>
  <c r="AB17" i="4"/>
  <c r="V18" i="4"/>
  <c r="AB18" i="4"/>
  <c r="AC18" i="4" s="1"/>
  <c r="E49" i="4"/>
  <c r="L49" i="4"/>
  <c r="S49" i="4"/>
  <c r="O21" i="4"/>
  <c r="W30" i="4"/>
  <c r="H22" i="4"/>
  <c r="V22" i="4"/>
  <c r="AB22" i="4"/>
  <c r="O23" i="4"/>
  <c r="Y23" i="4"/>
  <c r="AC23" i="4" s="1"/>
  <c r="H24" i="4"/>
  <c r="V24" i="4"/>
  <c r="AB24" i="4"/>
  <c r="AC24" i="4" s="1"/>
  <c r="O25" i="4"/>
  <c r="Y25" i="4"/>
  <c r="H26" i="4"/>
  <c r="V26" i="4"/>
  <c r="AB26" i="4"/>
  <c r="AC26" i="4" s="1"/>
  <c r="O27" i="4"/>
  <c r="Y27" i="4"/>
  <c r="AC27" i="4" s="1"/>
  <c r="H28" i="4"/>
  <c r="V28" i="4"/>
  <c r="AB28" i="4"/>
  <c r="AC28" i="4" s="1"/>
  <c r="O29" i="4"/>
  <c r="Y29" i="4"/>
  <c r="AC29" i="4" s="1"/>
  <c r="D30" i="4"/>
  <c r="H30" i="4" s="1"/>
  <c r="K30" i="4"/>
  <c r="R30" i="4"/>
  <c r="V30" i="4" s="1"/>
  <c r="H32" i="4"/>
  <c r="V32" i="4"/>
  <c r="Z40" i="4"/>
  <c r="AB40" i="4" s="1"/>
  <c r="O33" i="4"/>
  <c r="Y33" i="4"/>
  <c r="AC33" i="4" s="1"/>
  <c r="H34" i="4"/>
  <c r="V34" i="4"/>
  <c r="AB34" i="4"/>
  <c r="O35" i="4"/>
  <c r="Y35" i="4"/>
  <c r="AC35" i="4" s="1"/>
  <c r="H36" i="4"/>
  <c r="V36" i="4"/>
  <c r="AB36" i="4"/>
  <c r="AC36" i="4" s="1"/>
  <c r="O37" i="4"/>
  <c r="Y37" i="4"/>
  <c r="H38" i="4"/>
  <c r="V38" i="4"/>
  <c r="X58" i="4"/>
  <c r="F82" i="4"/>
  <c r="G82" i="4" s="1"/>
  <c r="M82" i="4"/>
  <c r="N82" i="4" s="1"/>
  <c r="T82" i="4"/>
  <c r="U82" i="4" s="1"/>
  <c r="X70" i="4"/>
  <c r="Y70" i="4" s="1"/>
  <c r="AA81" i="4"/>
  <c r="AB81" i="4" s="1"/>
  <c r="I98" i="4"/>
  <c r="W104" i="4"/>
  <c r="E108" i="4"/>
  <c r="G108" i="4" s="1"/>
  <c r="S108" i="4"/>
  <c r="K107" i="4"/>
  <c r="O106" i="4"/>
  <c r="Y112" i="4"/>
  <c r="AC112" i="4" s="1"/>
  <c r="AB115" i="4"/>
  <c r="AC115" i="4" s="1"/>
  <c r="Y117" i="4"/>
  <c r="AC117" i="4" s="1"/>
  <c r="D118" i="4"/>
  <c r="I124" i="4"/>
  <c r="R118" i="4"/>
  <c r="Y140" i="4"/>
  <c r="AC140" i="4" s="1"/>
  <c r="Y142" i="4"/>
  <c r="AB145" i="4"/>
  <c r="AC145" i="4" s="1"/>
  <c r="N147" i="4"/>
  <c r="O147" i="4" s="1"/>
  <c r="U147" i="4"/>
  <c r="V147" i="4" s="1"/>
  <c r="Y152" i="4"/>
  <c r="AC152" i="4" s="1"/>
  <c r="O9" i="5"/>
  <c r="W19" i="5"/>
  <c r="H10" i="5"/>
  <c r="V10" i="5"/>
  <c r="AB10" i="5"/>
  <c r="AC10" i="5" s="1"/>
  <c r="O11" i="5"/>
  <c r="Y11" i="5"/>
  <c r="H12" i="5"/>
  <c r="Y16" i="5"/>
  <c r="H17" i="5"/>
  <c r="C59" i="5"/>
  <c r="J59" i="5"/>
  <c r="Q59" i="5"/>
  <c r="Q140" i="5" s="1"/>
  <c r="G35" i="5"/>
  <c r="U35" i="5"/>
  <c r="AA35" i="5"/>
  <c r="U46" i="5"/>
  <c r="AA46" i="5"/>
  <c r="AA68" i="5"/>
  <c r="AA81" i="5"/>
  <c r="AA93" i="5"/>
  <c r="C109" i="5"/>
  <c r="T109" i="5"/>
  <c r="T140" i="5" s="1"/>
  <c r="X108" i="5"/>
  <c r="X109" i="5" s="1"/>
  <c r="D108" i="5"/>
  <c r="H108" i="5" s="1"/>
  <c r="K108" i="5"/>
  <c r="O108" i="5" s="1"/>
  <c r="U118" i="5"/>
  <c r="AA118" i="5"/>
  <c r="V115" i="5"/>
  <c r="AB115" i="5"/>
  <c r="AC115" i="5" s="1"/>
  <c r="O116" i="5"/>
  <c r="Y116" i="5"/>
  <c r="H117" i="5"/>
  <c r="H118" i="5" s="1"/>
  <c r="V117" i="5"/>
  <c r="AB117" i="5"/>
  <c r="AC117" i="5" s="1"/>
  <c r="AA129" i="5"/>
  <c r="AA139" i="5" s="1"/>
  <c r="F71" i="8"/>
  <c r="M71" i="8"/>
  <c r="Z58" i="4"/>
  <c r="AB58" i="4" s="1"/>
  <c r="O53" i="4"/>
  <c r="Y53" i="4"/>
  <c r="AC53" i="4" s="1"/>
  <c r="H54" i="4"/>
  <c r="V54" i="4"/>
  <c r="AB54" i="4"/>
  <c r="AC54" i="4" s="1"/>
  <c r="O55" i="4"/>
  <c r="Y55" i="4"/>
  <c r="AC55" i="4" s="1"/>
  <c r="H56" i="4"/>
  <c r="V56" i="4"/>
  <c r="AB56" i="4"/>
  <c r="AC56" i="4" s="1"/>
  <c r="O57" i="4"/>
  <c r="Y57" i="4"/>
  <c r="AC57" i="4" s="1"/>
  <c r="B82" i="4"/>
  <c r="I82" i="4"/>
  <c r="K82" i="4" s="1"/>
  <c r="P82" i="4"/>
  <c r="R82" i="4" s="1"/>
  <c r="H61" i="4"/>
  <c r="V61" i="4"/>
  <c r="Z70" i="4"/>
  <c r="AB70" i="4" s="1"/>
  <c r="O62" i="4"/>
  <c r="Y62" i="4"/>
  <c r="AC62" i="4" s="1"/>
  <c r="H63" i="4"/>
  <c r="V63" i="4"/>
  <c r="AB63" i="4"/>
  <c r="AC63" i="4" s="1"/>
  <c r="O64" i="4"/>
  <c r="Y64" i="4"/>
  <c r="AC64" i="4" s="1"/>
  <c r="H65" i="4"/>
  <c r="V65" i="4"/>
  <c r="AB65" i="4"/>
  <c r="AC65" i="4" s="1"/>
  <c r="O66" i="4"/>
  <c r="Y66" i="4"/>
  <c r="AC66" i="4" s="1"/>
  <c r="H67" i="4"/>
  <c r="V67" i="4"/>
  <c r="AB67" i="4"/>
  <c r="AC67" i="4" s="1"/>
  <c r="O68" i="4"/>
  <c r="Y68" i="4"/>
  <c r="AC68" i="4" s="1"/>
  <c r="H69" i="4"/>
  <c r="V69" i="4"/>
  <c r="AB69" i="4"/>
  <c r="AC69" i="4" s="1"/>
  <c r="G70" i="4"/>
  <c r="H70" i="4" s="1"/>
  <c r="N70" i="4"/>
  <c r="O70" i="4" s="1"/>
  <c r="U70" i="4"/>
  <c r="V70" i="4" s="1"/>
  <c r="O73" i="4"/>
  <c r="W81" i="4"/>
  <c r="H74" i="4"/>
  <c r="V74" i="4"/>
  <c r="AB74" i="4"/>
  <c r="AC74" i="4" s="1"/>
  <c r="O75" i="4"/>
  <c r="Y75" i="4"/>
  <c r="AC75" i="4" s="1"/>
  <c r="H76" i="4"/>
  <c r="V76" i="4"/>
  <c r="AB76" i="4"/>
  <c r="AC76" i="4" s="1"/>
  <c r="O77" i="4"/>
  <c r="Y77" i="4"/>
  <c r="AC77" i="4" s="1"/>
  <c r="H78" i="4"/>
  <c r="V78" i="4"/>
  <c r="AB78" i="4"/>
  <c r="AC78" i="4" s="1"/>
  <c r="O79" i="4"/>
  <c r="Y79" i="4"/>
  <c r="AC79" i="4" s="1"/>
  <c r="H80" i="4"/>
  <c r="V80" i="4"/>
  <c r="AB80" i="4"/>
  <c r="AC80" i="4" s="1"/>
  <c r="G81" i="4"/>
  <c r="H81" i="4" s="1"/>
  <c r="N81" i="4"/>
  <c r="O81" i="4" s="1"/>
  <c r="U81" i="4"/>
  <c r="V81" i="4" s="1"/>
  <c r="Y88" i="4"/>
  <c r="AC88" i="4" s="1"/>
  <c r="C98" i="4"/>
  <c r="J98" i="4"/>
  <c r="Y93" i="4"/>
  <c r="AC93" i="4" s="1"/>
  <c r="AB102" i="4"/>
  <c r="AC102" i="4" s="1"/>
  <c r="M108" i="4"/>
  <c r="T108" i="4"/>
  <c r="X118" i="4"/>
  <c r="AB111" i="4"/>
  <c r="W123" i="4"/>
  <c r="X134" i="4"/>
  <c r="AB129" i="4"/>
  <c r="Z147" i="4"/>
  <c r="AB139" i="4"/>
  <c r="AC139" i="4" s="1"/>
  <c r="Y151" i="4"/>
  <c r="AC151" i="4" s="1"/>
  <c r="V17" i="5"/>
  <c r="AB17" i="5"/>
  <c r="AC17" i="5" s="1"/>
  <c r="O18" i="5"/>
  <c r="Y18" i="5"/>
  <c r="AC18" i="5" s="1"/>
  <c r="B59" i="5"/>
  <c r="I59" i="5"/>
  <c r="P59" i="5"/>
  <c r="D35" i="5"/>
  <c r="R35" i="5"/>
  <c r="Z35" i="5"/>
  <c r="O22" i="5"/>
  <c r="Y22" i="5"/>
  <c r="H23" i="5"/>
  <c r="V23" i="5"/>
  <c r="AB23" i="5"/>
  <c r="AC23" i="5" s="1"/>
  <c r="O24" i="5"/>
  <c r="Y24" i="5"/>
  <c r="H25" i="5"/>
  <c r="V25" i="5"/>
  <c r="AB25" i="5"/>
  <c r="AC25" i="5" s="1"/>
  <c r="O26" i="5"/>
  <c r="Y26" i="5"/>
  <c r="AC26" i="5" s="1"/>
  <c r="H27" i="5"/>
  <c r="V27" i="5"/>
  <c r="AB27" i="5"/>
  <c r="AC27" i="5" s="1"/>
  <c r="O28" i="5"/>
  <c r="Y28" i="5"/>
  <c r="AC28" i="5" s="1"/>
  <c r="H29" i="5"/>
  <c r="V29" i="5"/>
  <c r="AB29" i="5"/>
  <c r="O30" i="5"/>
  <c r="Y30" i="5"/>
  <c r="AC30" i="5" s="1"/>
  <c r="H31" i="5"/>
  <c r="V31" i="5"/>
  <c r="AB31" i="5"/>
  <c r="AC31" i="5" s="1"/>
  <c r="O32" i="5"/>
  <c r="Y32" i="5"/>
  <c r="H33" i="5"/>
  <c r="V33" i="5"/>
  <c r="AB33" i="5"/>
  <c r="AC33" i="5" s="1"/>
  <c r="O34" i="5"/>
  <c r="Y34" i="5"/>
  <c r="AC34" i="5" s="1"/>
  <c r="D46" i="5"/>
  <c r="R46" i="5"/>
  <c r="Z46" i="5"/>
  <c r="O38" i="5"/>
  <c r="Y38" i="5"/>
  <c r="AC38" i="5" s="1"/>
  <c r="H39" i="5"/>
  <c r="V39" i="5"/>
  <c r="AB39" i="5"/>
  <c r="AC39" i="5" s="1"/>
  <c r="O40" i="5"/>
  <c r="Y40" i="5"/>
  <c r="AC40" i="5" s="1"/>
  <c r="H41" i="5"/>
  <c r="V41" i="5"/>
  <c r="AB41" i="5"/>
  <c r="AC41" i="5" s="1"/>
  <c r="O42" i="5"/>
  <c r="Y42" i="5"/>
  <c r="AC42" i="5" s="1"/>
  <c r="H43" i="5"/>
  <c r="V43" i="5"/>
  <c r="AB43" i="5"/>
  <c r="O44" i="5"/>
  <c r="Y44" i="5"/>
  <c r="AC44" i="5" s="1"/>
  <c r="H45" i="5"/>
  <c r="V45" i="5"/>
  <c r="AB45" i="5"/>
  <c r="AC45" i="5" s="1"/>
  <c r="Y49" i="5"/>
  <c r="AC49" i="5" s="1"/>
  <c r="Y50" i="5"/>
  <c r="AC50" i="5" s="1"/>
  <c r="Y51" i="5"/>
  <c r="AC51" i="5" s="1"/>
  <c r="Y55" i="5"/>
  <c r="AC55" i="5" s="1"/>
  <c r="H62" i="5"/>
  <c r="V62" i="5"/>
  <c r="Z68" i="5"/>
  <c r="O63" i="5"/>
  <c r="Y63" i="5"/>
  <c r="AC63" i="5" s="1"/>
  <c r="H64" i="5"/>
  <c r="V64" i="5"/>
  <c r="AB64" i="5"/>
  <c r="AC64" i="5" s="1"/>
  <c r="O65" i="5"/>
  <c r="Y65" i="5"/>
  <c r="AC65" i="5" s="1"/>
  <c r="H66" i="5"/>
  <c r="V66" i="5"/>
  <c r="Y124" i="5"/>
  <c r="AC124" i="5" s="1"/>
  <c r="K138" i="5"/>
  <c r="O131" i="5"/>
  <c r="O138" i="5" s="1"/>
  <c r="AB137" i="5"/>
  <c r="AC137" i="5" s="1"/>
  <c r="W148" i="5"/>
  <c r="AB145" i="5"/>
  <c r="AC145" i="5" s="1"/>
  <c r="Y147" i="5"/>
  <c r="AC147" i="5" s="1"/>
  <c r="B175" i="5"/>
  <c r="K154" i="5"/>
  <c r="Z154" i="5"/>
  <c r="Y152" i="5"/>
  <c r="AC152" i="5" s="1"/>
  <c r="Y162" i="5"/>
  <c r="Y170" i="5"/>
  <c r="AC170" i="5" s="1"/>
  <c r="D55" i="8"/>
  <c r="X129" i="5"/>
  <c r="F139" i="5"/>
  <c r="F140" i="5" s="1"/>
  <c r="X138" i="5"/>
  <c r="Z148" i="5"/>
  <c r="E175" i="5"/>
  <c r="J175" i="5"/>
  <c r="P175" i="5"/>
  <c r="D159" i="5"/>
  <c r="X159" i="5"/>
  <c r="D164" i="5"/>
  <c r="X164" i="5"/>
  <c r="X174" i="5"/>
  <c r="K55" i="8"/>
  <c r="B72" i="9"/>
  <c r="I72" i="9"/>
  <c r="P72" i="9"/>
  <c r="D40" i="9"/>
  <c r="R40" i="9"/>
  <c r="Z40" i="9"/>
  <c r="AC20" i="9"/>
  <c r="AC24" i="9"/>
  <c r="AA154" i="9"/>
  <c r="AB66" i="5"/>
  <c r="AC66" i="5" s="1"/>
  <c r="O67" i="5"/>
  <c r="Y67" i="5"/>
  <c r="AC67" i="5" s="1"/>
  <c r="D94" i="5"/>
  <c r="H94" i="5" s="1"/>
  <c r="K94" i="5"/>
  <c r="O94" i="5" s="1"/>
  <c r="R94" i="5"/>
  <c r="H71" i="5"/>
  <c r="V71" i="5"/>
  <c r="Z81" i="5"/>
  <c r="AB81" i="5" s="1"/>
  <c r="O72" i="5"/>
  <c r="Y72" i="5"/>
  <c r="H73" i="5"/>
  <c r="V73" i="5"/>
  <c r="AB73" i="5"/>
  <c r="AC73" i="5" s="1"/>
  <c r="O74" i="5"/>
  <c r="Y74" i="5"/>
  <c r="AC74" i="5" s="1"/>
  <c r="H75" i="5"/>
  <c r="V75" i="5"/>
  <c r="AB75" i="5"/>
  <c r="AC75" i="5" s="1"/>
  <c r="Y76" i="5"/>
  <c r="AC76" i="5" s="1"/>
  <c r="H77" i="5"/>
  <c r="V77" i="5"/>
  <c r="AB77" i="5"/>
  <c r="AC77" i="5" s="1"/>
  <c r="O78" i="5"/>
  <c r="Y78" i="5"/>
  <c r="AC78" i="5" s="1"/>
  <c r="H79" i="5"/>
  <c r="V79" i="5"/>
  <c r="AB79" i="5"/>
  <c r="AC79" i="5" s="1"/>
  <c r="O80" i="5"/>
  <c r="Y80" i="5"/>
  <c r="AC80" i="5" s="1"/>
  <c r="D81" i="5"/>
  <c r="K81" i="5"/>
  <c r="O81" i="5" s="1"/>
  <c r="R81" i="5"/>
  <c r="V81" i="5" s="1"/>
  <c r="H84" i="5"/>
  <c r="V84" i="5"/>
  <c r="Z93" i="5"/>
  <c r="O85" i="5"/>
  <c r="Y85" i="5"/>
  <c r="AC85" i="5" s="1"/>
  <c r="H86" i="5"/>
  <c r="V86" i="5"/>
  <c r="AB86" i="5"/>
  <c r="O87" i="5"/>
  <c r="Y87" i="5"/>
  <c r="AC87" i="5" s="1"/>
  <c r="H88" i="5"/>
  <c r="V88" i="5"/>
  <c r="AB88" i="5"/>
  <c r="AC88" i="5" s="1"/>
  <c r="O89" i="5"/>
  <c r="Y89" i="5"/>
  <c r="AC89" i="5" s="1"/>
  <c r="H90" i="5"/>
  <c r="V90" i="5"/>
  <c r="AB90" i="5"/>
  <c r="AC90" i="5" s="1"/>
  <c r="O91" i="5"/>
  <c r="Y91" i="5"/>
  <c r="B109" i="5"/>
  <c r="M109" i="5"/>
  <c r="AA109" i="5"/>
  <c r="W108" i="5"/>
  <c r="Y108" i="5" s="1"/>
  <c r="AC108" i="5" s="1"/>
  <c r="D118" i="5"/>
  <c r="R118" i="5"/>
  <c r="Z118" i="5"/>
  <c r="G118" i="5"/>
  <c r="K129" i="5"/>
  <c r="Z129" i="5"/>
  <c r="AB123" i="5"/>
  <c r="AC123" i="5" s="1"/>
  <c r="Y128" i="5"/>
  <c r="AC128" i="5" s="1"/>
  <c r="D129" i="5"/>
  <c r="D138" i="5"/>
  <c r="R138" i="5"/>
  <c r="Z138" i="5"/>
  <c r="Y133" i="5"/>
  <c r="AC133" i="5" s="1"/>
  <c r="Y136" i="5"/>
  <c r="AC136" i="5" s="1"/>
  <c r="B107" i="8"/>
  <c r="D107" i="8" s="1"/>
  <c r="I107" i="8"/>
  <c r="K107" i="8" s="1"/>
  <c r="P107" i="8"/>
  <c r="N137" i="8"/>
  <c r="F164" i="8"/>
  <c r="R148" i="5"/>
  <c r="AA148" i="5"/>
  <c r="AA175" i="5" s="1"/>
  <c r="Y144" i="5"/>
  <c r="F175" i="5"/>
  <c r="L175" i="5"/>
  <c r="Q175" i="5"/>
  <c r="D154" i="5"/>
  <c r="X154" i="5"/>
  <c r="X165" i="5" s="1"/>
  <c r="Y153" i="5"/>
  <c r="K159" i="5"/>
  <c r="Z159" i="5"/>
  <c r="Z164" i="5"/>
  <c r="Y169" i="5"/>
  <c r="AC169" i="5" s="1"/>
  <c r="Y173" i="5"/>
  <c r="AC173" i="5" s="1"/>
  <c r="G174" i="5"/>
  <c r="H174" i="5" s="1"/>
  <c r="N174" i="5"/>
  <c r="O174" i="5" s="1"/>
  <c r="U174" i="5"/>
  <c r="U175" i="5" s="1"/>
  <c r="C71" i="8"/>
  <c r="X80" i="8"/>
  <c r="N106" i="8"/>
  <c r="E164" i="8"/>
  <c r="L164" i="8"/>
  <c r="N164" i="8" s="1"/>
  <c r="V14" i="9"/>
  <c r="AB14" i="9"/>
  <c r="T72" i="9"/>
  <c r="N40" i="9"/>
  <c r="X40" i="9"/>
  <c r="U57" i="9"/>
  <c r="AA57" i="9"/>
  <c r="V49" i="9"/>
  <c r="AB49" i="9"/>
  <c r="O50" i="9"/>
  <c r="Y50" i="9"/>
  <c r="H51" i="9"/>
  <c r="V51" i="9"/>
  <c r="AB51" i="9"/>
  <c r="O52" i="9"/>
  <c r="Y52" i="9"/>
  <c r="H53" i="9"/>
  <c r="V53" i="9"/>
  <c r="AB53" i="9"/>
  <c r="O54" i="9"/>
  <c r="Y54" i="9"/>
  <c r="H55" i="9"/>
  <c r="V55" i="9"/>
  <c r="AB55" i="9"/>
  <c r="O56" i="9"/>
  <c r="Y56" i="9"/>
  <c r="H59" i="9"/>
  <c r="R65" i="9"/>
  <c r="Z65" i="9"/>
  <c r="N65" i="9"/>
  <c r="V62" i="9"/>
  <c r="AB62" i="9"/>
  <c r="AA84" i="9"/>
  <c r="F110" i="9"/>
  <c r="G110" i="9" s="1"/>
  <c r="M110" i="9"/>
  <c r="N110" i="9" s="1"/>
  <c r="T110" i="9"/>
  <c r="X97" i="9"/>
  <c r="Y97" i="9" s="1"/>
  <c r="X109" i="9"/>
  <c r="K117" i="9"/>
  <c r="Y115" i="9"/>
  <c r="AC115" i="9" s="1"/>
  <c r="C127" i="9"/>
  <c r="T127" i="9"/>
  <c r="Y120" i="9"/>
  <c r="AC120" i="9" s="1"/>
  <c r="K138" i="9"/>
  <c r="W138" i="9"/>
  <c r="AB142" i="9"/>
  <c r="AB145" i="9"/>
  <c r="F163" i="9"/>
  <c r="G163" i="9" s="1"/>
  <c r="T163" i="9"/>
  <c r="U163" i="9" s="1"/>
  <c r="Y159" i="9"/>
  <c r="AB161" i="9"/>
  <c r="K38" i="10"/>
  <c r="W38" i="10"/>
  <c r="R95" i="10"/>
  <c r="Z95" i="10"/>
  <c r="E135" i="10"/>
  <c r="U135" i="10"/>
  <c r="X167" i="10"/>
  <c r="O99" i="10"/>
  <c r="AC28" i="9"/>
  <c r="AC30" i="9"/>
  <c r="AC32" i="9"/>
  <c r="AC36" i="9"/>
  <c r="AC38" i="9"/>
  <c r="K57" i="9"/>
  <c r="W57" i="9"/>
  <c r="W84" i="9"/>
  <c r="AC77" i="9"/>
  <c r="AC81" i="9"/>
  <c r="AC83" i="9"/>
  <c r="B110" i="9"/>
  <c r="D110" i="9" s="1"/>
  <c r="I110" i="9"/>
  <c r="K110" i="9" s="1"/>
  <c r="P110" i="9"/>
  <c r="R110" i="9" s="1"/>
  <c r="Z97" i="9"/>
  <c r="AB97" i="9" s="1"/>
  <c r="AC88" i="9"/>
  <c r="AC90" i="9"/>
  <c r="AC94" i="9"/>
  <c r="AC96" i="9"/>
  <c r="H97" i="9"/>
  <c r="V97" i="9"/>
  <c r="Z109" i="9"/>
  <c r="AB109" i="9" s="1"/>
  <c r="AC101" i="9"/>
  <c r="AC103" i="9"/>
  <c r="AC105" i="9"/>
  <c r="AC107" i="9"/>
  <c r="R117" i="9"/>
  <c r="X138" i="9"/>
  <c r="G138" i="9"/>
  <c r="X154" i="9"/>
  <c r="AC146" i="9"/>
  <c r="AC153" i="9"/>
  <c r="I163" i="9"/>
  <c r="X162" i="9"/>
  <c r="AC158" i="9"/>
  <c r="K61" i="10"/>
  <c r="H56" i="10"/>
  <c r="Y133" i="8"/>
  <c r="H134" i="8"/>
  <c r="O135" i="8"/>
  <c r="H136" i="8"/>
  <c r="AB158" i="8"/>
  <c r="AB162" i="8"/>
  <c r="X17" i="9"/>
  <c r="Y14" i="9"/>
  <c r="H15" i="9"/>
  <c r="N57" i="9"/>
  <c r="X57" i="9"/>
  <c r="O49" i="9"/>
  <c r="Y49" i="9"/>
  <c r="AC49" i="9" s="1"/>
  <c r="H50" i="9"/>
  <c r="V50" i="9"/>
  <c r="AB50" i="9"/>
  <c r="O51" i="9"/>
  <c r="Y51" i="9"/>
  <c r="H52" i="9"/>
  <c r="V52" i="9"/>
  <c r="AB52" i="9"/>
  <c r="O53" i="9"/>
  <c r="Y53" i="9"/>
  <c r="H54" i="9"/>
  <c r="V54" i="9"/>
  <c r="AB54" i="9"/>
  <c r="O55" i="9"/>
  <c r="Y55" i="9"/>
  <c r="H56" i="9"/>
  <c r="V56" i="9"/>
  <c r="AB56" i="9"/>
  <c r="O59" i="9"/>
  <c r="Y59" i="9"/>
  <c r="D65" i="9"/>
  <c r="O62" i="9"/>
  <c r="Y62" i="9"/>
  <c r="Y113" i="9"/>
  <c r="AC113" i="9" s="1"/>
  <c r="AC117" i="9" s="1"/>
  <c r="F127" i="9"/>
  <c r="L127" i="9"/>
  <c r="L164" i="9" s="1"/>
  <c r="Q127" i="9"/>
  <c r="Q164" i="9" s="1"/>
  <c r="Z127" i="9"/>
  <c r="R122" i="9"/>
  <c r="Y142" i="9"/>
  <c r="Y145" i="9"/>
  <c r="C163" i="9"/>
  <c r="D163" i="9" s="1"/>
  <c r="AB159" i="9"/>
  <c r="Y161" i="9"/>
  <c r="H28" i="10"/>
  <c r="AB78" i="10"/>
  <c r="H78" i="10"/>
  <c r="H99" i="10"/>
  <c r="V186" i="11"/>
  <c r="AB186" i="11"/>
  <c r="AC72" i="11"/>
  <c r="H186" i="11"/>
  <c r="Y186" i="11"/>
  <c r="N38" i="10"/>
  <c r="X38" i="10"/>
  <c r="U95" i="10"/>
  <c r="AA95" i="10"/>
  <c r="F135" i="10"/>
  <c r="L135" i="10"/>
  <c r="Z135" i="10"/>
  <c r="K167" i="10"/>
  <c r="O167" i="10" s="1"/>
  <c r="Z167" i="10"/>
  <c r="V78" i="10"/>
  <c r="O32" i="10"/>
  <c r="U61" i="10"/>
  <c r="W167" i="10"/>
  <c r="V72" i="10"/>
  <c r="O78" i="10"/>
  <c r="R38" i="10"/>
  <c r="Z38" i="10"/>
  <c r="W95" i="10"/>
  <c r="AA167" i="10"/>
  <c r="V148" i="10"/>
  <c r="R167" i="10"/>
  <c r="Q135" i="10"/>
  <c r="P135" i="10"/>
  <c r="L111" i="10"/>
  <c r="V139" i="10"/>
  <c r="X61" i="10"/>
  <c r="W61" i="10"/>
  <c r="R61" i="10"/>
  <c r="AA61" i="10"/>
  <c r="T69" i="10"/>
  <c r="M69" i="10"/>
  <c r="AB32" i="10"/>
  <c r="Y32" i="10"/>
  <c r="H32" i="10"/>
  <c r="Y34" i="10"/>
  <c r="AC34" i="10" s="1"/>
  <c r="N61" i="10"/>
  <c r="Z61" i="10"/>
  <c r="H91" i="10"/>
  <c r="O72" i="10"/>
  <c r="V129" i="10"/>
  <c r="V130" i="10" s="1"/>
  <c r="AB72" i="10"/>
  <c r="Y99" i="10"/>
  <c r="I135" i="10"/>
  <c r="Y78" i="10"/>
  <c r="Y72" i="10"/>
  <c r="AC72" i="10" s="1"/>
  <c r="J135" i="10"/>
  <c r="Y129" i="10"/>
  <c r="O129" i="10"/>
  <c r="O130" i="10" s="1"/>
  <c r="Y139" i="10"/>
  <c r="H72" i="10"/>
  <c r="B111" i="10"/>
  <c r="H57" i="10"/>
  <c r="H60" i="10"/>
  <c r="AB160" i="10"/>
  <c r="AB173" i="10"/>
  <c r="O23" i="10"/>
  <c r="O14" i="10"/>
  <c r="O49" i="10"/>
  <c r="AB12" i="10"/>
  <c r="O13" i="10"/>
  <c r="O24" i="10"/>
  <c r="O27" i="10"/>
  <c r="V28" i="10"/>
  <c r="H30" i="10"/>
  <c r="O31" i="10"/>
  <c r="O42" i="10"/>
  <c r="O44" i="10"/>
  <c r="O48" i="10"/>
  <c r="H50" i="10"/>
  <c r="AB55" i="10"/>
  <c r="O56" i="10"/>
  <c r="O83" i="10"/>
  <c r="V84" i="10"/>
  <c r="O85" i="10"/>
  <c r="V86" i="10"/>
  <c r="O87" i="10"/>
  <c r="V88" i="10"/>
  <c r="O89" i="10"/>
  <c r="Y89" i="10"/>
  <c r="V90" i="10"/>
  <c r="O91" i="10"/>
  <c r="Y91" i="10"/>
  <c r="V92" i="10"/>
  <c r="O98" i="10"/>
  <c r="V100" i="10"/>
  <c r="AB100" i="10"/>
  <c r="O101" i="10"/>
  <c r="H102" i="10"/>
  <c r="V102" i="10"/>
  <c r="AB102" i="10"/>
  <c r="O103" i="10"/>
  <c r="H104" i="10"/>
  <c r="AB104" i="10"/>
  <c r="O105" i="10"/>
  <c r="AB151" i="10"/>
  <c r="AB152" i="10"/>
  <c r="Y154" i="10"/>
  <c r="H25" i="10"/>
  <c r="O26" i="10"/>
  <c r="O28" i="10"/>
  <c r="O30" i="10"/>
  <c r="V42" i="10"/>
  <c r="O46" i="10"/>
  <c r="O50" i="10"/>
  <c r="V75" i="10"/>
  <c r="V83" i="10"/>
  <c r="O84" i="10"/>
  <c r="V85" i="10"/>
  <c r="O86" i="10"/>
  <c r="V87" i="10"/>
  <c r="O88" i="10"/>
  <c r="V89" i="10"/>
  <c r="O90" i="10"/>
  <c r="Y90" i="10"/>
  <c r="V91" i="10"/>
  <c r="O92" i="10"/>
  <c r="Y92" i="10"/>
  <c r="V98" i="10"/>
  <c r="O100" i="10"/>
  <c r="H101" i="10"/>
  <c r="V101" i="10"/>
  <c r="AB101" i="10"/>
  <c r="O102" i="10"/>
  <c r="H103" i="10"/>
  <c r="AB103" i="10"/>
  <c r="O104" i="10"/>
  <c r="H105" i="10"/>
  <c r="AB105" i="10"/>
  <c r="AB154" i="10"/>
  <c r="O9" i="10"/>
  <c r="V10" i="10"/>
  <c r="V11" i="10"/>
  <c r="O12" i="10"/>
  <c r="E69" i="10"/>
  <c r="G95" i="10"/>
  <c r="Y145" i="10"/>
  <c r="AB157" i="10"/>
  <c r="AB162" i="10"/>
  <c r="C69" i="10"/>
  <c r="G146" i="10"/>
  <c r="E176" i="10"/>
  <c r="O11" i="10"/>
  <c r="V60" i="10"/>
  <c r="Y163" i="10"/>
  <c r="J176" i="10"/>
  <c r="Z175" i="10"/>
  <c r="AB174" i="10"/>
  <c r="V13" i="10"/>
  <c r="AB13" i="10"/>
  <c r="AB15" i="10"/>
  <c r="V20" i="10"/>
  <c r="AB20" i="10"/>
  <c r="H21" i="10"/>
  <c r="V21" i="10"/>
  <c r="AB21" i="10"/>
  <c r="V25" i="10"/>
  <c r="AB25" i="10"/>
  <c r="O63" i="10"/>
  <c r="O64" i="10" s="1"/>
  <c r="O74" i="10"/>
  <c r="V106" i="10"/>
  <c r="H109" i="10"/>
  <c r="V109" i="10"/>
  <c r="AB109" i="10"/>
  <c r="R134" i="10"/>
  <c r="AB138" i="10"/>
  <c r="AB140" i="10"/>
  <c r="V141" i="10"/>
  <c r="AB142" i="10"/>
  <c r="O143" i="10"/>
  <c r="Y143" i="10"/>
  <c r="H144" i="10"/>
  <c r="AB144" i="10"/>
  <c r="O145" i="10"/>
  <c r="AB150" i="10"/>
  <c r="AB155" i="10"/>
  <c r="AB156" i="10"/>
  <c r="I176" i="10"/>
  <c r="Y172" i="10"/>
  <c r="Y173" i="10"/>
  <c r="AC173" i="10" s="1"/>
  <c r="T176" i="10"/>
  <c r="U176" i="10" s="1"/>
  <c r="AA16" i="10"/>
  <c r="O10" i="10"/>
  <c r="V14" i="10"/>
  <c r="O15" i="10"/>
  <c r="H18" i="10"/>
  <c r="AB18" i="10"/>
  <c r="H19" i="10"/>
  <c r="V19" i="10"/>
  <c r="AB19" i="10"/>
  <c r="H22" i="10"/>
  <c r="V22" i="10"/>
  <c r="AB22" i="10"/>
  <c r="H26" i="10"/>
  <c r="H74" i="10"/>
  <c r="O75" i="10"/>
  <c r="AB92" i="10"/>
  <c r="V108" i="10"/>
  <c r="AB108" i="10"/>
  <c r="O109" i="10"/>
  <c r="Y109" i="10"/>
  <c r="Y133" i="10"/>
  <c r="Y134" i="10" s="1"/>
  <c r="Y141" i="10"/>
  <c r="Y142" i="10"/>
  <c r="H143" i="10"/>
  <c r="AB143" i="10"/>
  <c r="O144" i="10"/>
  <c r="Y144" i="10"/>
  <c r="H145" i="10"/>
  <c r="AB163" i="10"/>
  <c r="AB172" i="10"/>
  <c r="X53" i="10"/>
  <c r="N146" i="10"/>
  <c r="H12" i="10"/>
  <c r="V12" i="10"/>
  <c r="H24" i="10"/>
  <c r="O25" i="10"/>
  <c r="AB28" i="10"/>
  <c r="V30" i="10"/>
  <c r="V33" i="10"/>
  <c r="AB33" i="10"/>
  <c r="Y35" i="10"/>
  <c r="D53" i="10"/>
  <c r="R53" i="10"/>
  <c r="Y42" i="10"/>
  <c r="H43" i="10"/>
  <c r="V43" i="10"/>
  <c r="Y44" i="10"/>
  <c r="V49" i="10"/>
  <c r="Y50" i="10"/>
  <c r="V52" i="10"/>
  <c r="O55" i="10"/>
  <c r="Y56" i="10"/>
  <c r="V58" i="10"/>
  <c r="AB58" i="10"/>
  <c r="O60" i="10"/>
  <c r="V74" i="10"/>
  <c r="AB75" i="10"/>
  <c r="AB77" i="10"/>
  <c r="D80" i="10"/>
  <c r="J111" i="10"/>
  <c r="H85" i="10"/>
  <c r="AB85" i="10"/>
  <c r="H87" i="10"/>
  <c r="AB87" i="10"/>
  <c r="H89" i="10"/>
  <c r="AB89" i="10"/>
  <c r="AB91" i="10"/>
  <c r="H100" i="10"/>
  <c r="V104" i="10"/>
  <c r="AB106" i="10"/>
  <c r="W126" i="10"/>
  <c r="Y125" i="10"/>
  <c r="AC125" i="10" s="1"/>
  <c r="Y140" i="10"/>
  <c r="AB145" i="10"/>
  <c r="AB149" i="10"/>
  <c r="AB159" i="10"/>
  <c r="AB161" i="10"/>
  <c r="F176" i="10"/>
  <c r="AA175" i="10"/>
  <c r="H9" i="10"/>
  <c r="V9" i="10"/>
  <c r="V15" i="10"/>
  <c r="O20" i="10"/>
  <c r="H23" i="10"/>
  <c r="H29" i="10"/>
  <c r="V29" i="10"/>
  <c r="H31" i="10"/>
  <c r="V31" i="10"/>
  <c r="Y33" i="10"/>
  <c r="H35" i="10"/>
  <c r="V35" i="10"/>
  <c r="AB35" i="10"/>
  <c r="V44" i="10"/>
  <c r="AB44" i="10"/>
  <c r="O45" i="10"/>
  <c r="H46" i="10"/>
  <c r="H48" i="10"/>
  <c r="V50" i="10"/>
  <c r="O52" i="10"/>
  <c r="Y52" i="10"/>
  <c r="D61" i="10"/>
  <c r="AB56" i="10"/>
  <c r="O57" i="10"/>
  <c r="O58" i="10"/>
  <c r="Y58" i="10"/>
  <c r="Y63" i="10"/>
  <c r="V73" i="10"/>
  <c r="Y74" i="10"/>
  <c r="H76" i="10"/>
  <c r="H79" i="10"/>
  <c r="AB79" i="10"/>
  <c r="F111" i="10"/>
  <c r="M111" i="10"/>
  <c r="T111" i="10"/>
  <c r="H84" i="10"/>
  <c r="AB84" i="10"/>
  <c r="AB86" i="10"/>
  <c r="AB88" i="10"/>
  <c r="AB90" i="10"/>
  <c r="N95" i="10"/>
  <c r="U110" i="10"/>
  <c r="AB98" i="10"/>
  <c r="V103" i="10"/>
  <c r="Y104" i="10"/>
  <c r="V105" i="10"/>
  <c r="N110" i="10"/>
  <c r="Y106" i="10"/>
  <c r="R110" i="10"/>
  <c r="W118" i="10"/>
  <c r="Y123" i="10"/>
  <c r="AC123" i="10" s="1"/>
  <c r="AB153" i="10"/>
  <c r="C176" i="10"/>
  <c r="D175" i="10"/>
  <c r="AB171" i="10"/>
  <c r="R118" i="10"/>
  <c r="D126" i="10"/>
  <c r="D146" i="10"/>
  <c r="AB148" i="10"/>
  <c r="AB169" i="10"/>
  <c r="L176" i="10"/>
  <c r="R175" i="10"/>
  <c r="K175" i="10"/>
  <c r="Y174" i="10"/>
  <c r="AC174" i="10" s="1"/>
  <c r="B176" i="10"/>
  <c r="X175" i="10"/>
  <c r="Y171" i="10"/>
  <c r="W175" i="10"/>
  <c r="Y150" i="10"/>
  <c r="P176" i="10"/>
  <c r="Y155" i="10"/>
  <c r="Y157" i="10"/>
  <c r="Y159" i="10"/>
  <c r="AC159" i="10" s="1"/>
  <c r="Y152" i="10"/>
  <c r="Y161" i="10"/>
  <c r="O148" i="10"/>
  <c r="Y149" i="10"/>
  <c r="Y160" i="10"/>
  <c r="Y162" i="10"/>
  <c r="Y151" i="10"/>
  <c r="AC151" i="10" s="1"/>
  <c r="Y153" i="10"/>
  <c r="Y156" i="10"/>
  <c r="U146" i="10"/>
  <c r="AB141" i="10"/>
  <c r="V138" i="10"/>
  <c r="X146" i="10"/>
  <c r="V142" i="10"/>
  <c r="V144" i="10"/>
  <c r="V143" i="10"/>
  <c r="V145" i="10"/>
  <c r="K146" i="10"/>
  <c r="W146" i="10"/>
  <c r="R126" i="10"/>
  <c r="X126" i="10"/>
  <c r="K126" i="10"/>
  <c r="Y122" i="10"/>
  <c r="AC122" i="10" s="1"/>
  <c r="Y124" i="10"/>
  <c r="AC124" i="10" s="1"/>
  <c r="Y121" i="10"/>
  <c r="AC121" i="10" s="1"/>
  <c r="X118" i="10"/>
  <c r="O118" i="10"/>
  <c r="Y114" i="10"/>
  <c r="AC114" i="10" s="1"/>
  <c r="Y115" i="10"/>
  <c r="AC115" i="10" s="1"/>
  <c r="D118" i="10"/>
  <c r="Y116" i="10"/>
  <c r="AC116" i="10" s="1"/>
  <c r="Y117" i="10"/>
  <c r="AC117" i="10" s="1"/>
  <c r="P111" i="10"/>
  <c r="Y100" i="10"/>
  <c r="Y102" i="10"/>
  <c r="O108" i="10"/>
  <c r="W110" i="10"/>
  <c r="Y101" i="10"/>
  <c r="Y103" i="10"/>
  <c r="Y105" i="10"/>
  <c r="Y108" i="10"/>
  <c r="AC108" i="10" s="1"/>
  <c r="H98" i="10"/>
  <c r="X110" i="10"/>
  <c r="Y98" i="10"/>
  <c r="D110" i="10"/>
  <c r="Q111" i="10"/>
  <c r="Y88" i="10"/>
  <c r="Y87" i="10"/>
  <c r="Y85" i="10"/>
  <c r="K95" i="10"/>
  <c r="Y86" i="10"/>
  <c r="D95" i="10"/>
  <c r="Y84" i="10"/>
  <c r="H86" i="10"/>
  <c r="H90" i="10"/>
  <c r="H88" i="10"/>
  <c r="H92" i="10"/>
  <c r="V77" i="10"/>
  <c r="V76" i="10"/>
  <c r="V79" i="10"/>
  <c r="U80" i="10"/>
  <c r="O73" i="10"/>
  <c r="O76" i="10"/>
  <c r="O79" i="10"/>
  <c r="O77" i="10"/>
  <c r="Y79" i="10"/>
  <c r="K80" i="10"/>
  <c r="X80" i="10"/>
  <c r="Y76" i="10"/>
  <c r="Z80" i="10"/>
  <c r="AB74" i="10"/>
  <c r="AB76" i="10"/>
  <c r="G80" i="10"/>
  <c r="AA80" i="10"/>
  <c r="AB80" i="10" s="1"/>
  <c r="H73" i="10"/>
  <c r="Y75" i="10"/>
  <c r="H77" i="10"/>
  <c r="W80" i="10"/>
  <c r="H75" i="10"/>
  <c r="Y77" i="10"/>
  <c r="V57" i="10"/>
  <c r="AB57" i="10"/>
  <c r="AB60" i="10"/>
  <c r="Q69" i="10"/>
  <c r="V56" i="10"/>
  <c r="J69" i="10"/>
  <c r="Y57" i="10"/>
  <c r="Y60" i="10"/>
  <c r="H55" i="10"/>
  <c r="Y55" i="10"/>
  <c r="U53" i="10"/>
  <c r="V45" i="10"/>
  <c r="V46" i="10"/>
  <c r="V48" i="10"/>
  <c r="AB49" i="10"/>
  <c r="P69" i="10"/>
  <c r="Y46" i="10"/>
  <c r="Y48" i="10"/>
  <c r="V41" i="10"/>
  <c r="L69" i="10"/>
  <c r="AB41" i="10"/>
  <c r="AB48" i="10"/>
  <c r="AC48" i="10" s="1"/>
  <c r="AB52" i="10"/>
  <c r="O41" i="10"/>
  <c r="I69" i="10"/>
  <c r="O43" i="10"/>
  <c r="K53" i="10"/>
  <c r="H42" i="10"/>
  <c r="AB43" i="10"/>
  <c r="AB46" i="10"/>
  <c r="AB50" i="10"/>
  <c r="H44" i="10"/>
  <c r="AA53" i="10"/>
  <c r="F69" i="10"/>
  <c r="AB42" i="10"/>
  <c r="G53" i="10"/>
  <c r="Y41" i="10"/>
  <c r="AC41" i="10" s="1"/>
  <c r="H49" i="10"/>
  <c r="W53" i="10"/>
  <c r="Y43" i="10"/>
  <c r="Y49" i="10"/>
  <c r="H52" i="10"/>
  <c r="V24" i="10"/>
  <c r="V26" i="10"/>
  <c r="AB31" i="10"/>
  <c r="V23" i="10"/>
  <c r="V27" i="10"/>
  <c r="Y20" i="10"/>
  <c r="AC20" i="10" s="1"/>
  <c r="AB24" i="10"/>
  <c r="AB27" i="10"/>
  <c r="AB30" i="10"/>
  <c r="AB23" i="10"/>
  <c r="O22" i="10"/>
  <c r="O29" i="10"/>
  <c r="Y31" i="10"/>
  <c r="O33" i="10"/>
  <c r="O19" i="10"/>
  <c r="O21" i="10"/>
  <c r="Y27" i="10"/>
  <c r="O35" i="10"/>
  <c r="H20" i="10"/>
  <c r="H27" i="10"/>
  <c r="AB29" i="10"/>
  <c r="H33" i="10"/>
  <c r="G38" i="10"/>
  <c r="AB26" i="10"/>
  <c r="Y29" i="10"/>
  <c r="B69" i="10"/>
  <c r="D38" i="10"/>
  <c r="Y21" i="10"/>
  <c r="Y24" i="10"/>
  <c r="Y25" i="10"/>
  <c r="W16" i="10"/>
  <c r="X16" i="10"/>
  <c r="Y12" i="10"/>
  <c r="Y14" i="10"/>
  <c r="K16" i="10"/>
  <c r="AB11" i="10"/>
  <c r="H14" i="10"/>
  <c r="G16" i="10"/>
  <c r="Z16" i="10"/>
  <c r="AB10" i="10"/>
  <c r="AB14" i="10"/>
  <c r="H10" i="10"/>
  <c r="Y11" i="10"/>
  <c r="H13" i="10"/>
  <c r="H15" i="10"/>
  <c r="Y10" i="10"/>
  <c r="H11" i="10"/>
  <c r="Y13" i="10"/>
  <c r="Y15" i="10"/>
  <c r="Y18" i="10"/>
  <c r="D16" i="10"/>
  <c r="O18" i="10"/>
  <c r="Y23" i="10"/>
  <c r="Y26" i="10"/>
  <c r="Y30" i="10"/>
  <c r="S69" i="10"/>
  <c r="U16" i="10"/>
  <c r="Y9" i="10"/>
  <c r="V18" i="10"/>
  <c r="AB9" i="10"/>
  <c r="N16" i="10"/>
  <c r="R16" i="10"/>
  <c r="Y19" i="10"/>
  <c r="Y22" i="10"/>
  <c r="Y28" i="10"/>
  <c r="N53" i="10"/>
  <c r="Z53" i="10"/>
  <c r="V55" i="10"/>
  <c r="H63" i="10"/>
  <c r="H64" i="10" s="1"/>
  <c r="AB63" i="10"/>
  <c r="O67" i="10"/>
  <c r="O68" i="10" s="1"/>
  <c r="Y67" i="10"/>
  <c r="D68" i="10"/>
  <c r="N80" i="10"/>
  <c r="R80" i="10"/>
  <c r="O106" i="10"/>
  <c r="G110" i="10"/>
  <c r="K110" i="10"/>
  <c r="AA110" i="10"/>
  <c r="C111" i="10"/>
  <c r="S111" i="10"/>
  <c r="H114" i="10"/>
  <c r="H118" i="10" s="1"/>
  <c r="V114" i="10"/>
  <c r="V118" i="10" s="1"/>
  <c r="K118" i="10"/>
  <c r="H121" i="10"/>
  <c r="H126" i="10" s="1"/>
  <c r="V121" i="10"/>
  <c r="V126" i="10" s="1"/>
  <c r="O133" i="10"/>
  <c r="O134" i="10" s="1"/>
  <c r="W134" i="10"/>
  <c r="H138" i="10"/>
  <c r="Y138" i="10"/>
  <c r="AA146" i="10"/>
  <c r="G167" i="10"/>
  <c r="H169" i="10"/>
  <c r="H175" i="10" s="1"/>
  <c r="V169" i="10"/>
  <c r="V175" i="10" s="1"/>
  <c r="Y170" i="10"/>
  <c r="M176" i="10"/>
  <c r="Q176" i="10"/>
  <c r="H41" i="10"/>
  <c r="Y45" i="10"/>
  <c r="G61" i="10"/>
  <c r="W64" i="10"/>
  <c r="Y64" i="10" s="1"/>
  <c r="AC64" i="10" s="1"/>
  <c r="Y73" i="10"/>
  <c r="Y83" i="10"/>
  <c r="Z110" i="10"/>
  <c r="V140" i="10"/>
  <c r="R146" i="10"/>
  <c r="Z146" i="10"/>
  <c r="Y148" i="10"/>
  <c r="Y169" i="10"/>
  <c r="O170" i="10"/>
  <c r="O175" i="10" s="1"/>
  <c r="AB170" i="10"/>
  <c r="H45" i="10"/>
  <c r="AB45" i="10"/>
  <c r="V63" i="10"/>
  <c r="V64" i="10" s="1"/>
  <c r="V67" i="10"/>
  <c r="V68" i="10" s="1"/>
  <c r="AB73" i="10"/>
  <c r="H83" i="10"/>
  <c r="AB83" i="10"/>
  <c r="E111" i="10"/>
  <c r="I111" i="10"/>
  <c r="O121" i="10"/>
  <c r="O126" i="10" s="1"/>
  <c r="H133" i="10"/>
  <c r="H134" i="10" s="1"/>
  <c r="H108" i="10"/>
  <c r="D167" i="10"/>
  <c r="H167" i="10" s="1"/>
  <c r="G93" i="8"/>
  <c r="AA93" i="8"/>
  <c r="U106" i="8"/>
  <c r="N55" i="8"/>
  <c r="D93" i="8"/>
  <c r="Z93" i="8"/>
  <c r="D106" i="8"/>
  <c r="V131" i="8"/>
  <c r="AB131" i="8"/>
  <c r="V132" i="8"/>
  <c r="AB132" i="8"/>
  <c r="V133" i="8"/>
  <c r="AB133" i="8"/>
  <c r="O134" i="8"/>
  <c r="H135" i="8"/>
  <c r="V135" i="8"/>
  <c r="AB135" i="8"/>
  <c r="O136" i="8"/>
  <c r="AA163" i="8"/>
  <c r="Y149" i="8"/>
  <c r="AC149" i="8" s="1"/>
  <c r="V54" i="8"/>
  <c r="O62" i="8"/>
  <c r="G137" i="8"/>
  <c r="C164" i="8"/>
  <c r="D164" i="8" s="1"/>
  <c r="O54" i="8"/>
  <c r="R137" i="8"/>
  <c r="AA155" i="8"/>
  <c r="I164" i="8"/>
  <c r="K164" i="8" s="1"/>
  <c r="G106" i="8"/>
  <c r="AA106" i="8"/>
  <c r="Z106" i="8"/>
  <c r="AB134" i="8"/>
  <c r="AA137" i="8"/>
  <c r="V134" i="8"/>
  <c r="U137" i="8"/>
  <c r="X137" i="8"/>
  <c r="Y134" i="8"/>
  <c r="V136" i="8"/>
  <c r="AB136" i="8"/>
  <c r="Y136" i="8"/>
  <c r="Y135" i="8"/>
  <c r="AB130" i="8"/>
  <c r="V130" i="8"/>
  <c r="W93" i="8"/>
  <c r="X93" i="8"/>
  <c r="Y119" i="8"/>
  <c r="AC119" i="8" s="1"/>
  <c r="E127" i="8"/>
  <c r="J127" i="8"/>
  <c r="B127" i="8"/>
  <c r="G127" i="8"/>
  <c r="M127" i="8"/>
  <c r="S127" i="8"/>
  <c r="P127" i="8"/>
  <c r="W106" i="8"/>
  <c r="R106" i="8"/>
  <c r="X106" i="8"/>
  <c r="Y162" i="8"/>
  <c r="Y158" i="8"/>
  <c r="X163" i="8"/>
  <c r="X155" i="8"/>
  <c r="Y143" i="8"/>
  <c r="AC143" i="8" s="1"/>
  <c r="AB62" i="8"/>
  <c r="V62" i="8"/>
  <c r="J71" i="8"/>
  <c r="Y62" i="8"/>
  <c r="Y19" i="8"/>
  <c r="AB19" i="8"/>
  <c r="V19" i="8"/>
  <c r="V28" i="8"/>
  <c r="V52" i="8"/>
  <c r="X55" i="8"/>
  <c r="R55" i="8"/>
  <c r="W55" i="8"/>
  <c r="Z55" i="8"/>
  <c r="U55" i="8"/>
  <c r="AA55" i="8"/>
  <c r="AB54" i="8"/>
  <c r="H54" i="8"/>
  <c r="Y54" i="8"/>
  <c r="T71" i="8"/>
  <c r="Q71" i="8"/>
  <c r="Y132" i="8"/>
  <c r="AC132" i="8" s="1"/>
  <c r="Y131" i="8"/>
  <c r="Y130" i="8"/>
  <c r="X114" i="8"/>
  <c r="Y111" i="8"/>
  <c r="AC111" i="8" s="1"/>
  <c r="Y113" i="8"/>
  <c r="AC113" i="8" s="1"/>
  <c r="U127" i="8"/>
  <c r="AA127" i="8"/>
  <c r="D122" i="8"/>
  <c r="R122" i="8"/>
  <c r="X122" i="8"/>
  <c r="Y125" i="8"/>
  <c r="AC125" i="8" s="1"/>
  <c r="AC126" i="8" s="1"/>
  <c r="D137" i="8"/>
  <c r="Y103" i="8"/>
  <c r="Y147" i="8"/>
  <c r="AB147" i="8"/>
  <c r="Y120" i="8"/>
  <c r="AC120" i="8" s="1"/>
  <c r="O103" i="8"/>
  <c r="G39" i="8"/>
  <c r="N39" i="8"/>
  <c r="U39" i="8"/>
  <c r="X39" i="8"/>
  <c r="AA39" i="8"/>
  <c r="D39" i="8"/>
  <c r="Z39" i="8"/>
  <c r="R39" i="8"/>
  <c r="K39" i="8"/>
  <c r="W39" i="8"/>
  <c r="O11" i="8"/>
  <c r="O15" i="8"/>
  <c r="B71" i="8"/>
  <c r="E71" i="8"/>
  <c r="I71" i="8"/>
  <c r="L71" i="8"/>
  <c r="P71" i="8"/>
  <c r="S71" i="8"/>
  <c r="H28" i="8"/>
  <c r="Y25" i="8"/>
  <c r="AC25" i="8" s="1"/>
  <c r="O25" i="8"/>
  <c r="O28" i="8"/>
  <c r="Y28" i="8"/>
  <c r="AC28" i="8" s="1"/>
  <c r="O59" i="8"/>
  <c r="V59" i="8"/>
  <c r="Y59" i="8"/>
  <c r="AB59" i="8"/>
  <c r="O63" i="8"/>
  <c r="V63" i="8"/>
  <c r="Y63" i="8"/>
  <c r="AB63" i="8"/>
  <c r="H74" i="8"/>
  <c r="O74" i="8"/>
  <c r="V74" i="8"/>
  <c r="Y74" i="8"/>
  <c r="AB74" i="8"/>
  <c r="H75" i="8"/>
  <c r="Y151" i="8"/>
  <c r="O75" i="8"/>
  <c r="V75" i="8"/>
  <c r="Y75" i="8"/>
  <c r="AB75" i="8"/>
  <c r="H76" i="8"/>
  <c r="O76" i="8"/>
  <c r="V76" i="8"/>
  <c r="Y76" i="8"/>
  <c r="AB76" i="8"/>
  <c r="H77" i="8"/>
  <c r="O77" i="8"/>
  <c r="V77" i="8"/>
  <c r="Y77" i="8"/>
  <c r="AB77" i="8"/>
  <c r="H78" i="8"/>
  <c r="O78" i="8"/>
  <c r="V78" i="8"/>
  <c r="Y78" i="8"/>
  <c r="AB78" i="8"/>
  <c r="H79" i="8"/>
  <c r="O79" i="8"/>
  <c r="V79" i="8"/>
  <c r="Y79" i="8"/>
  <c r="AB79" i="8"/>
  <c r="G107" i="8"/>
  <c r="N107" i="8"/>
  <c r="R107" i="8"/>
  <c r="U107" i="8"/>
  <c r="O83" i="8"/>
  <c r="V83" i="8"/>
  <c r="AB93" i="8"/>
  <c r="H84" i="8"/>
  <c r="O84" i="8"/>
  <c r="V84" i="8"/>
  <c r="Y84" i="8"/>
  <c r="AB84" i="8"/>
  <c r="H85" i="8"/>
  <c r="O85" i="8"/>
  <c r="V85" i="8"/>
  <c r="Y85" i="8"/>
  <c r="K137" i="8"/>
  <c r="AB151" i="8"/>
  <c r="AB85" i="8"/>
  <c r="H86" i="8"/>
  <c r="O86" i="8"/>
  <c r="V86" i="8"/>
  <c r="Y86" i="8"/>
  <c r="AB86" i="8"/>
  <c r="H87" i="8"/>
  <c r="O87" i="8"/>
  <c r="V87" i="8"/>
  <c r="Y87" i="8"/>
  <c r="AB87" i="8"/>
  <c r="H88" i="8"/>
  <c r="O88" i="8"/>
  <c r="V88" i="8"/>
  <c r="Y88" i="8"/>
  <c r="AB88" i="8"/>
  <c r="H89" i="8"/>
  <c r="O89" i="8"/>
  <c r="V89" i="8"/>
  <c r="Y89" i="8"/>
  <c r="AB89" i="8"/>
  <c r="H90" i="8"/>
  <c r="O90" i="8"/>
  <c r="V90" i="8"/>
  <c r="Y90" i="8"/>
  <c r="AB90" i="8"/>
  <c r="H91" i="8"/>
  <c r="O91" i="8"/>
  <c r="V91" i="8"/>
  <c r="Y91" i="8"/>
  <c r="AB91" i="8"/>
  <c r="H92" i="8"/>
  <c r="O92" i="8"/>
  <c r="V92" i="8"/>
  <c r="Y92" i="8"/>
  <c r="AB92" i="8"/>
  <c r="K93" i="8"/>
  <c r="C127" i="8"/>
  <c r="F127" i="8"/>
  <c r="F165" i="8" s="1"/>
  <c r="I127" i="8"/>
  <c r="L127" i="8"/>
  <c r="N127" i="8"/>
  <c r="Q127" i="8"/>
  <c r="T127" i="8"/>
  <c r="Z127" i="8"/>
  <c r="AB127" i="8"/>
  <c r="K155" i="8"/>
  <c r="W155" i="8"/>
  <c r="H9" i="8"/>
  <c r="O9" i="8"/>
  <c r="V9" i="8"/>
  <c r="W17" i="8"/>
  <c r="AB9" i="8"/>
  <c r="H10" i="8"/>
  <c r="O10" i="8"/>
  <c r="V10" i="8"/>
  <c r="Y10" i="8"/>
  <c r="AB10" i="8"/>
  <c r="H11" i="8"/>
  <c r="X17" i="8"/>
  <c r="V15" i="8"/>
  <c r="Y15" i="8"/>
  <c r="AB15" i="8"/>
  <c r="H16" i="8"/>
  <c r="O16" i="8"/>
  <c r="V16" i="8"/>
  <c r="Y16" i="8"/>
  <c r="AB16" i="8"/>
  <c r="H21" i="8"/>
  <c r="O21" i="8"/>
  <c r="V21" i="8"/>
  <c r="Y21" i="8"/>
  <c r="AB21" i="8"/>
  <c r="H22" i="8"/>
  <c r="O22" i="8"/>
  <c r="V22" i="8"/>
  <c r="Y22" i="8"/>
  <c r="AB22" i="8"/>
  <c r="H23" i="8"/>
  <c r="O23" i="8"/>
  <c r="V23" i="8"/>
  <c r="Y23" i="8"/>
  <c r="AB23" i="8"/>
  <c r="H24" i="8"/>
  <c r="O24" i="8"/>
  <c r="V24" i="8"/>
  <c r="Y24" i="8"/>
  <c r="AB24" i="8"/>
  <c r="H26" i="8"/>
  <c r="O26" i="8"/>
  <c r="V26" i="8"/>
  <c r="Y26" i="8"/>
  <c r="AB26" i="8"/>
  <c r="H27" i="8"/>
  <c r="O27" i="8"/>
  <c r="V27" i="8"/>
  <c r="Y27" i="8"/>
  <c r="AB27" i="8"/>
  <c r="H29" i="8"/>
  <c r="O29" i="8"/>
  <c r="V29" i="8"/>
  <c r="Y29" i="8"/>
  <c r="AB29" i="8"/>
  <c r="H30" i="8"/>
  <c r="O30" i="8"/>
  <c r="V30" i="8"/>
  <c r="Y30" i="8"/>
  <c r="AB30" i="8"/>
  <c r="H31" i="8"/>
  <c r="O31" i="8"/>
  <c r="V31" i="8"/>
  <c r="Y31" i="8"/>
  <c r="AB31" i="8"/>
  <c r="H32" i="8"/>
  <c r="Y141" i="8"/>
  <c r="AB141" i="8"/>
  <c r="N93" i="8"/>
  <c r="R93" i="8"/>
  <c r="U93" i="8"/>
  <c r="H96" i="8"/>
  <c r="O96" i="8"/>
  <c r="V96" i="8"/>
  <c r="H97" i="8"/>
  <c r="O97" i="8"/>
  <c r="V97" i="8"/>
  <c r="Y97" i="8"/>
  <c r="AB97" i="8"/>
  <c r="H98" i="8"/>
  <c r="Y161" i="8"/>
  <c r="U64" i="8"/>
  <c r="X64" i="8"/>
  <c r="AA64" i="8"/>
  <c r="K64" i="8"/>
  <c r="V58" i="8"/>
  <c r="Y58" i="8"/>
  <c r="AB58" i="8"/>
  <c r="Y160" i="8"/>
  <c r="O98" i="8"/>
  <c r="V98" i="8"/>
  <c r="Y98" i="8"/>
  <c r="AB98" i="8"/>
  <c r="H99" i="8"/>
  <c r="O99" i="8"/>
  <c r="V99" i="8"/>
  <c r="Y99" i="8"/>
  <c r="AB99" i="8"/>
  <c r="Y112" i="8"/>
  <c r="AC112" i="8" s="1"/>
  <c r="K122" i="8"/>
  <c r="Y117" i="8"/>
  <c r="AC117" i="8" s="1"/>
  <c r="Y121" i="8"/>
  <c r="AC121" i="8" s="1"/>
  <c r="Y142" i="8"/>
  <c r="AB142" i="8"/>
  <c r="Y146" i="8"/>
  <c r="AB146" i="8"/>
  <c r="Y152" i="8"/>
  <c r="AB152" i="8"/>
  <c r="K163" i="8"/>
  <c r="W163" i="8"/>
  <c r="AB157" i="8"/>
  <c r="Y159" i="8"/>
  <c r="AB159" i="8"/>
  <c r="AB161" i="8"/>
  <c r="Y67" i="8"/>
  <c r="AC67" i="8" s="1"/>
  <c r="O32" i="8"/>
  <c r="V32" i="8"/>
  <c r="Y32" i="8"/>
  <c r="AB32" i="8"/>
  <c r="H33" i="8"/>
  <c r="O33" i="8"/>
  <c r="V33" i="8"/>
  <c r="Y33" i="8"/>
  <c r="AB33" i="8"/>
  <c r="H34" i="8"/>
  <c r="O34" i="8"/>
  <c r="V34" i="8"/>
  <c r="Y34" i="8"/>
  <c r="AB34" i="8"/>
  <c r="H35" i="8"/>
  <c r="O35" i="8"/>
  <c r="V35" i="8"/>
  <c r="Y35" i="8"/>
  <c r="AB35" i="8"/>
  <c r="H36" i="8"/>
  <c r="O36" i="8"/>
  <c r="V36" i="8"/>
  <c r="Y36" i="8"/>
  <c r="AB36" i="8"/>
  <c r="H37" i="8"/>
  <c r="O37" i="8"/>
  <c r="V37" i="8"/>
  <c r="Y37" i="8"/>
  <c r="AB37" i="8"/>
  <c r="H38" i="8"/>
  <c r="O38" i="8"/>
  <c r="V38" i="8"/>
  <c r="Y38" i="8"/>
  <c r="AB38" i="8"/>
  <c r="H43" i="8"/>
  <c r="O43" i="8"/>
  <c r="V43" i="8"/>
  <c r="Y43" i="8"/>
  <c r="AB43" i="8"/>
  <c r="H44" i="8"/>
  <c r="O44" i="8"/>
  <c r="V44" i="8"/>
  <c r="Y44" i="8"/>
  <c r="AB44" i="8"/>
  <c r="H45" i="8"/>
  <c r="O45" i="8"/>
  <c r="V45" i="8"/>
  <c r="Y45" i="8"/>
  <c r="AB45" i="8"/>
  <c r="O46" i="8"/>
  <c r="V46" i="8"/>
  <c r="Y46" i="8"/>
  <c r="AB46" i="8"/>
  <c r="H47" i="8"/>
  <c r="O47" i="8"/>
  <c r="V47" i="8"/>
  <c r="Y47" i="8"/>
  <c r="AB47" i="8"/>
  <c r="H48" i="8"/>
  <c r="O48" i="8"/>
  <c r="V48" i="8"/>
  <c r="Y48" i="8"/>
  <c r="AB48" i="8"/>
  <c r="H49" i="8"/>
  <c r="O49" i="8"/>
  <c r="V49" i="8"/>
  <c r="Y49" i="8"/>
  <c r="AB49" i="8"/>
  <c r="H50" i="8"/>
  <c r="O50" i="8"/>
  <c r="V50" i="8"/>
  <c r="Y50" i="8"/>
  <c r="AB50" i="8"/>
  <c r="H51" i="8"/>
  <c r="O51" i="8"/>
  <c r="V51" i="8"/>
  <c r="Y51" i="8"/>
  <c r="AB51" i="8"/>
  <c r="H52" i="8"/>
  <c r="O52" i="8"/>
  <c r="Y52" i="8"/>
  <c r="AB52" i="8"/>
  <c r="D64" i="8"/>
  <c r="O57" i="8"/>
  <c r="R64" i="8"/>
  <c r="Y57" i="8"/>
  <c r="Z64" i="8"/>
  <c r="N64" i="8"/>
  <c r="O60" i="8"/>
  <c r="V60" i="8"/>
  <c r="Y60" i="8"/>
  <c r="AB60" i="8"/>
  <c r="O61" i="8"/>
  <c r="V61" i="8"/>
  <c r="Y61" i="8"/>
  <c r="AB61" i="8"/>
  <c r="O114" i="8"/>
  <c r="V114" i="8"/>
  <c r="AA17" i="8"/>
  <c r="V11" i="8"/>
  <c r="Y11" i="8"/>
  <c r="Z17" i="8"/>
  <c r="H12" i="8"/>
  <c r="O12" i="8"/>
  <c r="V12" i="8"/>
  <c r="Y12" i="8"/>
  <c r="AB12" i="8"/>
  <c r="H13" i="8"/>
  <c r="O13" i="8"/>
  <c r="V13" i="8"/>
  <c r="Y13" i="8"/>
  <c r="AB13" i="8"/>
  <c r="H14" i="8"/>
  <c r="V14" i="8"/>
  <c r="Y14" i="8"/>
  <c r="AB14" i="8"/>
  <c r="H15" i="8"/>
  <c r="H100" i="8"/>
  <c r="O100" i="8"/>
  <c r="V100" i="8"/>
  <c r="Y100" i="8"/>
  <c r="AB100" i="8"/>
  <c r="H101" i="8"/>
  <c r="O101" i="8"/>
  <c r="V101" i="8"/>
  <c r="Y101" i="8"/>
  <c r="AB101" i="8"/>
  <c r="H102" i="8"/>
  <c r="O102" i="8"/>
  <c r="V102" i="8"/>
  <c r="Y102" i="8"/>
  <c r="AB102" i="8"/>
  <c r="H104" i="8"/>
  <c r="O104" i="8"/>
  <c r="V104" i="8"/>
  <c r="Y104" i="8"/>
  <c r="AB104" i="8"/>
  <c r="H105" i="8"/>
  <c r="O105" i="8"/>
  <c r="V105" i="8"/>
  <c r="Y105" i="8"/>
  <c r="AB105" i="8"/>
  <c r="D114" i="8"/>
  <c r="K114" i="8"/>
  <c r="R114" i="8"/>
  <c r="Y110" i="8"/>
  <c r="AC110" i="8" s="1"/>
  <c r="H117" i="8"/>
  <c r="H122" i="8" s="1"/>
  <c r="O117" i="8"/>
  <c r="O122" i="8" s="1"/>
  <c r="V117" i="8"/>
  <c r="V122" i="8" s="1"/>
  <c r="H125" i="8"/>
  <c r="H126" i="8" s="1"/>
  <c r="O125" i="8"/>
  <c r="O126" i="8" s="1"/>
  <c r="V125" i="8"/>
  <c r="V126" i="8" s="1"/>
  <c r="AB139" i="8"/>
  <c r="Y140" i="8"/>
  <c r="AB140" i="8"/>
  <c r="Y144" i="8"/>
  <c r="AB144" i="8"/>
  <c r="Y145" i="8"/>
  <c r="AB145" i="8"/>
  <c r="Y148" i="8"/>
  <c r="AB148" i="8"/>
  <c r="Y150" i="8"/>
  <c r="AB150" i="8"/>
  <c r="Y153" i="8"/>
  <c r="AB153" i="8"/>
  <c r="Y154" i="8"/>
  <c r="AB154" i="8"/>
  <c r="H163" i="8"/>
  <c r="V163" i="8"/>
  <c r="AB160" i="8"/>
  <c r="AA17" i="9"/>
  <c r="B127" i="9"/>
  <c r="W117" i="9"/>
  <c r="V122" i="9"/>
  <c r="W122" i="9"/>
  <c r="H9" i="9"/>
  <c r="O9" i="9"/>
  <c r="V9" i="9"/>
  <c r="Y9" i="9"/>
  <c r="AB9" i="9"/>
  <c r="H10" i="9"/>
  <c r="O10" i="9"/>
  <c r="V10" i="9"/>
  <c r="Y10" i="9"/>
  <c r="AB10" i="9"/>
  <c r="H11" i="9"/>
  <c r="V11" i="9"/>
  <c r="W17" i="9"/>
  <c r="Y17" i="9" s="1"/>
  <c r="AB11" i="9"/>
  <c r="H12" i="9"/>
  <c r="O12" i="9"/>
  <c r="V12" i="9"/>
  <c r="Y12" i="9"/>
  <c r="AB12" i="9"/>
  <c r="H13" i="9"/>
  <c r="O13" i="9"/>
  <c r="V13" i="9"/>
  <c r="Y13" i="9"/>
  <c r="AB13" i="9"/>
  <c r="H14" i="9"/>
  <c r="C72" i="9"/>
  <c r="F72" i="9"/>
  <c r="G72" i="9" s="1"/>
  <c r="J72" i="9"/>
  <c r="M72" i="9"/>
  <c r="G57" i="9"/>
  <c r="U65" i="9"/>
  <c r="X65" i="9"/>
  <c r="AA65" i="9"/>
  <c r="K65" i="9"/>
  <c r="V60" i="9"/>
  <c r="Y60" i="9"/>
  <c r="AB60" i="9"/>
  <c r="O61" i="9"/>
  <c r="V61" i="9"/>
  <c r="Y61" i="9"/>
  <c r="AB61" i="9"/>
  <c r="O64" i="9"/>
  <c r="V64" i="9"/>
  <c r="Y64" i="9"/>
  <c r="AB64" i="9"/>
  <c r="H113" i="9"/>
  <c r="H117" i="9" s="1"/>
  <c r="O113" i="9"/>
  <c r="O117" i="9" s="1"/>
  <c r="V113" i="9"/>
  <c r="V117" i="9" s="1"/>
  <c r="I127" i="9"/>
  <c r="M127" i="9"/>
  <c r="U127" i="9"/>
  <c r="V131" i="9"/>
  <c r="Y131" i="9"/>
  <c r="AB131" i="9"/>
  <c r="V132" i="9"/>
  <c r="Y132" i="9"/>
  <c r="AB132" i="9"/>
  <c r="V133" i="9"/>
  <c r="Y133" i="9"/>
  <c r="AB133" i="9"/>
  <c r="V134" i="9"/>
  <c r="Y134" i="9"/>
  <c r="AB134" i="9"/>
  <c r="H135" i="9"/>
  <c r="O135" i="9"/>
  <c r="V135" i="9"/>
  <c r="Y135" i="9"/>
  <c r="AB135" i="9"/>
  <c r="H136" i="9"/>
  <c r="O136" i="9"/>
  <c r="V136" i="9"/>
  <c r="Y136" i="9"/>
  <c r="AB136" i="9"/>
  <c r="H137" i="9"/>
  <c r="O137" i="9"/>
  <c r="V137" i="9"/>
  <c r="Y137" i="9"/>
  <c r="AB137" i="9"/>
  <c r="K154" i="9"/>
  <c r="W154" i="9"/>
  <c r="AB140" i="9"/>
  <c r="Y143" i="9"/>
  <c r="AB143" i="9"/>
  <c r="Y144" i="9"/>
  <c r="AB144" i="9"/>
  <c r="Y147" i="9"/>
  <c r="AB147" i="9"/>
  <c r="Y148" i="9"/>
  <c r="AB148" i="9"/>
  <c r="Y150" i="9"/>
  <c r="AB150" i="9"/>
  <c r="Y152" i="9"/>
  <c r="AB152" i="9"/>
  <c r="J163" i="9"/>
  <c r="M163" i="9"/>
  <c r="K162" i="9"/>
  <c r="W162" i="9"/>
  <c r="AB156" i="9"/>
  <c r="Y157" i="9"/>
  <c r="AB157" i="9"/>
  <c r="Y160" i="9"/>
  <c r="AB160" i="9"/>
  <c r="H114" i="8"/>
  <c r="D17" i="9"/>
  <c r="N17" i="9"/>
  <c r="R17" i="9"/>
  <c r="Z17" i="9"/>
  <c r="H19" i="9"/>
  <c r="V19" i="9"/>
  <c r="V40" i="9" s="1"/>
  <c r="AB19" i="9"/>
  <c r="K40" i="9"/>
  <c r="E164" i="9"/>
  <c r="Y84" i="9"/>
  <c r="AB84" i="9"/>
  <c r="Y11" i="9"/>
  <c r="G17" i="9"/>
  <c r="K17" i="9"/>
  <c r="U17" i="9"/>
  <c r="Y19" i="9"/>
  <c r="O42" i="9"/>
  <c r="Y42" i="9"/>
  <c r="D57" i="9"/>
  <c r="R57" i="9"/>
  <c r="Z57" i="9"/>
  <c r="V59" i="9"/>
  <c r="AB59" i="9"/>
  <c r="O60" i="9"/>
  <c r="W65" i="9"/>
  <c r="O67" i="9"/>
  <c r="O68" i="9" s="1"/>
  <c r="Y67" i="9"/>
  <c r="K71" i="9"/>
  <c r="W71" i="9"/>
  <c r="Y71" i="9" s="1"/>
  <c r="AC71" i="9" s="1"/>
  <c r="Y75" i="9"/>
  <c r="G84" i="9"/>
  <c r="K84" i="9"/>
  <c r="U84" i="9"/>
  <c r="Y87" i="9"/>
  <c r="Y100" i="9"/>
  <c r="G127" i="9"/>
  <c r="Y125" i="9"/>
  <c r="D126" i="9"/>
  <c r="D127" i="9" s="1"/>
  <c r="R126" i="9"/>
  <c r="H60" i="9"/>
  <c r="H65" i="9" s="1"/>
  <c r="H67" i="9"/>
  <c r="H68" i="9" s="1"/>
  <c r="V67" i="9"/>
  <c r="V68" i="9" s="1"/>
  <c r="AB67" i="9"/>
  <c r="H70" i="9"/>
  <c r="H71" i="9" s="1"/>
  <c r="V70" i="9"/>
  <c r="V71" i="9" s="1"/>
  <c r="AB75" i="9"/>
  <c r="D84" i="9"/>
  <c r="N84" i="9"/>
  <c r="R84" i="9"/>
  <c r="V84" i="9" s="1"/>
  <c r="AB87" i="9"/>
  <c r="AB100" i="9"/>
  <c r="N127" i="9"/>
  <c r="P127" i="9"/>
  <c r="AB127" i="9"/>
  <c r="O125" i="9"/>
  <c r="O126" i="9" s="1"/>
  <c r="R163" i="9"/>
  <c r="H162" i="9"/>
  <c r="V162" i="9"/>
  <c r="V130" i="9"/>
  <c r="AB130" i="9"/>
  <c r="Y140" i="9"/>
  <c r="D154" i="9"/>
  <c r="N154" i="9"/>
  <c r="R154" i="9"/>
  <c r="Z154" i="9"/>
  <c r="Y156" i="9"/>
  <c r="D162" i="9"/>
  <c r="R162" i="9"/>
  <c r="Z162" i="9"/>
  <c r="Y130" i="9"/>
  <c r="G154" i="9"/>
  <c r="U154" i="9"/>
  <c r="O156" i="9"/>
  <c r="O162" i="9" s="1"/>
  <c r="Y80" i="8"/>
  <c r="Y9" i="8"/>
  <c r="AB11" i="8"/>
  <c r="D17" i="8"/>
  <c r="N17" i="8"/>
  <c r="R17" i="8"/>
  <c r="H20" i="8"/>
  <c r="V20" i="8"/>
  <c r="AB20" i="8"/>
  <c r="H42" i="8"/>
  <c r="V42" i="8"/>
  <c r="AB42" i="8"/>
  <c r="G71" i="8"/>
  <c r="G17" i="8"/>
  <c r="K17" i="8"/>
  <c r="U17" i="8"/>
  <c r="O20" i="8"/>
  <c r="Y20" i="8"/>
  <c r="O42" i="8"/>
  <c r="Y42" i="8"/>
  <c r="H57" i="8"/>
  <c r="H64" i="8" s="1"/>
  <c r="V57" i="8"/>
  <c r="AB57" i="8"/>
  <c r="O58" i="8"/>
  <c r="W64" i="8"/>
  <c r="O66" i="8"/>
  <c r="O67" i="8" s="1"/>
  <c r="Y66" i="8"/>
  <c r="K70" i="8"/>
  <c r="W70" i="8"/>
  <c r="Y70" i="8" s="1"/>
  <c r="AC70" i="8" s="1"/>
  <c r="G80" i="8"/>
  <c r="K80" i="8"/>
  <c r="U80" i="8"/>
  <c r="Y83" i="8"/>
  <c r="Y96" i="8"/>
  <c r="W114" i="8"/>
  <c r="W122" i="8"/>
  <c r="W126" i="8"/>
  <c r="H66" i="8"/>
  <c r="H67" i="8" s="1"/>
  <c r="V66" i="8"/>
  <c r="V67" i="8" s="1"/>
  <c r="AB66" i="8"/>
  <c r="H69" i="8"/>
  <c r="H70" i="8" s="1"/>
  <c r="V69" i="8"/>
  <c r="V70" i="8" s="1"/>
  <c r="D80" i="8"/>
  <c r="N80" i="8"/>
  <c r="R80" i="8"/>
  <c r="H83" i="8"/>
  <c r="AB83" i="8"/>
  <c r="AB96" i="8"/>
  <c r="R164" i="8"/>
  <c r="U164" i="8"/>
  <c r="Y139" i="8"/>
  <c r="D155" i="8"/>
  <c r="N155" i="8"/>
  <c r="R155" i="8"/>
  <c r="Z155" i="8"/>
  <c r="Y157" i="8"/>
  <c r="D163" i="8"/>
  <c r="R163" i="8"/>
  <c r="Z163" i="8"/>
  <c r="O139" i="8"/>
  <c r="G155" i="8"/>
  <c r="U155" i="8"/>
  <c r="O157" i="8"/>
  <c r="O163" i="8" s="1"/>
  <c r="H9" i="1"/>
  <c r="O9" i="1"/>
  <c r="V9" i="1"/>
  <c r="Z19" i="1"/>
  <c r="H10" i="1"/>
  <c r="O10" i="1"/>
  <c r="V10" i="1"/>
  <c r="Y10" i="1"/>
  <c r="AB10" i="1"/>
  <c r="H11" i="1"/>
  <c r="O11" i="1"/>
  <c r="V11" i="1"/>
  <c r="Y11" i="1"/>
  <c r="AB11" i="1"/>
  <c r="H12" i="1"/>
  <c r="V12" i="1"/>
  <c r="Y12" i="1"/>
  <c r="AB12" i="1"/>
  <c r="H13" i="1"/>
  <c r="O13" i="1"/>
  <c r="V13" i="1"/>
  <c r="Y13" i="1"/>
  <c r="AB13" i="1"/>
  <c r="H14" i="1"/>
  <c r="V15" i="1"/>
  <c r="Y15" i="1"/>
  <c r="AB15" i="1"/>
  <c r="H16" i="1"/>
  <c r="V16" i="1"/>
  <c r="Y16" i="1"/>
  <c r="AB16" i="1"/>
  <c r="H17" i="1"/>
  <c r="O17" i="1"/>
  <c r="V17" i="1"/>
  <c r="Y17" i="1"/>
  <c r="AB17" i="1"/>
  <c r="H18" i="1"/>
  <c r="X43" i="1"/>
  <c r="X56" i="1" s="1"/>
  <c r="H46" i="1"/>
  <c r="H49" i="1" s="1"/>
  <c r="O46" i="1"/>
  <c r="O49" i="1" s="1"/>
  <c r="H92" i="1"/>
  <c r="H96" i="1" s="1"/>
  <c r="O92" i="1"/>
  <c r="O96" i="1" s="1"/>
  <c r="V92" i="1"/>
  <c r="V96" i="1" s="1"/>
  <c r="Y125" i="1"/>
  <c r="Y129" i="1" s="1"/>
  <c r="V142" i="1"/>
  <c r="AB139" i="1"/>
  <c r="AC139" i="1" s="1"/>
  <c r="AB147" i="1"/>
  <c r="Y151" i="1"/>
  <c r="AB151" i="1"/>
  <c r="Y161" i="1"/>
  <c r="AC161" i="1" s="1"/>
  <c r="Y162" i="1"/>
  <c r="AC162" i="1" s="1"/>
  <c r="Y163" i="1"/>
  <c r="AC163" i="1" s="1"/>
  <c r="Y164" i="1"/>
  <c r="AC164" i="1" s="1"/>
  <c r="Y165" i="1"/>
  <c r="AC165" i="1" s="1"/>
  <c r="Y166" i="1"/>
  <c r="AC166" i="1" s="1"/>
  <c r="Y167" i="1"/>
  <c r="AC167" i="1" s="1"/>
  <c r="D168" i="1"/>
  <c r="G168" i="1"/>
  <c r="K168" i="1"/>
  <c r="N168" i="1"/>
  <c r="R168" i="1"/>
  <c r="U168" i="1"/>
  <c r="K12" i="2"/>
  <c r="M12" i="2" s="1"/>
  <c r="M9" i="2"/>
  <c r="M11" i="2"/>
  <c r="K23" i="2"/>
  <c r="M23" i="2" s="1"/>
  <c r="M15" i="2"/>
  <c r="M18" i="2"/>
  <c r="G23" i="2"/>
  <c r="J23" i="2"/>
  <c r="L33" i="2"/>
  <c r="M27" i="2"/>
  <c r="M29" i="2"/>
  <c r="M30" i="2"/>
  <c r="M32" i="2"/>
  <c r="D33" i="2"/>
  <c r="G33" i="2"/>
  <c r="J33" i="2"/>
  <c r="M36" i="2"/>
  <c r="L53" i="2"/>
  <c r="M44" i="2"/>
  <c r="M46" i="2"/>
  <c r="M47" i="2"/>
  <c r="K60" i="2"/>
  <c r="K67" i="2" s="1"/>
  <c r="M56" i="2"/>
  <c r="M59" i="2"/>
  <c r="D67" i="2"/>
  <c r="G67" i="2"/>
  <c r="J67" i="2"/>
  <c r="L66" i="2"/>
  <c r="L67" i="2" s="1"/>
  <c r="M63" i="2"/>
  <c r="M64" i="2"/>
  <c r="G66" i="2"/>
  <c r="J66" i="2"/>
  <c r="M73" i="2"/>
  <c r="L83" i="2"/>
  <c r="L88" i="2" s="1"/>
  <c r="M78" i="2"/>
  <c r="M79" i="2"/>
  <c r="M80" i="2"/>
  <c r="M82" i="2"/>
  <c r="B88" i="2"/>
  <c r="E88" i="2"/>
  <c r="G88" i="2" s="1"/>
  <c r="J88" i="2"/>
  <c r="M85" i="2"/>
  <c r="X18" i="3"/>
  <c r="Y18" i="3" s="1"/>
  <c r="AA18" i="3"/>
  <c r="AB18" i="3" s="1"/>
  <c r="Y10" i="3"/>
  <c r="AB10" i="3"/>
  <c r="Y13" i="3"/>
  <c r="AB13" i="3"/>
  <c r="O15" i="3"/>
  <c r="V15" i="3"/>
  <c r="Y15" i="3"/>
  <c r="AB15" i="3"/>
  <c r="X29" i="3"/>
  <c r="AA29" i="3"/>
  <c r="Y22" i="3"/>
  <c r="AB22" i="3"/>
  <c r="Y23" i="3"/>
  <c r="AB23" i="3"/>
  <c r="Y26" i="3"/>
  <c r="AB26" i="3"/>
  <c r="H27" i="3"/>
  <c r="O27" i="3"/>
  <c r="Y27" i="3"/>
  <c r="AB27" i="3"/>
  <c r="H28" i="3"/>
  <c r="X39" i="3"/>
  <c r="AA39" i="3"/>
  <c r="V36" i="3"/>
  <c r="Y36" i="3"/>
  <c r="AB36" i="3"/>
  <c r="V37" i="3"/>
  <c r="V42" i="3"/>
  <c r="Y42" i="3"/>
  <c r="AB42" i="3"/>
  <c r="R43" i="3"/>
  <c r="V43" i="3" s="1"/>
  <c r="V50" i="3"/>
  <c r="Y50" i="3"/>
  <c r="Z62" i="3"/>
  <c r="W70" i="3"/>
  <c r="Y67" i="3"/>
  <c r="AC67" i="3" s="1"/>
  <c r="Y69" i="3"/>
  <c r="AC69" i="3" s="1"/>
  <c r="D70" i="3"/>
  <c r="G78" i="3"/>
  <c r="K78" i="3"/>
  <c r="N70" i="3"/>
  <c r="R70" i="3"/>
  <c r="AB70" i="3"/>
  <c r="X77" i="3"/>
  <c r="Y74" i="3"/>
  <c r="AC74" i="3" s="1"/>
  <c r="Y76" i="3"/>
  <c r="AC76" i="3" s="1"/>
  <c r="K77" i="3"/>
  <c r="O77" i="3" s="1"/>
  <c r="W84" i="3"/>
  <c r="W88" i="3" s="1"/>
  <c r="Y88" i="3" s="1"/>
  <c r="Z84" i="3"/>
  <c r="Z88" i="3" s="1"/>
  <c r="AB88" i="3" s="1"/>
  <c r="Y83" i="3"/>
  <c r="AB83" i="3"/>
  <c r="H84" i="3"/>
  <c r="H87" i="3"/>
  <c r="O87" i="3"/>
  <c r="V87" i="3"/>
  <c r="W98" i="3"/>
  <c r="W104" i="3" s="1"/>
  <c r="AB90" i="3"/>
  <c r="Y91" i="3"/>
  <c r="AB91" i="3"/>
  <c r="Y94" i="3"/>
  <c r="AB94" i="3"/>
  <c r="Y95" i="3"/>
  <c r="AB95" i="3"/>
  <c r="X103" i="3"/>
  <c r="AA103" i="3"/>
  <c r="AA104" i="3" s="1"/>
  <c r="Y101" i="3"/>
  <c r="AB101" i="3"/>
  <c r="X119" i="3"/>
  <c r="AA119" i="3"/>
  <c r="Y109" i="3"/>
  <c r="AB109" i="3"/>
  <c r="Y110" i="3"/>
  <c r="AB110" i="3"/>
  <c r="Y113" i="3"/>
  <c r="AB113" i="3"/>
  <c r="W19" i="4"/>
  <c r="Y19" i="4" s="1"/>
  <c r="D103" i="1"/>
  <c r="G103" i="1"/>
  <c r="K103" i="1"/>
  <c r="O103" i="1" s="1"/>
  <c r="H107" i="1"/>
  <c r="H112" i="1" s="1"/>
  <c r="O107" i="1"/>
  <c r="O112" i="1" s="1"/>
  <c r="V107" i="1"/>
  <c r="V112" i="1" s="1"/>
  <c r="X112" i="1"/>
  <c r="AA112" i="1"/>
  <c r="Y108" i="1"/>
  <c r="AB108" i="1"/>
  <c r="Y109" i="1"/>
  <c r="AB109" i="1"/>
  <c r="Y111" i="1"/>
  <c r="AB111" i="1"/>
  <c r="O114" i="1"/>
  <c r="Y114" i="1"/>
  <c r="Z123" i="1"/>
  <c r="Z130" i="1" s="1"/>
  <c r="Y117" i="1"/>
  <c r="AB117" i="1"/>
  <c r="AB120" i="1"/>
  <c r="AC120" i="1" s="1"/>
  <c r="AB126" i="1"/>
  <c r="AC126" i="1" s="1"/>
  <c r="G135" i="1"/>
  <c r="K135" i="1"/>
  <c r="U135" i="1"/>
  <c r="AB141" i="1"/>
  <c r="AC141" i="1" s="1"/>
  <c r="Y144" i="1"/>
  <c r="Y145" i="1"/>
  <c r="AB145" i="1"/>
  <c r="Y39" i="3"/>
  <c r="Y114" i="3"/>
  <c r="AB114" i="3"/>
  <c r="Y116" i="3"/>
  <c r="AB116" i="3"/>
  <c r="Y118" i="3"/>
  <c r="AB118" i="3"/>
  <c r="B142" i="3"/>
  <c r="G119" i="3"/>
  <c r="K119" i="3"/>
  <c r="L142" i="3"/>
  <c r="P142" i="3"/>
  <c r="U119" i="3"/>
  <c r="X132" i="3"/>
  <c r="AA132" i="3"/>
  <c r="Y122" i="3"/>
  <c r="AB122" i="3"/>
  <c r="Y124" i="3"/>
  <c r="AB124" i="3"/>
  <c r="Y127" i="3"/>
  <c r="AB127" i="3"/>
  <c r="Y128" i="3"/>
  <c r="AB128" i="3"/>
  <c r="Y130" i="3"/>
  <c r="AB130" i="3"/>
  <c r="X141" i="3"/>
  <c r="Y138" i="3"/>
  <c r="AC138" i="3" s="1"/>
  <c r="Y140" i="3"/>
  <c r="AC140" i="3" s="1"/>
  <c r="D141" i="3"/>
  <c r="G141" i="3"/>
  <c r="K141" i="3"/>
  <c r="N141" i="3"/>
  <c r="R141" i="3"/>
  <c r="U141" i="3"/>
  <c r="J49" i="4"/>
  <c r="K49" i="4" s="1"/>
  <c r="M49" i="4"/>
  <c r="X40" i="4"/>
  <c r="H42" i="4"/>
  <c r="H45" i="4" s="1"/>
  <c r="O42" i="4"/>
  <c r="O45" i="4" s="1"/>
  <c r="M98" i="4"/>
  <c r="Q98" i="4"/>
  <c r="AA98" i="4"/>
  <c r="X97" i="4"/>
  <c r="X98" i="4" s="1"/>
  <c r="Y95" i="4"/>
  <c r="AC95" i="4" s="1"/>
  <c r="R97" i="4"/>
  <c r="V97" i="4" s="1"/>
  <c r="X104" i="4"/>
  <c r="X108" i="4" s="1"/>
  <c r="AA104" i="4"/>
  <c r="AA108" i="4" s="1"/>
  <c r="AB108" i="4" s="1"/>
  <c r="Y103" i="4"/>
  <c r="AB103" i="4"/>
  <c r="I108" i="4"/>
  <c r="L108" i="4"/>
  <c r="N108" i="4" s="1"/>
  <c r="O107" i="4"/>
  <c r="Y106" i="4"/>
  <c r="AC106" i="4" s="1"/>
  <c r="K118" i="4"/>
  <c r="O118" i="4" s="1"/>
  <c r="Y110" i="4"/>
  <c r="Z118" i="4"/>
  <c r="Y113" i="4"/>
  <c r="AB113" i="4"/>
  <c r="Y114" i="4"/>
  <c r="AB114" i="4"/>
  <c r="Y116" i="4"/>
  <c r="AB116" i="4"/>
  <c r="C124" i="4"/>
  <c r="C125" i="4" s="1"/>
  <c r="F124" i="4"/>
  <c r="J124" i="4"/>
  <c r="M124" i="4"/>
  <c r="Q124" i="4"/>
  <c r="T124" i="4"/>
  <c r="O120" i="4"/>
  <c r="X123" i="4"/>
  <c r="AA123" i="4"/>
  <c r="Y121" i="4"/>
  <c r="AB121" i="4"/>
  <c r="Y122" i="4"/>
  <c r="AB122" i="4"/>
  <c r="D123" i="4"/>
  <c r="G123" i="4"/>
  <c r="N123" i="4"/>
  <c r="O123" i="4" s="1"/>
  <c r="R123" i="4"/>
  <c r="U123" i="4"/>
  <c r="W134" i="4"/>
  <c r="AB128" i="4"/>
  <c r="Y131" i="4"/>
  <c r="AB131" i="4"/>
  <c r="Y132" i="4"/>
  <c r="AB132" i="4"/>
  <c r="C157" i="4"/>
  <c r="F157" i="4"/>
  <c r="J157" i="4"/>
  <c r="M157" i="4"/>
  <c r="Q157" i="4"/>
  <c r="T157" i="4"/>
  <c r="H136" i="4"/>
  <c r="X147" i="4"/>
  <c r="AA147" i="4"/>
  <c r="Y137" i="4"/>
  <c r="AB137" i="4"/>
  <c r="Y138" i="4"/>
  <c r="AB138" i="4"/>
  <c r="Y141" i="4"/>
  <c r="AB141" i="4"/>
  <c r="Y143" i="4"/>
  <c r="AB143" i="4"/>
  <c r="Y144" i="4"/>
  <c r="AB144" i="4"/>
  <c r="Y146" i="4"/>
  <c r="AB146" i="4"/>
  <c r="X156" i="4"/>
  <c r="Y155" i="4"/>
  <c r="AC155" i="4" s="1"/>
  <c r="D156" i="4"/>
  <c r="G156" i="4"/>
  <c r="G157" i="4" s="1"/>
  <c r="K156" i="4"/>
  <c r="N156" i="4"/>
  <c r="R156" i="4"/>
  <c r="U156" i="4"/>
  <c r="X19" i="5"/>
  <c r="X59" i="5" s="1"/>
  <c r="AA19" i="5"/>
  <c r="V12" i="5"/>
  <c r="Y12" i="5"/>
  <c r="AB12" i="5"/>
  <c r="H13" i="5"/>
  <c r="O13" i="5"/>
  <c r="V13" i="5"/>
  <c r="Y13" i="5"/>
  <c r="AB13" i="5"/>
  <c r="V14" i="5"/>
  <c r="Y14" i="5"/>
  <c r="AB14" i="5"/>
  <c r="H15" i="5"/>
  <c r="V15" i="5"/>
  <c r="Y15" i="5"/>
  <c r="AB15" i="5"/>
  <c r="H16" i="5"/>
  <c r="H49" i="5"/>
  <c r="H52" i="5" s="1"/>
  <c r="O49" i="5"/>
  <c r="O52" i="5" s="1"/>
  <c r="G139" i="5"/>
  <c r="N129" i="5"/>
  <c r="O129" i="5" s="1"/>
  <c r="R129" i="5"/>
  <c r="Y134" i="5"/>
  <c r="AB134" i="5"/>
  <c r="Y135" i="5"/>
  <c r="AB135" i="5"/>
  <c r="AB146" i="5"/>
  <c r="AB151" i="5"/>
  <c r="AC151" i="5" s="1"/>
  <c r="AB91" i="5"/>
  <c r="D93" i="5"/>
  <c r="G93" i="5"/>
  <c r="K93" i="5"/>
  <c r="N93" i="5"/>
  <c r="R93" i="5"/>
  <c r="U93" i="5"/>
  <c r="Y97" i="5"/>
  <c r="AC97" i="5" s="1"/>
  <c r="Y98" i="5"/>
  <c r="AC98" i="5" s="1"/>
  <c r="Y99" i="5"/>
  <c r="AC99" i="5" s="1"/>
  <c r="Y100" i="5"/>
  <c r="AC100" i="5" s="1"/>
  <c r="G109" i="5"/>
  <c r="U109" i="5"/>
  <c r="Y105" i="5"/>
  <c r="AC105" i="5" s="1"/>
  <c r="Y106" i="5"/>
  <c r="AC106" i="5" s="1"/>
  <c r="R108" i="5"/>
  <c r="V108" i="5" s="1"/>
  <c r="V113" i="5"/>
  <c r="Y113" i="5"/>
  <c r="AB113" i="5"/>
  <c r="V114" i="5"/>
  <c r="Y114" i="5"/>
  <c r="AB114" i="5"/>
  <c r="O120" i="5"/>
  <c r="Y121" i="5"/>
  <c r="AB121" i="5"/>
  <c r="Y122" i="5"/>
  <c r="AB122" i="5"/>
  <c r="Y125" i="5"/>
  <c r="AB125" i="5"/>
  <c r="Y126" i="5"/>
  <c r="AB126" i="5"/>
  <c r="H138" i="5"/>
  <c r="AB144" i="5"/>
  <c r="Y157" i="5"/>
  <c r="AB157" i="5"/>
  <c r="Y158" i="5"/>
  <c r="AB158" i="5"/>
  <c r="Y163" i="5"/>
  <c r="AB163" i="5"/>
  <c r="Y172" i="5"/>
  <c r="AC172" i="5" s="1"/>
  <c r="AB9" i="5"/>
  <c r="D19" i="5"/>
  <c r="N19" i="5"/>
  <c r="R19" i="5"/>
  <c r="H21" i="5"/>
  <c r="V21" i="5"/>
  <c r="AB21" i="5"/>
  <c r="H24" i="5"/>
  <c r="E140" i="5"/>
  <c r="G59" i="5"/>
  <c r="Y9" i="5"/>
  <c r="G19" i="5"/>
  <c r="K19" i="5"/>
  <c r="U19" i="5"/>
  <c r="O21" i="5"/>
  <c r="Y21" i="5"/>
  <c r="AC167" i="5"/>
  <c r="O37" i="5"/>
  <c r="Y37" i="5"/>
  <c r="Y48" i="5"/>
  <c r="O54" i="5"/>
  <c r="O55" i="5" s="1"/>
  <c r="Y54" i="5"/>
  <c r="K58" i="5"/>
  <c r="W58" i="5"/>
  <c r="Y58" i="5" s="1"/>
  <c r="AC58" i="5" s="1"/>
  <c r="Y62" i="5"/>
  <c r="G68" i="5"/>
  <c r="K68" i="5"/>
  <c r="U68" i="5"/>
  <c r="Y71" i="5"/>
  <c r="Y84" i="5"/>
  <c r="W101" i="5"/>
  <c r="H37" i="5"/>
  <c r="V37" i="5"/>
  <c r="AB37" i="5"/>
  <c r="V48" i="5"/>
  <c r="V52" i="5" s="1"/>
  <c r="AB48" i="5"/>
  <c r="AB52" i="5" s="1"/>
  <c r="H54" i="5"/>
  <c r="H55" i="5" s="1"/>
  <c r="V54" i="5"/>
  <c r="V55" i="5" s="1"/>
  <c r="AB54" i="5"/>
  <c r="H57" i="5"/>
  <c r="H58" i="5" s="1"/>
  <c r="V57" i="5"/>
  <c r="V58" i="5" s="1"/>
  <c r="AB62" i="5"/>
  <c r="D68" i="5"/>
  <c r="N68" i="5"/>
  <c r="R68" i="5"/>
  <c r="AB71" i="5"/>
  <c r="AB84" i="5"/>
  <c r="R109" i="5"/>
  <c r="AB109" i="5"/>
  <c r="Y104" i="5"/>
  <c r="AC104" i="5" s="1"/>
  <c r="V138" i="5"/>
  <c r="O148" i="5"/>
  <c r="O164" i="5"/>
  <c r="V112" i="5"/>
  <c r="AB112" i="5"/>
  <c r="Y120" i="5"/>
  <c r="G129" i="5"/>
  <c r="H129" i="5" s="1"/>
  <c r="U129" i="5"/>
  <c r="AB131" i="5"/>
  <c r="B139" i="5"/>
  <c r="D139" i="5" s="1"/>
  <c r="H139" i="5" s="1"/>
  <c r="L139" i="5"/>
  <c r="N139" i="5" s="1"/>
  <c r="P139" i="5"/>
  <c r="R139" i="5" s="1"/>
  <c r="Y143" i="5"/>
  <c r="K148" i="5"/>
  <c r="H150" i="5"/>
  <c r="H154" i="5" s="1"/>
  <c r="O150" i="5"/>
  <c r="O154" i="5" s="1"/>
  <c r="V150" i="5"/>
  <c r="V154" i="5" s="1"/>
  <c r="AB150" i="5"/>
  <c r="W154" i="5"/>
  <c r="H156" i="5"/>
  <c r="H159" i="5" s="1"/>
  <c r="O156" i="5"/>
  <c r="O159" i="5" s="1"/>
  <c r="V156" i="5"/>
  <c r="V159" i="5" s="1"/>
  <c r="AB156" i="5"/>
  <c r="Y161" i="5"/>
  <c r="K164" i="5"/>
  <c r="W174" i="5"/>
  <c r="Y112" i="5"/>
  <c r="AB120" i="5"/>
  <c r="Y131" i="5"/>
  <c r="H143" i="5"/>
  <c r="H148" i="5" s="1"/>
  <c r="V143" i="5"/>
  <c r="V148" i="5" s="1"/>
  <c r="AB143" i="5"/>
  <c r="Y156" i="5"/>
  <c r="H161" i="5"/>
  <c r="H164" i="5" s="1"/>
  <c r="V161" i="5"/>
  <c r="V164" i="5" s="1"/>
  <c r="AB161" i="5"/>
  <c r="AC38" i="4"/>
  <c r="D49" i="4"/>
  <c r="E125" i="4"/>
  <c r="Y9" i="4"/>
  <c r="AC9" i="4" s="1"/>
  <c r="D19" i="4"/>
  <c r="N19" i="4"/>
  <c r="R19" i="4"/>
  <c r="Z19" i="4"/>
  <c r="AB21" i="4"/>
  <c r="AB32" i="4"/>
  <c r="AC32" i="4" s="1"/>
  <c r="W40" i="4"/>
  <c r="Y42" i="4"/>
  <c r="Y47" i="4"/>
  <c r="AC47" i="4" s="1"/>
  <c r="AB52" i="4"/>
  <c r="D58" i="4"/>
  <c r="N58" i="4"/>
  <c r="R58" i="4"/>
  <c r="AB61" i="4"/>
  <c r="AB73" i="4"/>
  <c r="D108" i="4"/>
  <c r="R108" i="4"/>
  <c r="AC149" i="4"/>
  <c r="G19" i="4"/>
  <c r="K19" i="4"/>
  <c r="U19" i="4"/>
  <c r="Y21" i="4"/>
  <c r="V42" i="4"/>
  <c r="AB42" i="4"/>
  <c r="AB45" i="4" s="1"/>
  <c r="Y52" i="4"/>
  <c r="G58" i="4"/>
  <c r="K58" i="4"/>
  <c r="U58" i="4"/>
  <c r="Y61" i="4"/>
  <c r="Y73" i="4"/>
  <c r="G90" i="4"/>
  <c r="H90" i="4" s="1"/>
  <c r="K90" i="4"/>
  <c r="O90" i="4" s="1"/>
  <c r="U90" i="4"/>
  <c r="V90" i="4" s="1"/>
  <c r="W90" i="4"/>
  <c r="W97" i="4"/>
  <c r="B98" i="4"/>
  <c r="L98" i="4"/>
  <c r="N98" i="4" s="1"/>
  <c r="P98" i="4"/>
  <c r="Z98" i="4"/>
  <c r="Y101" i="4"/>
  <c r="G104" i="4"/>
  <c r="K104" i="4"/>
  <c r="U104" i="4"/>
  <c r="W107" i="4"/>
  <c r="Y107" i="4" s="1"/>
  <c r="AC107" i="4" s="1"/>
  <c r="AB110" i="4"/>
  <c r="G118" i="4"/>
  <c r="H118" i="4" s="1"/>
  <c r="U118" i="4"/>
  <c r="W118" i="4"/>
  <c r="AB120" i="4"/>
  <c r="B124" i="4"/>
  <c r="L124" i="4"/>
  <c r="P124" i="4"/>
  <c r="Y128" i="4"/>
  <c r="D134" i="4"/>
  <c r="N134" i="4"/>
  <c r="R134" i="4"/>
  <c r="Z134" i="4"/>
  <c r="Z157" i="4" s="1"/>
  <c r="Y136" i="4"/>
  <c r="W156" i="4"/>
  <c r="E157" i="4"/>
  <c r="I157" i="4"/>
  <c r="S157" i="4"/>
  <c r="AB101" i="4"/>
  <c r="D104" i="4"/>
  <c r="N104" i="4"/>
  <c r="R104" i="4"/>
  <c r="Y120" i="4"/>
  <c r="AB136" i="4"/>
  <c r="W47" i="3"/>
  <c r="D47" i="3"/>
  <c r="G47" i="3"/>
  <c r="N47" i="3"/>
  <c r="AC46" i="3"/>
  <c r="AB9" i="3"/>
  <c r="D18" i="3"/>
  <c r="N18" i="3"/>
  <c r="R18" i="3"/>
  <c r="Y20" i="3"/>
  <c r="Y31" i="3"/>
  <c r="Z39" i="3"/>
  <c r="Y41" i="3"/>
  <c r="Y45" i="3"/>
  <c r="AC45" i="3" s="1"/>
  <c r="AB50" i="3"/>
  <c r="W62" i="3"/>
  <c r="Y62" i="3" s="1"/>
  <c r="AC134" i="3"/>
  <c r="Y9" i="3"/>
  <c r="AC9" i="3" s="1"/>
  <c r="G18" i="3"/>
  <c r="K18" i="3"/>
  <c r="U18" i="3"/>
  <c r="AB20" i="3"/>
  <c r="AB41" i="3"/>
  <c r="Y65" i="3"/>
  <c r="AC65" i="3" s="1"/>
  <c r="H77" i="3"/>
  <c r="K88" i="3"/>
  <c r="O88" i="3" s="1"/>
  <c r="Y87" i="3"/>
  <c r="AC87" i="3" s="1"/>
  <c r="G70" i="3"/>
  <c r="K70" i="3"/>
  <c r="U70" i="3"/>
  <c r="W77" i="3"/>
  <c r="B78" i="3"/>
  <c r="D78" i="3" s="1"/>
  <c r="L78" i="3"/>
  <c r="N78" i="3" s="1"/>
  <c r="O78" i="3" s="1"/>
  <c r="P78" i="3"/>
  <c r="Z78" i="3"/>
  <c r="AB78" i="3" s="1"/>
  <c r="Y81" i="3"/>
  <c r="K84" i="3"/>
  <c r="O84" i="3" s="1"/>
  <c r="P88" i="3"/>
  <c r="R88" i="3" s="1"/>
  <c r="Y90" i="3"/>
  <c r="D98" i="3"/>
  <c r="N98" i="3"/>
  <c r="O98" i="3" s="1"/>
  <c r="R98" i="3"/>
  <c r="Z98" i="3"/>
  <c r="Y100" i="3"/>
  <c r="E104" i="3"/>
  <c r="G104" i="3" s="1"/>
  <c r="I104" i="3"/>
  <c r="K104" i="3" s="1"/>
  <c r="O104" i="3" s="1"/>
  <c r="S104" i="3"/>
  <c r="AB108" i="3"/>
  <c r="D119" i="3"/>
  <c r="N119" i="3"/>
  <c r="R119" i="3"/>
  <c r="Y121" i="3"/>
  <c r="W141" i="3"/>
  <c r="W142" i="3" s="1"/>
  <c r="E142" i="3"/>
  <c r="I142" i="3"/>
  <c r="S142" i="3"/>
  <c r="AB81" i="3"/>
  <c r="Y86" i="3"/>
  <c r="AC86" i="3" s="1"/>
  <c r="AB100" i="3"/>
  <c r="Y108" i="3"/>
  <c r="AB121" i="3"/>
  <c r="AB132" i="3" s="1"/>
  <c r="J12" i="2"/>
  <c r="M14" i="2"/>
  <c r="D23" i="2"/>
  <c r="K33" i="2"/>
  <c r="M38" i="2"/>
  <c r="E40" i="2"/>
  <c r="M42" i="2"/>
  <c r="M55" i="2"/>
  <c r="G60" i="2"/>
  <c r="M62" i="2"/>
  <c r="L71" i="2"/>
  <c r="K74" i="2"/>
  <c r="M77" i="2"/>
  <c r="G83" i="2"/>
  <c r="K87" i="2"/>
  <c r="M87" i="2" s="1"/>
  <c r="M7" i="2"/>
  <c r="M35" i="2"/>
  <c r="D60" i="2"/>
  <c r="J60" i="2"/>
  <c r="G71" i="2"/>
  <c r="J74" i="2"/>
  <c r="D83" i="2"/>
  <c r="J83" i="2"/>
  <c r="W19" i="1"/>
  <c r="Y9" i="1"/>
  <c r="AA19" i="1"/>
  <c r="Y65" i="1"/>
  <c r="Z89" i="1"/>
  <c r="AB65" i="1"/>
  <c r="AB9" i="1"/>
  <c r="D19" i="1"/>
  <c r="N19" i="1"/>
  <c r="R19" i="1"/>
  <c r="H21" i="1"/>
  <c r="V21" i="1"/>
  <c r="AB21" i="1"/>
  <c r="V34" i="1"/>
  <c r="AB34" i="1"/>
  <c r="H35" i="1"/>
  <c r="K43" i="1"/>
  <c r="W43" i="1"/>
  <c r="AC45" i="1"/>
  <c r="Y46" i="1"/>
  <c r="Y49" i="1" s="1"/>
  <c r="O51" i="1"/>
  <c r="O52" i="1" s="1"/>
  <c r="Y51" i="1"/>
  <c r="K55" i="1"/>
  <c r="W55" i="1"/>
  <c r="Y55" i="1" s="1"/>
  <c r="AC55" i="1" s="1"/>
  <c r="E56" i="1"/>
  <c r="I56" i="1"/>
  <c r="S56" i="1"/>
  <c r="Y59" i="1"/>
  <c r="G65" i="1"/>
  <c r="K65" i="1"/>
  <c r="U65" i="1"/>
  <c r="Y68" i="1"/>
  <c r="Y80" i="1"/>
  <c r="W96" i="1"/>
  <c r="O21" i="1"/>
  <c r="Y21" i="1"/>
  <c r="V45" i="1"/>
  <c r="V49" i="1" s="1"/>
  <c r="AB46" i="1"/>
  <c r="AB49" i="1" s="1"/>
  <c r="H51" i="1"/>
  <c r="H52" i="1" s="1"/>
  <c r="V51" i="1"/>
  <c r="V52" i="1" s="1"/>
  <c r="AB51" i="1"/>
  <c r="H54" i="1"/>
  <c r="H55" i="1" s="1"/>
  <c r="V54" i="1"/>
  <c r="V55" i="1" s="1"/>
  <c r="AB59" i="1"/>
  <c r="D65" i="1"/>
  <c r="N65" i="1"/>
  <c r="R65" i="1"/>
  <c r="V65" i="1" s="1"/>
  <c r="AB68" i="1"/>
  <c r="AB80" i="1"/>
  <c r="D104" i="1"/>
  <c r="N104" i="1"/>
  <c r="O104" i="1" s="1"/>
  <c r="R104" i="1"/>
  <c r="AB104" i="1"/>
  <c r="D130" i="1"/>
  <c r="G130" i="1"/>
  <c r="R130" i="1"/>
  <c r="Z159" i="1"/>
  <c r="Z169" i="1" s="1"/>
  <c r="Y99" i="1"/>
  <c r="AC99" i="1" s="1"/>
  <c r="AB107" i="1"/>
  <c r="W112" i="1"/>
  <c r="AB114" i="1"/>
  <c r="G123" i="1"/>
  <c r="U123" i="1"/>
  <c r="W123" i="1"/>
  <c r="H125" i="1"/>
  <c r="H129" i="1" s="1"/>
  <c r="O125" i="1"/>
  <c r="O129" i="1" s="1"/>
  <c r="V125" i="1"/>
  <c r="V129" i="1" s="1"/>
  <c r="AB125" i="1"/>
  <c r="W129" i="1"/>
  <c r="AB134" i="1"/>
  <c r="AB135" i="1" s="1"/>
  <c r="D135" i="1"/>
  <c r="N135" i="1"/>
  <c r="R135" i="1"/>
  <c r="Y137" i="1"/>
  <c r="H144" i="1"/>
  <c r="H148" i="1" s="1"/>
  <c r="O144" i="1"/>
  <c r="O148" i="1" s="1"/>
  <c r="V144" i="1"/>
  <c r="V148" i="1" s="1"/>
  <c r="AB144" i="1"/>
  <c r="W148" i="1"/>
  <c r="H150" i="1"/>
  <c r="H153" i="1" s="1"/>
  <c r="O150" i="1"/>
  <c r="O153" i="1" s="1"/>
  <c r="V150" i="1"/>
  <c r="V153" i="1" s="1"/>
  <c r="AB150" i="1"/>
  <c r="Y155" i="1"/>
  <c r="W168" i="1"/>
  <c r="E169" i="1"/>
  <c r="I169" i="1"/>
  <c r="S169" i="1"/>
  <c r="D123" i="1"/>
  <c r="N123" i="1"/>
  <c r="R123" i="1"/>
  <c r="V123" i="1" s="1"/>
  <c r="Y134" i="1"/>
  <c r="AB137" i="1"/>
  <c r="Y150" i="1"/>
  <c r="AB155" i="1"/>
  <c r="AB158" i="1" s="1"/>
  <c r="AC19" i="8" l="1"/>
  <c r="Z176" i="10"/>
  <c r="AC103" i="8"/>
  <c r="U47" i="3"/>
  <c r="Y68" i="5"/>
  <c r="AC46" i="9"/>
  <c r="AC128" i="1"/>
  <c r="W159" i="1"/>
  <c r="AB32" i="1"/>
  <c r="N56" i="1"/>
  <c r="Y96" i="1"/>
  <c r="W89" i="1"/>
  <c r="M66" i="2"/>
  <c r="K108" i="4"/>
  <c r="Y70" i="3"/>
  <c r="D88" i="2"/>
  <c r="AC64" i="9"/>
  <c r="X72" i="9"/>
  <c r="AC51" i="9"/>
  <c r="AA110" i="9"/>
  <c r="M140" i="5"/>
  <c r="M176" i="5" s="1"/>
  <c r="H81" i="5"/>
  <c r="AC72" i="5"/>
  <c r="AC29" i="5"/>
  <c r="D82" i="4"/>
  <c r="AC116" i="5"/>
  <c r="AC142" i="4"/>
  <c r="D159" i="1"/>
  <c r="AC59" i="3"/>
  <c r="AC55" i="3"/>
  <c r="AC51" i="3"/>
  <c r="O39" i="3"/>
  <c r="H19" i="1"/>
  <c r="Z56" i="1"/>
  <c r="AC114" i="8"/>
  <c r="AC139" i="10"/>
  <c r="V94" i="5"/>
  <c r="AC162" i="5"/>
  <c r="AC32" i="5"/>
  <c r="AC24" i="5"/>
  <c r="T176" i="5"/>
  <c r="AC11" i="5"/>
  <c r="AC125" i="3"/>
  <c r="D104" i="3"/>
  <c r="AC35" i="9"/>
  <c r="H43" i="1"/>
  <c r="R124" i="4"/>
  <c r="W124" i="4"/>
  <c r="D98" i="4"/>
  <c r="H98" i="4" s="1"/>
  <c r="N163" i="9"/>
  <c r="AB142" i="1"/>
  <c r="H123" i="1"/>
  <c r="AB123" i="1"/>
  <c r="O32" i="1"/>
  <c r="S131" i="1"/>
  <c r="J40" i="2"/>
  <c r="N142" i="3"/>
  <c r="V98" i="3"/>
  <c r="R78" i="3"/>
  <c r="V45" i="4"/>
  <c r="G124" i="4"/>
  <c r="Z124" i="4"/>
  <c r="N49" i="4"/>
  <c r="X104" i="3"/>
  <c r="X78" i="3"/>
  <c r="AC147" i="1"/>
  <c r="AC9" i="8"/>
  <c r="AB65" i="9"/>
  <c r="O138" i="9"/>
  <c r="H127" i="9"/>
  <c r="AC133" i="8"/>
  <c r="AC62" i="9"/>
  <c r="AC55" i="9"/>
  <c r="AC14" i="9"/>
  <c r="AC153" i="5"/>
  <c r="AC86" i="5"/>
  <c r="AB68" i="5"/>
  <c r="AC43" i="5"/>
  <c r="AC22" i="5"/>
  <c r="Y81" i="4"/>
  <c r="AC37" i="4"/>
  <c r="O30" i="4"/>
  <c r="AC25" i="4"/>
  <c r="V29" i="3"/>
  <c r="AC25" i="3"/>
  <c r="C89" i="2"/>
  <c r="F105" i="3"/>
  <c r="AC146" i="1"/>
  <c r="AC138" i="1"/>
  <c r="O62" i="3"/>
  <c r="Y17" i="8"/>
  <c r="E165" i="8"/>
  <c r="X175" i="5"/>
  <c r="D109" i="5"/>
  <c r="U108" i="4"/>
  <c r="R165" i="5"/>
  <c r="V156" i="4"/>
  <c r="H156" i="4"/>
  <c r="AC146" i="4"/>
  <c r="AC143" i="4"/>
  <c r="AC138" i="4"/>
  <c r="AC128" i="3"/>
  <c r="AC124" i="3"/>
  <c r="AC118" i="3"/>
  <c r="AC114" i="3"/>
  <c r="AC61" i="9"/>
  <c r="AC60" i="9"/>
  <c r="AC101" i="5"/>
  <c r="Y40" i="4"/>
  <c r="W82" i="4"/>
  <c r="P164" i="9"/>
  <c r="AC97" i="9"/>
  <c r="M60" i="2"/>
  <c r="V70" i="3"/>
  <c r="AB104" i="4"/>
  <c r="W157" i="4"/>
  <c r="Z94" i="5"/>
  <c r="AC91" i="5"/>
  <c r="X157" i="4"/>
  <c r="AC122" i="4"/>
  <c r="K142" i="3"/>
  <c r="G164" i="8"/>
  <c r="Y126" i="8"/>
  <c r="AC11" i="9"/>
  <c r="AB123" i="4"/>
  <c r="AC61" i="4"/>
  <c r="AC52" i="4"/>
  <c r="Y156" i="4"/>
  <c r="AC156" i="4" s="1"/>
  <c r="T125" i="4"/>
  <c r="V65" i="9"/>
  <c r="W107" i="8"/>
  <c r="Y103" i="1"/>
  <c r="AC103" i="1" s="1"/>
  <c r="T131" i="1"/>
  <c r="Y81" i="5"/>
  <c r="AC81" i="5" s="1"/>
  <c r="V78" i="3"/>
  <c r="O19" i="4"/>
  <c r="AB148" i="5"/>
  <c r="V129" i="5"/>
  <c r="AB19" i="1"/>
  <c r="AC12" i="9"/>
  <c r="AC161" i="9"/>
  <c r="AC53" i="9"/>
  <c r="AC56" i="9"/>
  <c r="S125" i="4"/>
  <c r="U125" i="4" s="1"/>
  <c r="P131" i="1"/>
  <c r="P170" i="1" s="1"/>
  <c r="Y101" i="5"/>
  <c r="Y123" i="1"/>
  <c r="V127" i="9"/>
  <c r="B164" i="9"/>
  <c r="O137" i="8"/>
  <c r="Z139" i="5"/>
  <c r="AB139" i="5" s="1"/>
  <c r="V174" i="5"/>
  <c r="AC70" i="4"/>
  <c r="D40" i="2"/>
  <c r="G49" i="4"/>
  <c r="AB62" i="3"/>
  <c r="L40" i="2"/>
  <c r="K159" i="1"/>
  <c r="X104" i="1"/>
  <c r="H88" i="3"/>
  <c r="W139" i="5"/>
  <c r="H78" i="3"/>
  <c r="AB39" i="3"/>
  <c r="AC39" i="3" s="1"/>
  <c r="Y118" i="4"/>
  <c r="AC157" i="9"/>
  <c r="AC135" i="9"/>
  <c r="AC133" i="9"/>
  <c r="AC156" i="10"/>
  <c r="AC152" i="10"/>
  <c r="N111" i="10"/>
  <c r="F176" i="5"/>
  <c r="X124" i="4"/>
  <c r="Y124" i="4" s="1"/>
  <c r="K127" i="9"/>
  <c r="W110" i="9"/>
  <c r="Z110" i="9"/>
  <c r="AB110" i="9" s="1"/>
  <c r="N130" i="1"/>
  <c r="O130" i="1" s="1"/>
  <c r="Y93" i="5"/>
  <c r="Y104" i="3"/>
  <c r="V88" i="3"/>
  <c r="AB118" i="4"/>
  <c r="AB30" i="4"/>
  <c r="Z82" i="4"/>
  <c r="N109" i="5"/>
  <c r="O109" i="5" s="1"/>
  <c r="V46" i="5"/>
  <c r="O46" i="5"/>
  <c r="O35" i="5"/>
  <c r="W94" i="5"/>
  <c r="Y112" i="1"/>
  <c r="H164" i="8"/>
  <c r="H55" i="8"/>
  <c r="Z107" i="8"/>
  <c r="R127" i="9"/>
  <c r="AB40" i="9"/>
  <c r="C164" i="9"/>
  <c r="D164" i="9" s="1"/>
  <c r="O122" i="9"/>
  <c r="O127" i="9" s="1"/>
  <c r="AC158" i="8"/>
  <c r="AC99" i="10"/>
  <c r="H57" i="9"/>
  <c r="H137" i="8"/>
  <c r="AC159" i="9"/>
  <c r="X110" i="9"/>
  <c r="AA163" i="9"/>
  <c r="G175" i="5"/>
  <c r="I140" i="5"/>
  <c r="I176" i="5" s="1"/>
  <c r="H82" i="4"/>
  <c r="C140" i="5"/>
  <c r="C176" i="5" s="1"/>
  <c r="AC34" i="4"/>
  <c r="AC22" i="4"/>
  <c r="T105" i="3"/>
  <c r="T143" i="3" s="1"/>
  <c r="M53" i="2"/>
  <c r="Z59" i="5"/>
  <c r="AA157" i="4"/>
  <c r="U49" i="4"/>
  <c r="AB130" i="1"/>
  <c r="AA82" i="4"/>
  <c r="AC96" i="1"/>
  <c r="L131" i="1"/>
  <c r="X94" i="5"/>
  <c r="S140" i="5"/>
  <c r="K169" i="1"/>
  <c r="AB43" i="1"/>
  <c r="AB119" i="3"/>
  <c r="H70" i="3"/>
  <c r="N124" i="4"/>
  <c r="AB98" i="4"/>
  <c r="O58" i="4"/>
  <c r="O139" i="5"/>
  <c r="Y174" i="5"/>
  <c r="AC174" i="5" s="1"/>
  <c r="AA59" i="5"/>
  <c r="W127" i="9"/>
  <c r="K163" i="9"/>
  <c r="X163" i="9"/>
  <c r="T164" i="9"/>
  <c r="AC52" i="9"/>
  <c r="V57" i="9"/>
  <c r="AC16" i="5"/>
  <c r="K124" i="4"/>
  <c r="AC17" i="4"/>
  <c r="AA49" i="4"/>
  <c r="R49" i="4"/>
  <c r="V49" i="4" s="1"/>
  <c r="AA124" i="4"/>
  <c r="AB124" i="4" s="1"/>
  <c r="L170" i="1"/>
  <c r="S164" i="9"/>
  <c r="AC62" i="3"/>
  <c r="AB57" i="9"/>
  <c r="O40" i="9"/>
  <c r="N169" i="1"/>
  <c r="H32" i="1"/>
  <c r="R131" i="1"/>
  <c r="H98" i="3"/>
  <c r="AB43" i="3"/>
  <c r="N157" i="4"/>
  <c r="V118" i="4"/>
  <c r="Y97" i="4"/>
  <c r="AC97" i="4" s="1"/>
  <c r="AC40" i="4"/>
  <c r="W165" i="5"/>
  <c r="H68" i="5"/>
  <c r="Y154" i="5"/>
  <c r="AC146" i="5"/>
  <c r="X49" i="4"/>
  <c r="AC145" i="1"/>
  <c r="AB98" i="3"/>
  <c r="Y168" i="1"/>
  <c r="AC168" i="1" s="1"/>
  <c r="H40" i="9"/>
  <c r="AC9" i="9"/>
  <c r="AB153" i="1"/>
  <c r="AB112" i="1"/>
  <c r="U104" i="3"/>
  <c r="Z104" i="3"/>
  <c r="AB104" i="3" s="1"/>
  <c r="AC104" i="3" s="1"/>
  <c r="AB29" i="3"/>
  <c r="R98" i="4"/>
  <c r="V98" i="4" s="1"/>
  <c r="I125" i="4"/>
  <c r="AB154" i="5"/>
  <c r="AB35" i="5"/>
  <c r="N59" i="5"/>
  <c r="AB19" i="5"/>
  <c r="AC144" i="5"/>
  <c r="AC13" i="5"/>
  <c r="O156" i="4"/>
  <c r="AC144" i="4"/>
  <c r="AC141" i="4"/>
  <c r="AC137" i="4"/>
  <c r="AB134" i="4"/>
  <c r="H123" i="4"/>
  <c r="AC121" i="4"/>
  <c r="F125" i="4"/>
  <c r="AC103" i="4"/>
  <c r="AC130" i="3"/>
  <c r="AC127" i="3"/>
  <c r="AC122" i="3"/>
  <c r="AC116" i="3"/>
  <c r="G169" i="1"/>
  <c r="AC70" i="3"/>
  <c r="AC160" i="9"/>
  <c r="AC137" i="9"/>
  <c r="H138" i="9"/>
  <c r="AC131" i="9"/>
  <c r="I164" i="9"/>
  <c r="Y95" i="10"/>
  <c r="AC31" i="10"/>
  <c r="AC52" i="10"/>
  <c r="AC103" i="10"/>
  <c r="AC142" i="9"/>
  <c r="R175" i="5"/>
  <c r="G104" i="1"/>
  <c r="H104" i="1" s="1"/>
  <c r="AC92" i="3"/>
  <c r="J105" i="3"/>
  <c r="J143" i="3" s="1"/>
  <c r="M83" i="2"/>
  <c r="AC140" i="1"/>
  <c r="AC40" i="1"/>
  <c r="AC30" i="1"/>
  <c r="AC22" i="1"/>
  <c r="B131" i="1"/>
  <c r="B170" i="1" s="1"/>
  <c r="F131" i="1"/>
  <c r="F170" i="1" s="1"/>
  <c r="AC35" i="1"/>
  <c r="AC25" i="1"/>
  <c r="U56" i="1"/>
  <c r="U89" i="1"/>
  <c r="V89" i="1" s="1"/>
  <c r="J131" i="1"/>
  <c r="J170" i="1" s="1"/>
  <c r="M170" i="1"/>
  <c r="N131" i="1"/>
  <c r="F143" i="3"/>
  <c r="AA105" i="3"/>
  <c r="AA140" i="5"/>
  <c r="AA176" i="5" s="1"/>
  <c r="AA131" i="1"/>
  <c r="H65" i="1"/>
  <c r="AB89" i="1"/>
  <c r="O18" i="3"/>
  <c r="Y141" i="3"/>
  <c r="AC141" i="3" s="1"/>
  <c r="O124" i="4"/>
  <c r="AB164" i="5"/>
  <c r="AB129" i="5"/>
  <c r="V139" i="5"/>
  <c r="V118" i="5"/>
  <c r="V68" i="5"/>
  <c r="AC9" i="5"/>
  <c r="Y19" i="5"/>
  <c r="U124" i="4"/>
  <c r="V124" i="4" s="1"/>
  <c r="AB138" i="9"/>
  <c r="H84" i="9"/>
  <c r="O57" i="9"/>
  <c r="Y117" i="9"/>
  <c r="Y110" i="9"/>
  <c r="AC130" i="8"/>
  <c r="Y109" i="9"/>
  <c r="AC109" i="9" s="1"/>
  <c r="X139" i="5"/>
  <c r="Y139" i="5" s="1"/>
  <c r="AC139" i="5" s="1"/>
  <c r="Z165" i="5"/>
  <c r="Z175" i="5" s="1"/>
  <c r="AC81" i="4"/>
  <c r="V82" i="4"/>
  <c r="AA94" i="5"/>
  <c r="AB94" i="5" s="1"/>
  <c r="K98" i="4"/>
  <c r="O98" i="4" s="1"/>
  <c r="AC102" i="3"/>
  <c r="AC122" i="1"/>
  <c r="AA159" i="1"/>
  <c r="AA169" i="1" s="1"/>
  <c r="O43" i="1"/>
  <c r="AC39" i="1"/>
  <c r="AC29" i="1"/>
  <c r="AC14" i="1"/>
  <c r="G89" i="1"/>
  <c r="H89" i="1" s="1"/>
  <c r="O123" i="1"/>
  <c r="AB148" i="1"/>
  <c r="V104" i="1"/>
  <c r="W104" i="1"/>
  <c r="Y104" i="1" s="1"/>
  <c r="AC104" i="1" s="1"/>
  <c r="I131" i="1"/>
  <c r="V43" i="1"/>
  <c r="AA56" i="1"/>
  <c r="B89" i="2"/>
  <c r="D89" i="2" s="1"/>
  <c r="AB103" i="3"/>
  <c r="V104" i="3"/>
  <c r="Y77" i="3"/>
  <c r="AC77" i="3" s="1"/>
  <c r="K47" i="3"/>
  <c r="O47" i="3" s="1"/>
  <c r="V104" i="4"/>
  <c r="D124" i="4"/>
  <c r="H124" i="4" s="1"/>
  <c r="AB159" i="5"/>
  <c r="H109" i="5"/>
  <c r="H46" i="5"/>
  <c r="U59" i="5"/>
  <c r="V35" i="5"/>
  <c r="D59" i="5"/>
  <c r="H59" i="5" s="1"/>
  <c r="AC158" i="5"/>
  <c r="AC126" i="5"/>
  <c r="AC122" i="5"/>
  <c r="AC113" i="5"/>
  <c r="V93" i="5"/>
  <c r="AC134" i="5"/>
  <c r="Q125" i="4"/>
  <c r="Q158" i="4" s="1"/>
  <c r="U169" i="1"/>
  <c r="AC151" i="1"/>
  <c r="AC10" i="1"/>
  <c r="H93" i="8"/>
  <c r="V64" i="8"/>
  <c r="O154" i="9"/>
  <c r="V138" i="9"/>
  <c r="O65" i="9"/>
  <c r="Y122" i="9"/>
  <c r="AC122" i="9" s="1"/>
  <c r="Y65" i="9"/>
  <c r="D72" i="9"/>
  <c r="AB163" i="8"/>
  <c r="S165" i="8"/>
  <c r="AC131" i="8"/>
  <c r="AC54" i="8"/>
  <c r="M165" i="8"/>
  <c r="AB137" i="8"/>
  <c r="AA164" i="8"/>
  <c r="AC25" i="10"/>
  <c r="AC104" i="10"/>
  <c r="AC109" i="10"/>
  <c r="AC163" i="10"/>
  <c r="AC78" i="10"/>
  <c r="AC32" i="10"/>
  <c r="AC145" i="9"/>
  <c r="O110" i="9"/>
  <c r="AC54" i="9"/>
  <c r="D165" i="5"/>
  <c r="D175" i="5" s="1"/>
  <c r="AB93" i="5"/>
  <c r="AC93" i="5" s="1"/>
  <c r="O82" i="4"/>
  <c r="N175" i="5"/>
  <c r="V103" i="3"/>
  <c r="X159" i="1"/>
  <c r="X169" i="1" s="1"/>
  <c r="AC118" i="1"/>
  <c r="AC111" i="4"/>
  <c r="Q105" i="3"/>
  <c r="Q143" i="3" s="1"/>
  <c r="AC152" i="1"/>
  <c r="R159" i="1"/>
  <c r="AC127" i="1"/>
  <c r="AC116" i="1"/>
  <c r="AC38" i="1"/>
  <c r="AC28" i="1"/>
  <c r="X130" i="1"/>
  <c r="AC37" i="1"/>
  <c r="AC27" i="1"/>
  <c r="AB88" i="1"/>
  <c r="AC88" i="1" s="1"/>
  <c r="Y77" i="1"/>
  <c r="AC77" i="1" s="1"/>
  <c r="Q170" i="1"/>
  <c r="T158" i="4"/>
  <c r="H110" i="9"/>
  <c r="U110" i="9"/>
  <c r="V110" i="9" s="1"/>
  <c r="Q176" i="5"/>
  <c r="X82" i="4"/>
  <c r="Y82" i="4" s="1"/>
  <c r="O103" i="3"/>
  <c r="T170" i="1"/>
  <c r="O159" i="1"/>
  <c r="AB129" i="1"/>
  <c r="W130" i="1"/>
  <c r="V130" i="1"/>
  <c r="H130" i="1"/>
  <c r="Y148" i="1"/>
  <c r="V32" i="1"/>
  <c r="Y43" i="1"/>
  <c r="M33" i="2"/>
  <c r="AB84" i="3"/>
  <c r="H104" i="3"/>
  <c r="O70" i="3"/>
  <c r="AC50" i="3"/>
  <c r="AC31" i="3"/>
  <c r="AB147" i="4"/>
  <c r="H104" i="4"/>
  <c r="K157" i="4"/>
  <c r="O157" i="4" s="1"/>
  <c r="Y58" i="4"/>
  <c r="AC58" i="4" s="1"/>
  <c r="K165" i="5"/>
  <c r="AB138" i="5"/>
  <c r="AB118" i="5"/>
  <c r="V109" i="5"/>
  <c r="AB46" i="5"/>
  <c r="W109" i="5"/>
  <c r="Y109" i="5" s="1"/>
  <c r="AC163" i="5"/>
  <c r="AC157" i="5"/>
  <c r="AC125" i="5"/>
  <c r="AC121" i="5"/>
  <c r="U157" i="4"/>
  <c r="AC135" i="5"/>
  <c r="AC16" i="1"/>
  <c r="AC15" i="1"/>
  <c r="AC13" i="1"/>
  <c r="O155" i="8"/>
  <c r="U72" i="9"/>
  <c r="N72" i="9"/>
  <c r="F164" i="9"/>
  <c r="G164" i="9" s="1"/>
  <c r="D127" i="8"/>
  <c r="AB17" i="8"/>
  <c r="AC161" i="8"/>
  <c r="C165" i="8"/>
  <c r="AC62" i="8"/>
  <c r="AC162" i="8"/>
  <c r="Y93" i="8"/>
  <c r="AC93" i="8" s="1"/>
  <c r="AC135" i="8"/>
  <c r="AC134" i="8"/>
  <c r="AA107" i="8"/>
  <c r="AB95" i="10"/>
  <c r="AC19" i="10"/>
  <c r="AC21" i="10"/>
  <c r="G176" i="10"/>
  <c r="AC50" i="9"/>
  <c r="J140" i="5"/>
  <c r="H103" i="3"/>
  <c r="AC129" i="4"/>
  <c r="C105" i="3"/>
  <c r="AC156" i="1"/>
  <c r="AC24" i="1"/>
  <c r="X89" i="1"/>
  <c r="Y89" i="1" s="1"/>
  <c r="AC89" i="1" s="1"/>
  <c r="AC31" i="1"/>
  <c r="AC23" i="1"/>
  <c r="O118" i="5"/>
  <c r="N89" i="1"/>
  <c r="O89" i="1" s="1"/>
  <c r="C131" i="1"/>
  <c r="AC186" i="11"/>
  <c r="H135" i="10"/>
  <c r="V38" i="10"/>
  <c r="O38" i="10"/>
  <c r="AB167" i="10"/>
  <c r="AC145" i="10"/>
  <c r="AC12" i="10"/>
  <c r="O61" i="10"/>
  <c r="Y167" i="10"/>
  <c r="Y38" i="10"/>
  <c r="AB38" i="10"/>
  <c r="V95" i="10"/>
  <c r="V80" i="10"/>
  <c r="Z111" i="10"/>
  <c r="AC142" i="10"/>
  <c r="AC162" i="10"/>
  <c r="R176" i="10"/>
  <c r="V176" i="10" s="1"/>
  <c r="AC67" i="10"/>
  <c r="AC68" i="10" s="1"/>
  <c r="Y68" i="10"/>
  <c r="Y61" i="10"/>
  <c r="V61" i="10"/>
  <c r="AC35" i="10"/>
  <c r="AC28" i="10"/>
  <c r="AC63" i="10"/>
  <c r="AC58" i="10"/>
  <c r="AB61" i="10"/>
  <c r="V135" i="10"/>
  <c r="D135" i="10"/>
  <c r="X135" i="10"/>
  <c r="AB110" i="10"/>
  <c r="O146" i="10"/>
  <c r="AC42" i="10"/>
  <c r="AC102" i="10"/>
  <c r="V110" i="10"/>
  <c r="AC90" i="10"/>
  <c r="AB175" i="10"/>
  <c r="AC13" i="10"/>
  <c r="O53" i="10"/>
  <c r="H61" i="10"/>
  <c r="R135" i="10"/>
  <c r="AC144" i="10"/>
  <c r="K176" i="10"/>
  <c r="O110" i="10"/>
  <c r="W135" i="10"/>
  <c r="K135" i="10"/>
  <c r="U111" i="10"/>
  <c r="AC79" i="10"/>
  <c r="M177" i="10"/>
  <c r="O80" i="10"/>
  <c r="AC91" i="10"/>
  <c r="O135" i="10"/>
  <c r="K111" i="10"/>
  <c r="O111" i="10" s="1"/>
  <c r="Y130" i="10"/>
  <c r="AC129" i="10"/>
  <c r="AC130" i="10" s="1"/>
  <c r="J177" i="10"/>
  <c r="AC85" i="10"/>
  <c r="H95" i="10"/>
  <c r="AC133" i="10"/>
  <c r="AC134" i="10" s="1"/>
  <c r="D111" i="10"/>
  <c r="AC89" i="10"/>
  <c r="AC101" i="10"/>
  <c r="AC100" i="10"/>
  <c r="AC105" i="10"/>
  <c r="G111" i="10"/>
  <c r="AC98" i="10"/>
  <c r="H110" i="10"/>
  <c r="H146" i="10"/>
  <c r="AC149" i="10"/>
  <c r="D176" i="10"/>
  <c r="H176" i="10" s="1"/>
  <c r="AC160" i="10"/>
  <c r="AC155" i="10"/>
  <c r="AC157" i="10"/>
  <c r="AC15" i="10"/>
  <c r="AC33" i="10"/>
  <c r="AC92" i="10"/>
  <c r="AB16" i="10"/>
  <c r="D69" i="10"/>
  <c r="AC30" i="10"/>
  <c r="AC22" i="10"/>
  <c r="AC23" i="10"/>
  <c r="AC49" i="10"/>
  <c r="G69" i="10"/>
  <c r="AC50" i="10"/>
  <c r="AC84" i="10"/>
  <c r="AC106" i="10"/>
  <c r="AC161" i="10"/>
  <c r="AC60" i="10"/>
  <c r="R111" i="10"/>
  <c r="W111" i="10"/>
  <c r="AC86" i="10"/>
  <c r="AC29" i="10"/>
  <c r="AC171" i="10"/>
  <c r="AC154" i="10"/>
  <c r="B177" i="10"/>
  <c r="AC26" i="10"/>
  <c r="H16" i="10"/>
  <c r="AC10" i="10"/>
  <c r="AC27" i="10"/>
  <c r="AC44" i="10"/>
  <c r="AC172" i="10"/>
  <c r="AC143" i="10"/>
  <c r="AC140" i="10"/>
  <c r="H80" i="10"/>
  <c r="O16" i="10"/>
  <c r="T177" i="10"/>
  <c r="Y80" i="10"/>
  <c r="AC80" i="10" s="1"/>
  <c r="AC74" i="10"/>
  <c r="AC87" i="10"/>
  <c r="F177" i="10"/>
  <c r="AC75" i="10"/>
  <c r="O95" i="10"/>
  <c r="AC88" i="10"/>
  <c r="AB146" i="10"/>
  <c r="AC150" i="10"/>
  <c r="AA176" i="10"/>
  <c r="AB176" i="10" s="1"/>
  <c r="AC126" i="10"/>
  <c r="K69" i="10"/>
  <c r="H38" i="10"/>
  <c r="L177" i="10"/>
  <c r="AC141" i="10"/>
  <c r="AC56" i="10"/>
  <c r="AC11" i="10"/>
  <c r="AC77" i="10"/>
  <c r="AC153" i="10"/>
  <c r="V53" i="10"/>
  <c r="V167" i="10"/>
  <c r="X176" i="10"/>
  <c r="W176" i="10"/>
  <c r="V146" i="10"/>
  <c r="Y126" i="10"/>
  <c r="AC118" i="10"/>
  <c r="Y118" i="10"/>
  <c r="P177" i="10"/>
  <c r="X111" i="10"/>
  <c r="Y110" i="10"/>
  <c r="AC76" i="10"/>
  <c r="AA111" i="10"/>
  <c r="AC73" i="10"/>
  <c r="Q177" i="10"/>
  <c r="W69" i="10"/>
  <c r="AC57" i="10"/>
  <c r="AC55" i="10"/>
  <c r="AC46" i="10"/>
  <c r="AB53" i="10"/>
  <c r="Z69" i="10"/>
  <c r="AC43" i="10"/>
  <c r="H53" i="10"/>
  <c r="Y53" i="10"/>
  <c r="U69" i="10"/>
  <c r="AC24" i="10"/>
  <c r="AA69" i="10"/>
  <c r="X69" i="10"/>
  <c r="AC14" i="10"/>
  <c r="Y16" i="10"/>
  <c r="AC148" i="10"/>
  <c r="AC18" i="10"/>
  <c r="AC45" i="10"/>
  <c r="AC170" i="10"/>
  <c r="N176" i="10"/>
  <c r="I177" i="10"/>
  <c r="N69" i="10"/>
  <c r="C177" i="10"/>
  <c r="AC169" i="10"/>
  <c r="Y175" i="10"/>
  <c r="R69" i="10"/>
  <c r="V16" i="10"/>
  <c r="AC83" i="10"/>
  <c r="AC9" i="10"/>
  <c r="S177" i="10"/>
  <c r="Y146" i="10"/>
  <c r="AC138" i="10"/>
  <c r="E177" i="10"/>
  <c r="AB106" i="8"/>
  <c r="V55" i="8"/>
  <c r="AC92" i="8"/>
  <c r="AC88" i="8"/>
  <c r="AC11" i="8"/>
  <c r="O55" i="8"/>
  <c r="AC90" i="8"/>
  <c r="V137" i="8"/>
  <c r="Y114" i="8"/>
  <c r="I165" i="8"/>
  <c r="AC136" i="8"/>
  <c r="X107" i="8"/>
  <c r="P165" i="8"/>
  <c r="B165" i="8"/>
  <c r="J165" i="8"/>
  <c r="AC122" i="8"/>
  <c r="AC127" i="8" s="1"/>
  <c r="Y122" i="8"/>
  <c r="R127" i="8"/>
  <c r="Y106" i="8"/>
  <c r="Y107" i="8"/>
  <c r="X164" i="8"/>
  <c r="W164" i="8"/>
  <c r="AB64" i="8"/>
  <c r="D71" i="8"/>
  <c r="H71" i="8" s="1"/>
  <c r="V39" i="8"/>
  <c r="Y39" i="8"/>
  <c r="AB55" i="8"/>
  <c r="Y55" i="8"/>
  <c r="T165" i="8"/>
  <c r="Q165" i="8"/>
  <c r="X71" i="8"/>
  <c r="U71" i="8"/>
  <c r="V106" i="8"/>
  <c r="X127" i="8"/>
  <c r="AC105" i="8"/>
  <c r="AC147" i="8"/>
  <c r="O93" i="8"/>
  <c r="AC85" i="8"/>
  <c r="O106" i="8"/>
  <c r="H106" i="8"/>
  <c r="O39" i="8"/>
  <c r="AB39" i="8"/>
  <c r="H39" i="8"/>
  <c r="AA71" i="8"/>
  <c r="AC86" i="8"/>
  <c r="L165" i="8"/>
  <c r="AC32" i="8"/>
  <c r="Y64" i="8"/>
  <c r="Z71" i="8"/>
  <c r="O64" i="8"/>
  <c r="K127" i="8"/>
  <c r="AC151" i="8"/>
  <c r="AC74" i="8"/>
  <c r="AC37" i="8"/>
  <c r="AC36" i="8"/>
  <c r="AC35" i="8"/>
  <c r="V107" i="8"/>
  <c r="O107" i="8"/>
  <c r="AC63" i="8"/>
  <c r="AC59" i="8"/>
  <c r="N71" i="8"/>
  <c r="H107" i="8"/>
  <c r="AC78" i="8"/>
  <c r="AC102" i="8"/>
  <c r="AC100" i="8"/>
  <c r="AC14" i="8"/>
  <c r="AC13" i="8"/>
  <c r="AC44" i="8"/>
  <c r="V80" i="8"/>
  <c r="H80" i="8"/>
  <c r="AC152" i="8"/>
  <c r="AC30" i="8"/>
  <c r="AC27" i="8"/>
  <c r="AC24" i="8"/>
  <c r="AC22" i="8"/>
  <c r="AC84" i="8"/>
  <c r="AC79" i="8"/>
  <c r="AC77" i="8"/>
  <c r="AC75" i="8"/>
  <c r="AC76" i="8"/>
  <c r="H127" i="8"/>
  <c r="AC21" i="8"/>
  <c r="AC15" i="8"/>
  <c r="AC91" i="8"/>
  <c r="AC89" i="8"/>
  <c r="AC87" i="8"/>
  <c r="AC34" i="8"/>
  <c r="AC154" i="8"/>
  <c r="AC153" i="8"/>
  <c r="AC150" i="8"/>
  <c r="AC148" i="8"/>
  <c r="AC145" i="8"/>
  <c r="AC144" i="8"/>
  <c r="AC140" i="8"/>
  <c r="AC146" i="8"/>
  <c r="AC97" i="8"/>
  <c r="V93" i="8"/>
  <c r="AC141" i="8"/>
  <c r="AC31" i="8"/>
  <c r="AC29" i="8"/>
  <c r="AC26" i="8"/>
  <c r="AC23" i="8"/>
  <c r="AC16" i="8"/>
  <c r="AC10" i="8"/>
  <c r="AC98" i="8"/>
  <c r="AC58" i="8"/>
  <c r="V164" i="8"/>
  <c r="O164" i="8"/>
  <c r="AC50" i="8"/>
  <c r="AC48" i="8"/>
  <c r="AC46" i="8"/>
  <c r="AC45" i="8"/>
  <c r="AC159" i="8"/>
  <c r="AC99" i="8"/>
  <c r="AC142" i="8"/>
  <c r="V127" i="8"/>
  <c r="W71" i="8"/>
  <c r="AC160" i="8"/>
  <c r="AB155" i="8"/>
  <c r="AC104" i="8"/>
  <c r="AC101" i="8"/>
  <c r="AC12" i="8"/>
  <c r="O127" i="8"/>
  <c r="AC61" i="8"/>
  <c r="AC60" i="8"/>
  <c r="AC52" i="8"/>
  <c r="AC51" i="8"/>
  <c r="AC49" i="8"/>
  <c r="AC47" i="8"/>
  <c r="AC43" i="8"/>
  <c r="AC38" i="8"/>
  <c r="AC33" i="8"/>
  <c r="W72" i="9"/>
  <c r="AB154" i="9"/>
  <c r="J164" i="9"/>
  <c r="V163" i="9"/>
  <c r="AB162" i="9"/>
  <c r="AC152" i="9"/>
  <c r="AC150" i="9"/>
  <c r="AC148" i="9"/>
  <c r="AC147" i="9"/>
  <c r="AC144" i="9"/>
  <c r="AC143" i="9"/>
  <c r="W163" i="9"/>
  <c r="AC136" i="9"/>
  <c r="AC134" i="9"/>
  <c r="AC132" i="9"/>
  <c r="M164" i="9"/>
  <c r="AC13" i="9"/>
  <c r="AC10" i="9"/>
  <c r="AA72" i="9"/>
  <c r="R164" i="9"/>
  <c r="Y154" i="9"/>
  <c r="AC140" i="9"/>
  <c r="Y126" i="9"/>
  <c r="AC125" i="9"/>
  <c r="AC126" i="9" s="1"/>
  <c r="Y40" i="9"/>
  <c r="AC19" i="9"/>
  <c r="AC40" i="9" s="1"/>
  <c r="R72" i="9"/>
  <c r="V17" i="9"/>
  <c r="V72" i="9" s="1"/>
  <c r="W164" i="9"/>
  <c r="Z163" i="9"/>
  <c r="O163" i="9"/>
  <c r="H163" i="9"/>
  <c r="AC100" i="9"/>
  <c r="AC67" i="9"/>
  <c r="AC84" i="9"/>
  <c r="H17" i="9"/>
  <c r="Y138" i="9"/>
  <c r="AC130" i="9"/>
  <c r="Y162" i="9"/>
  <c r="AC156" i="9"/>
  <c r="Y57" i="9"/>
  <c r="AC42" i="9"/>
  <c r="K72" i="9"/>
  <c r="O17" i="9"/>
  <c r="Z164" i="9"/>
  <c r="Z72" i="9"/>
  <c r="AB17" i="9"/>
  <c r="AB72" i="9" s="1"/>
  <c r="V154" i="9"/>
  <c r="H154" i="9"/>
  <c r="AC87" i="9"/>
  <c r="O84" i="9"/>
  <c r="AC75" i="9"/>
  <c r="AC110" i="9"/>
  <c r="AC59" i="9"/>
  <c r="AC65" i="9" s="1"/>
  <c r="H72" i="9"/>
  <c r="Y163" i="8"/>
  <c r="AC157" i="8"/>
  <c r="AC20" i="8"/>
  <c r="G165" i="8"/>
  <c r="AC17" i="8"/>
  <c r="V155" i="8"/>
  <c r="H155" i="8"/>
  <c r="W127" i="8"/>
  <c r="AC83" i="8"/>
  <c r="O80" i="8"/>
  <c r="AC57" i="8"/>
  <c r="AC80" i="8"/>
  <c r="Y155" i="8"/>
  <c r="AC139" i="8"/>
  <c r="Y137" i="8"/>
  <c r="AC42" i="8"/>
  <c r="K71" i="8"/>
  <c r="O17" i="8"/>
  <c r="R71" i="8"/>
  <c r="V17" i="8"/>
  <c r="Z164" i="8"/>
  <c r="AB164" i="8" s="1"/>
  <c r="AC96" i="8"/>
  <c r="AC66" i="8"/>
  <c r="H17" i="8"/>
  <c r="F158" i="4"/>
  <c r="C158" i="4"/>
  <c r="AB159" i="1"/>
  <c r="AB169" i="1" s="1"/>
  <c r="O104" i="4"/>
  <c r="V58" i="4"/>
  <c r="H58" i="4"/>
  <c r="W175" i="5"/>
  <c r="O93" i="5"/>
  <c r="H93" i="5"/>
  <c r="AC15" i="5"/>
  <c r="AC14" i="5"/>
  <c r="AC12" i="5"/>
  <c r="AC132" i="4"/>
  <c r="AC131" i="4"/>
  <c r="V123" i="4"/>
  <c r="AC116" i="4"/>
  <c r="AC114" i="4"/>
  <c r="AC113" i="4"/>
  <c r="M125" i="4"/>
  <c r="M158" i="4" s="1"/>
  <c r="V141" i="3"/>
  <c r="O141" i="3"/>
  <c r="H141" i="3"/>
  <c r="U142" i="3"/>
  <c r="G142" i="3"/>
  <c r="AC111" i="1"/>
  <c r="AC109" i="1"/>
  <c r="AC108" i="1"/>
  <c r="H103" i="1"/>
  <c r="AC113" i="3"/>
  <c r="AC110" i="3"/>
  <c r="AC109" i="3"/>
  <c r="X142" i="3"/>
  <c r="AC101" i="3"/>
  <c r="AC95" i="3"/>
  <c r="AC94" i="3"/>
  <c r="AC91" i="3"/>
  <c r="AC83" i="3"/>
  <c r="AC42" i="3"/>
  <c r="AC36" i="3"/>
  <c r="AC27" i="3"/>
  <c r="AC26" i="3"/>
  <c r="AC23" i="3"/>
  <c r="AC22" i="3"/>
  <c r="AC15" i="3"/>
  <c r="AC13" i="3"/>
  <c r="AC10" i="3"/>
  <c r="X47" i="3"/>
  <c r="Y47" i="3" s="1"/>
  <c r="V168" i="1"/>
  <c r="O168" i="1"/>
  <c r="H168" i="1"/>
  <c r="AC17" i="1"/>
  <c r="AC12" i="1"/>
  <c r="AC11" i="1"/>
  <c r="W169" i="1"/>
  <c r="K56" i="1"/>
  <c r="O165" i="5"/>
  <c r="O175" i="5" s="1"/>
  <c r="AC114" i="5"/>
  <c r="J125" i="4"/>
  <c r="J158" i="4" s="1"/>
  <c r="AC117" i="1"/>
  <c r="AA142" i="3"/>
  <c r="AA47" i="3"/>
  <c r="Y159" i="5"/>
  <c r="AC156" i="5"/>
  <c r="AC159" i="5" s="1"/>
  <c r="Y138" i="5"/>
  <c r="AC131" i="5"/>
  <c r="Y118" i="5"/>
  <c r="AC112" i="5"/>
  <c r="Y148" i="5"/>
  <c r="AC143" i="5"/>
  <c r="Y52" i="5"/>
  <c r="AC48" i="5"/>
  <c r="AC52" i="5" s="1"/>
  <c r="K59" i="5"/>
  <c r="O19" i="5"/>
  <c r="O59" i="5" s="1"/>
  <c r="G140" i="5"/>
  <c r="E176" i="5"/>
  <c r="V165" i="5"/>
  <c r="H165" i="5"/>
  <c r="AC150" i="5"/>
  <c r="AC154" i="5" s="1"/>
  <c r="AC109" i="5"/>
  <c r="AC84" i="5"/>
  <c r="AC54" i="5"/>
  <c r="H35" i="5"/>
  <c r="P140" i="5"/>
  <c r="L140" i="5"/>
  <c r="Z140" i="5" s="1"/>
  <c r="B140" i="5"/>
  <c r="W59" i="5"/>
  <c r="Y164" i="5"/>
  <c r="AC161" i="5"/>
  <c r="Y129" i="5"/>
  <c r="AC120" i="5"/>
  <c r="Y46" i="5"/>
  <c r="AC37" i="5"/>
  <c r="AC46" i="5" s="1"/>
  <c r="Y35" i="5"/>
  <c r="AC21" i="5"/>
  <c r="AC35" i="5" s="1"/>
  <c r="R59" i="5"/>
  <c r="V19" i="5"/>
  <c r="H175" i="5"/>
  <c r="K175" i="5"/>
  <c r="AC71" i="5"/>
  <c r="O68" i="5"/>
  <c r="AC62" i="5"/>
  <c r="AC68" i="5"/>
  <c r="H19" i="5"/>
  <c r="AB59" i="5"/>
  <c r="Y123" i="4"/>
  <c r="AC123" i="4" s="1"/>
  <c r="AC120" i="4"/>
  <c r="Y134" i="4"/>
  <c r="AC128" i="4"/>
  <c r="Y30" i="4"/>
  <c r="AC30" i="4" s="1"/>
  <c r="AC21" i="4"/>
  <c r="Y45" i="4"/>
  <c r="AC42" i="4"/>
  <c r="AC45" i="4" s="1"/>
  <c r="Z49" i="4"/>
  <c r="AB49" i="4" s="1"/>
  <c r="AB19" i="4"/>
  <c r="AC19" i="4" s="1"/>
  <c r="W108" i="4"/>
  <c r="Y108" i="4" s="1"/>
  <c r="AC108" i="4" s="1"/>
  <c r="AC73" i="4"/>
  <c r="V108" i="4"/>
  <c r="O108" i="4"/>
  <c r="H108" i="4"/>
  <c r="AC110" i="4"/>
  <c r="O49" i="4"/>
  <c r="H49" i="4"/>
  <c r="Y147" i="4"/>
  <c r="AC136" i="4"/>
  <c r="R157" i="4"/>
  <c r="V134" i="4"/>
  <c r="D157" i="4"/>
  <c r="H157" i="4" s="1"/>
  <c r="H134" i="4"/>
  <c r="Y104" i="4"/>
  <c r="AC104" i="4" s="1"/>
  <c r="AC101" i="4"/>
  <c r="W98" i="4"/>
  <c r="Y98" i="4" s="1"/>
  <c r="AC98" i="4" s="1"/>
  <c r="Y90" i="4"/>
  <c r="AC90" i="4" s="1"/>
  <c r="I158" i="4"/>
  <c r="G125" i="4"/>
  <c r="E158" i="4"/>
  <c r="O134" i="4"/>
  <c r="V19" i="4"/>
  <c r="H19" i="4"/>
  <c r="P125" i="4"/>
  <c r="L125" i="4"/>
  <c r="B125" i="4"/>
  <c r="W49" i="4"/>
  <c r="Y49" i="4" s="1"/>
  <c r="Y119" i="3"/>
  <c r="AC108" i="3"/>
  <c r="Y132" i="3"/>
  <c r="AC132" i="3" s="1"/>
  <c r="AC121" i="3"/>
  <c r="Y103" i="3"/>
  <c r="AC103" i="3" s="1"/>
  <c r="AC100" i="3"/>
  <c r="Y84" i="3"/>
  <c r="AC81" i="3"/>
  <c r="Y29" i="3"/>
  <c r="AC29" i="3" s="1"/>
  <c r="AC20" i="3"/>
  <c r="AB142" i="3"/>
  <c r="AC88" i="3"/>
  <c r="O119" i="3"/>
  <c r="S105" i="3"/>
  <c r="P105" i="3"/>
  <c r="L105" i="3"/>
  <c r="I105" i="3"/>
  <c r="E105" i="3"/>
  <c r="B105" i="3"/>
  <c r="Z47" i="3"/>
  <c r="R142" i="3"/>
  <c r="V119" i="3"/>
  <c r="D142" i="3"/>
  <c r="H119" i="3"/>
  <c r="Y98" i="3"/>
  <c r="AC98" i="3" s="1"/>
  <c r="AC90" i="3"/>
  <c r="Y43" i="3"/>
  <c r="AC43" i="3" s="1"/>
  <c r="AC41" i="3"/>
  <c r="W78" i="3"/>
  <c r="Y78" i="3" s="1"/>
  <c r="AC78" i="3" s="1"/>
  <c r="V18" i="3"/>
  <c r="H18" i="3"/>
  <c r="O142" i="3"/>
  <c r="V47" i="3"/>
  <c r="H47" i="3"/>
  <c r="AC18" i="3"/>
  <c r="M71" i="2"/>
  <c r="L75" i="2"/>
  <c r="L89" i="2" s="1"/>
  <c r="K88" i="2"/>
  <c r="M88" i="2" s="1"/>
  <c r="M67" i="2"/>
  <c r="K75" i="2"/>
  <c r="M74" i="2"/>
  <c r="E89" i="2"/>
  <c r="G89" i="2" s="1"/>
  <c r="G40" i="2"/>
  <c r="K40" i="2"/>
  <c r="Y153" i="1"/>
  <c r="AC150" i="1"/>
  <c r="R169" i="1"/>
  <c r="V135" i="1"/>
  <c r="D169" i="1"/>
  <c r="H135" i="1"/>
  <c r="S170" i="1"/>
  <c r="U131" i="1"/>
  <c r="E131" i="1"/>
  <c r="G56" i="1"/>
  <c r="H56" i="1" s="1"/>
  <c r="Y19" i="1"/>
  <c r="W56" i="1"/>
  <c r="V159" i="1"/>
  <c r="H159" i="1"/>
  <c r="AC144" i="1"/>
  <c r="AC148" i="1" s="1"/>
  <c r="O135" i="1"/>
  <c r="AC114" i="1"/>
  <c r="AC80" i="1"/>
  <c r="AC65" i="1"/>
  <c r="AB56" i="1"/>
  <c r="Y135" i="1"/>
  <c r="AC134" i="1"/>
  <c r="Y158" i="1"/>
  <c r="AC155" i="1"/>
  <c r="Y142" i="1"/>
  <c r="AC137" i="1"/>
  <c r="AC142" i="1" s="1"/>
  <c r="Y32" i="1"/>
  <c r="AC21" i="1"/>
  <c r="I170" i="1"/>
  <c r="K131" i="1"/>
  <c r="R56" i="1"/>
  <c r="V19" i="1"/>
  <c r="W131" i="1"/>
  <c r="W170" i="1" s="1"/>
  <c r="AC123" i="1"/>
  <c r="AC68" i="1"/>
  <c r="O65" i="1"/>
  <c r="AC59" i="1"/>
  <c r="AC51" i="1"/>
  <c r="AC46" i="1"/>
  <c r="AC49" i="1" s="1"/>
  <c r="AC125" i="1"/>
  <c r="AC129" i="1" s="1"/>
  <c r="AC107" i="1"/>
  <c r="AC34" i="1"/>
  <c r="O19" i="1"/>
  <c r="AC9" i="1"/>
  <c r="Y130" i="1" l="1"/>
  <c r="AC118" i="4"/>
  <c r="Z125" i="4"/>
  <c r="Z158" i="4" s="1"/>
  <c r="Y165" i="5"/>
  <c r="Y175" i="5" s="1"/>
  <c r="Y72" i="9"/>
  <c r="AB157" i="4"/>
  <c r="S158" i="4"/>
  <c r="AC162" i="9"/>
  <c r="Y163" i="9"/>
  <c r="N170" i="1"/>
  <c r="V142" i="3"/>
  <c r="M75" i="2"/>
  <c r="AB47" i="3"/>
  <c r="AC47" i="3" s="1"/>
  <c r="V175" i="5"/>
  <c r="AA143" i="3"/>
  <c r="V131" i="1"/>
  <c r="AB82" i="4"/>
  <c r="AC82" i="4" s="1"/>
  <c r="Y127" i="8"/>
  <c r="D165" i="8"/>
  <c r="U164" i="9"/>
  <c r="V164" i="9" s="1"/>
  <c r="AC137" i="8"/>
  <c r="AB107" i="8"/>
  <c r="AC107" i="8" s="1"/>
  <c r="AC127" i="9"/>
  <c r="V56" i="1"/>
  <c r="R170" i="1"/>
  <c r="AC32" i="1"/>
  <c r="AC158" i="1"/>
  <c r="AC148" i="5"/>
  <c r="H142" i="3"/>
  <c r="K125" i="4"/>
  <c r="Y59" i="5"/>
  <c r="U140" i="5"/>
  <c r="U176" i="5" s="1"/>
  <c r="S176" i="5"/>
  <c r="Y94" i="5"/>
  <c r="O56" i="1"/>
  <c r="AB163" i="9"/>
  <c r="AC163" i="9" s="1"/>
  <c r="X164" i="9"/>
  <c r="AC124" i="4"/>
  <c r="Y159" i="1"/>
  <c r="AC130" i="1"/>
  <c r="AB165" i="5"/>
  <c r="AB175" i="5" s="1"/>
  <c r="AC94" i="5"/>
  <c r="J176" i="5"/>
  <c r="K140" i="5"/>
  <c r="AC43" i="1"/>
  <c r="U170" i="1"/>
  <c r="AC49" i="4"/>
  <c r="AC147" i="4"/>
  <c r="AC19" i="5"/>
  <c r="AC59" i="5" s="1"/>
  <c r="AC118" i="5"/>
  <c r="Y127" i="9"/>
  <c r="O72" i="9"/>
  <c r="X131" i="1"/>
  <c r="X170" i="1" s="1"/>
  <c r="C170" i="1"/>
  <c r="X105" i="3"/>
  <c r="X143" i="3" s="1"/>
  <c r="C143" i="3"/>
  <c r="X140" i="5"/>
  <c r="X176" i="5" s="1"/>
  <c r="D131" i="1"/>
  <c r="AC84" i="3"/>
  <c r="K176" i="5"/>
  <c r="AC129" i="5"/>
  <c r="AC154" i="9"/>
  <c r="N165" i="8"/>
  <c r="AC95" i="10"/>
  <c r="AA170" i="1"/>
  <c r="AC112" i="1"/>
  <c r="O169" i="1"/>
  <c r="AC153" i="1"/>
  <c r="AC159" i="1" s="1"/>
  <c r="U158" i="4"/>
  <c r="V157" i="4"/>
  <c r="V59" i="5"/>
  <c r="AC164" i="5"/>
  <c r="AC165" i="5" s="1"/>
  <c r="AC175" i="5" s="1"/>
  <c r="Z176" i="5"/>
  <c r="AC138" i="5"/>
  <c r="AC155" i="8"/>
  <c r="AC17" i="9"/>
  <c r="AC57" i="9"/>
  <c r="AC138" i="9"/>
  <c r="U165" i="8"/>
  <c r="AC38" i="10"/>
  <c r="AB111" i="10"/>
  <c r="N177" i="10"/>
  <c r="AC61" i="10"/>
  <c r="O176" i="10"/>
  <c r="V111" i="10"/>
  <c r="Y135" i="10"/>
  <c r="AC135" i="10"/>
  <c r="X177" i="10"/>
  <c r="K177" i="10"/>
  <c r="R177" i="10"/>
  <c r="H111" i="10"/>
  <c r="AC110" i="10"/>
  <c r="Y111" i="10"/>
  <c r="AC111" i="10" s="1"/>
  <c r="AC16" i="10"/>
  <c r="H69" i="10"/>
  <c r="O69" i="10"/>
  <c r="AB69" i="10"/>
  <c r="AA177" i="10"/>
  <c r="AC146" i="10"/>
  <c r="U177" i="10"/>
  <c r="Y69" i="10"/>
  <c r="Y176" i="10"/>
  <c r="AC176" i="10" s="1"/>
  <c r="V69" i="10"/>
  <c r="AC167" i="10"/>
  <c r="AC175" i="10"/>
  <c r="AC53" i="10"/>
  <c r="W177" i="10"/>
  <c r="Z177" i="10"/>
  <c r="G177" i="10"/>
  <c r="D177" i="10"/>
  <c r="AB71" i="8"/>
  <c r="W165" i="8"/>
  <c r="K165" i="8"/>
  <c r="O165" i="8" s="1"/>
  <c r="Y164" i="8"/>
  <c r="AC164" i="8" s="1"/>
  <c r="X165" i="8"/>
  <c r="AC106" i="8"/>
  <c r="AC163" i="8"/>
  <c r="AC64" i="8"/>
  <c r="Z165" i="8"/>
  <c r="AA165" i="8"/>
  <c r="R165" i="8"/>
  <c r="AC55" i="8"/>
  <c r="V71" i="8"/>
  <c r="O71" i="8"/>
  <c r="AC39" i="8"/>
  <c r="Y71" i="8"/>
  <c r="N164" i="9"/>
  <c r="AA164" i="9"/>
  <c r="K164" i="9"/>
  <c r="H164" i="9"/>
  <c r="AB165" i="8"/>
  <c r="H165" i="8"/>
  <c r="X125" i="4"/>
  <c r="X158" i="4" s="1"/>
  <c r="AA125" i="4"/>
  <c r="AA158" i="4" s="1"/>
  <c r="B176" i="5"/>
  <c r="W140" i="5"/>
  <c r="W176" i="5" s="1"/>
  <c r="D140" i="5"/>
  <c r="P176" i="5"/>
  <c r="R140" i="5"/>
  <c r="G176" i="5"/>
  <c r="L176" i="5"/>
  <c r="N140" i="5"/>
  <c r="L158" i="4"/>
  <c r="N125" i="4"/>
  <c r="N158" i="4" s="1"/>
  <c r="AC134" i="4"/>
  <c r="Y157" i="4"/>
  <c r="AC157" i="4" s="1"/>
  <c r="B158" i="4"/>
  <c r="W125" i="4"/>
  <c r="W158" i="4" s="1"/>
  <c r="D125" i="4"/>
  <c r="P158" i="4"/>
  <c r="R125" i="4"/>
  <c r="G158" i="4"/>
  <c r="K158" i="4"/>
  <c r="Z105" i="3"/>
  <c r="Z143" i="3" s="1"/>
  <c r="E143" i="3"/>
  <c r="G105" i="3"/>
  <c r="L143" i="3"/>
  <c r="N105" i="3"/>
  <c r="N143" i="3" s="1"/>
  <c r="S143" i="3"/>
  <c r="U105" i="3"/>
  <c r="U143" i="3" s="1"/>
  <c r="AC119" i="3"/>
  <c r="Y142" i="3"/>
  <c r="AC142" i="3" s="1"/>
  <c r="B143" i="3"/>
  <c r="D105" i="3"/>
  <c r="W105" i="3"/>
  <c r="W143" i="3" s="1"/>
  <c r="I143" i="3"/>
  <c r="K105" i="3"/>
  <c r="P143" i="3"/>
  <c r="R105" i="3"/>
  <c r="K89" i="2"/>
  <c r="M89" i="2" s="1"/>
  <c r="M40" i="2"/>
  <c r="AC135" i="1"/>
  <c r="Y169" i="1"/>
  <c r="AC19" i="1"/>
  <c r="AC56" i="1" s="1"/>
  <c r="Y56" i="1"/>
  <c r="Z131" i="1"/>
  <c r="Z170" i="1" s="1"/>
  <c r="E170" i="1"/>
  <c r="G131" i="1"/>
  <c r="H131" i="1" s="1"/>
  <c r="D170" i="1"/>
  <c r="Y131" i="1"/>
  <c r="K170" i="1"/>
  <c r="O170" i="1" s="1"/>
  <c r="O131" i="1"/>
  <c r="H169" i="1"/>
  <c r="V169" i="1"/>
  <c r="AB164" i="9" l="1"/>
  <c r="O164" i="9"/>
  <c r="V170" i="1"/>
  <c r="AC72" i="9"/>
  <c r="Y164" i="9"/>
  <c r="O158" i="4"/>
  <c r="O125" i="4"/>
  <c r="AB125" i="4"/>
  <c r="AB158" i="4" s="1"/>
  <c r="O177" i="10"/>
  <c r="V177" i="10"/>
  <c r="AB177" i="10"/>
  <c r="AC69" i="10"/>
  <c r="H177" i="10"/>
  <c r="Y177" i="10"/>
  <c r="Y165" i="8"/>
  <c r="AC71" i="8"/>
  <c r="V165" i="8"/>
  <c r="AC164" i="9"/>
  <c r="AC165" i="8"/>
  <c r="N176" i="5"/>
  <c r="O176" i="5" s="1"/>
  <c r="O140" i="5"/>
  <c r="R176" i="5"/>
  <c r="V176" i="5" s="1"/>
  <c r="V140" i="5"/>
  <c r="D176" i="5"/>
  <c r="H176" i="5" s="1"/>
  <c r="Y140" i="5"/>
  <c r="H140" i="5"/>
  <c r="AB140" i="5"/>
  <c r="AB176" i="5" s="1"/>
  <c r="R158" i="4"/>
  <c r="V158" i="4" s="1"/>
  <c r="V125" i="4"/>
  <c r="D158" i="4"/>
  <c r="H158" i="4" s="1"/>
  <c r="Y125" i="4"/>
  <c r="H125" i="4"/>
  <c r="K143" i="3"/>
  <c r="O143" i="3" s="1"/>
  <c r="O105" i="3"/>
  <c r="D143" i="3"/>
  <c r="H105" i="3"/>
  <c r="Y105" i="3"/>
  <c r="AB105" i="3"/>
  <c r="AB143" i="3" s="1"/>
  <c r="G143" i="3"/>
  <c r="R143" i="3"/>
  <c r="V143" i="3" s="1"/>
  <c r="V105" i="3"/>
  <c r="Y170" i="1"/>
  <c r="AB131" i="1"/>
  <c r="AB170" i="1" s="1"/>
  <c r="G170" i="1"/>
  <c r="H170" i="1" s="1"/>
  <c r="AC169" i="1"/>
  <c r="AC177" i="10" l="1"/>
  <c r="AC140" i="5"/>
  <c r="Y176" i="5"/>
  <c r="AC176" i="5" s="1"/>
  <c r="AC125" i="4"/>
  <c r="Y158" i="4"/>
  <c r="AC158" i="4" s="1"/>
  <c r="Y143" i="3"/>
  <c r="AC143" i="3" s="1"/>
  <c r="AC105" i="3"/>
  <c r="H143" i="3"/>
  <c r="AC170" i="1"/>
  <c r="AC131" i="1"/>
</calcChain>
</file>

<file path=xl/sharedStrings.xml><?xml version="1.0" encoding="utf-8"?>
<sst xmlns="http://schemas.openxmlformats.org/spreadsheetml/2006/main" count="7638" uniqueCount="537">
  <si>
    <t>มหาวิทยาลัยเทคโนโลยีราชมงคลศรีวิชัย</t>
  </si>
  <si>
    <t>จำนวนผู้สำเร็จการศึกษา ระดับปริญญาตรี ประจำปีการศึกษา 2549</t>
  </si>
  <si>
    <t>ภาคการศึกษา</t>
  </si>
  <si>
    <t>คณะ/สาขาวิชา</t>
  </si>
  <si>
    <t>1/2549</t>
  </si>
  <si>
    <t>2/2549</t>
  </si>
  <si>
    <t>ฤดูร้อน/2549</t>
  </si>
  <si>
    <t>รวม</t>
  </si>
  <si>
    <t>ชาย</t>
  </si>
  <si>
    <t>หญิง</t>
  </si>
  <si>
    <t>คณะศิลปศาสตร์ (พื้นที่สงขลา)</t>
  </si>
  <si>
    <t xml:space="preserve">     สาขาวิชาการท่องเที่ยว 4 ปี</t>
  </si>
  <si>
    <t xml:space="preserve">     สาขาวิชาการโรงแรม 4 ปี</t>
  </si>
  <si>
    <t xml:space="preserve">     สาขาวิชาอาหารและโภชนาการ ต่อเนื่อง</t>
  </si>
  <si>
    <t xml:space="preserve">     สาขาวิชาผ้าและเครื่องแต่งกาย ต่อเนื่อง</t>
  </si>
  <si>
    <t xml:space="preserve">     สาขาวิชาคหกรรมศาสตร์ทั่วไป ต่อเนื่อง</t>
  </si>
  <si>
    <t>คณะวิศวกรรมศาสตร์ (พื้นที่สงขลา)</t>
  </si>
  <si>
    <t xml:space="preserve">     สาขาวิชาวิศวกรรมไฟฟ้า  ต่อเนื่อง</t>
  </si>
  <si>
    <t xml:space="preserve">     สาขาวิชาวิศวกรรมโยธา ต่อเนื่อง</t>
  </si>
  <si>
    <t xml:space="preserve">     สาขาวิชาวิศวกรรมเครื่องกล</t>
  </si>
  <si>
    <t xml:space="preserve">     สาขาวิชาวิศวกรรมอุตสาหการ</t>
  </si>
  <si>
    <t xml:space="preserve">     สาขาวิชาเทคโนโลยีเสื้อผ้า 4 ปี</t>
  </si>
  <si>
    <t xml:space="preserve">     สาขาวิชาเทคโนโลยีคอมพิวเตอร์ ต่อเนื่อง</t>
  </si>
  <si>
    <t xml:space="preserve">     สาขาวิชาเทคโนโลยีโทรคมนาคม ต่อเนื่อง</t>
  </si>
  <si>
    <t xml:space="preserve">     สาขาวิชาเทคโนโลยีเครื่องกล ต่อเนื่อง</t>
  </si>
  <si>
    <t xml:space="preserve">     สาขาวิชาเทคโนโลยีอุตสาหการ ต่อเนื่อง</t>
  </si>
  <si>
    <t>คณะบริหารธุรกิจ (พื้นที่สงขลา)</t>
  </si>
  <si>
    <t xml:space="preserve">      สาขาวิชาการตลาด  ต่อเนื่อง</t>
  </si>
  <si>
    <t xml:space="preserve">      สาขาวิชาการจัดการทั่วไป 4 ปี</t>
  </si>
  <si>
    <t xml:space="preserve">      สาขาวิชาการจัดการทั่วไป ต่อเนื่อง</t>
  </si>
  <si>
    <t xml:space="preserve">      สาขาวิชาการจัดการอุตสาหกรรม ต่อเนื่อง</t>
  </si>
  <si>
    <t xml:space="preserve">      สาขาวิชาการจัดการสำนักงาน ต่อเนื่อง</t>
  </si>
  <si>
    <t xml:space="preserve">      สาขาวิชาระบบสารสนเทศทางคอมพิวเตอร์ ต่อเนื่อง</t>
  </si>
  <si>
    <t xml:space="preserve">      สาขาวิชาการบัญชี 4 ปี</t>
  </si>
  <si>
    <t xml:space="preserve">      สาขาวิชาการบัญชี ต่อเนื่อง</t>
  </si>
  <si>
    <t>โครงการจัดตั้งคณะสถาปัตยกรรม (พื้นที่สงขลา)</t>
  </si>
  <si>
    <t xml:space="preserve">      สาขาวิชาเทคโนโลยีสถาปัตยกรรม ต่อเนื่อง</t>
  </si>
  <si>
    <t>วิทยาลัยรัตภูมิ (พื้นที่สงขลา)</t>
  </si>
  <si>
    <t xml:space="preserve">      สาขาวิชาเกษตรกลวิธาน ต่อเนื่อง</t>
  </si>
  <si>
    <t>รวมพื้นที่สงขลา</t>
  </si>
  <si>
    <r>
      <t>คณะวิทยาศาสตร์และเทคโนโลยี</t>
    </r>
    <r>
      <rPr>
        <b/>
        <sz val="12.5"/>
        <rFont val="Angsana New"/>
        <family val="1"/>
      </rPr>
      <t>(พื้นที่ไสใหญ่ นครศรีธรรมราช)</t>
    </r>
  </si>
  <si>
    <t xml:space="preserve">     สาขาวิชาการจัดการ ต่อเนื่อง</t>
  </si>
  <si>
    <t xml:space="preserve">     สาขาวิชาการตลาด  ต่อเนื่อง</t>
  </si>
  <si>
    <t xml:space="preserve">     สาขาวิชาสารสนเทศทางคอมพิวเตอร์ ต่อเนื่อง</t>
  </si>
  <si>
    <t xml:space="preserve">     สาขาวิชาพืชศาสตร์  ต่อเนื่อง</t>
  </si>
  <si>
    <t xml:space="preserve">     สาขาวิชาพืชศาสตร์  4 ปี</t>
  </si>
  <si>
    <t xml:space="preserve">     สาขาวิชาสัตวศาสตร์  ต่อเนื่อง</t>
  </si>
  <si>
    <t xml:space="preserve">     สาขาวิชาสัตวศาสตร์  4 ปี</t>
  </si>
  <si>
    <t xml:space="preserve">     สาขาวิชาเกษตรกลวิธาน</t>
  </si>
  <si>
    <t xml:space="preserve">     สาขาวิชาประมง ต่อเนื่อง</t>
  </si>
  <si>
    <t xml:space="preserve">     สาขาวิชาประมง  4 ปี</t>
  </si>
  <si>
    <t xml:space="preserve">     สาขาวิชาเทคโนโลยีภูมิทัศน์  ต่อเนื่อง</t>
  </si>
  <si>
    <t>รวมพื้นที่ไสใหญ่ (นครศรีธรรมราช)</t>
  </si>
  <si>
    <t>คณะเกษตรศาสตร์  (พื้นที่ทุ่งใหญ่ นครศรีธรรมราช)</t>
  </si>
  <si>
    <t xml:space="preserve">     สาขาวิชาพืชศาสตร์ 4 ปี</t>
  </si>
  <si>
    <t xml:space="preserve">     สาขาวิชาสัตวศาสตร์ 4 ปี</t>
  </si>
  <si>
    <t xml:space="preserve">     สาขาวิชาเกษตรศึกษา</t>
  </si>
  <si>
    <t>คณะอุตสาหกรรมเกษตร (พื้นที่ทุ่งใหญ่ นครศรีธรรมราช)</t>
  </si>
  <si>
    <t xml:space="preserve">      สาขาวิชาวิทยาศาสตร์และเทคโนโลยีการอาหาร ต่อเนื่อง</t>
  </si>
  <si>
    <t xml:space="preserve">      สาขาวิชาวิทยาศาสตร์และเทคโนโลยีการอาหาร 4 ปี</t>
  </si>
  <si>
    <t xml:space="preserve">      สาขาวิชาเทคโนโลยีชีวภาพ 4 ปี</t>
  </si>
  <si>
    <t xml:space="preserve">      สาขาวิชาพัฒนาผลิตภัณฑ์อุตสาหกรรมเกษตร 4 ปี</t>
  </si>
  <si>
    <t>รวมพื้นที่ทุ่งใหญ่ (นครศรีธรรมราช)</t>
  </si>
  <si>
    <t>คณะบริหารธุรกิจ (พื้นที่ขนอม นครศรีธรรมราช)</t>
  </si>
  <si>
    <t>ระดับปริญญาตรี</t>
  </si>
  <si>
    <t xml:space="preserve">     สาขาวิชาการจัดการทั่วไป  ต่อเนื่อง</t>
  </si>
  <si>
    <t>คณะวิศวกรรมศาสตร์ (พื้นที่ขนอม นครศรีธรรมราช)</t>
  </si>
  <si>
    <t xml:space="preserve">     สาขาวิชาเทคโนโลยีโยธา  ต่อเนื่อง</t>
  </si>
  <si>
    <t>รวมพื้นที่ขนอม (นครศรีธรรมราช)</t>
  </si>
  <si>
    <t>คณะวิทยาศาสตร์และเทคโนโลยีการประมง (พื้นที่ตรัง)</t>
  </si>
  <si>
    <t xml:space="preserve">     สาขาวิชาเทคโนโลยีคอมพิวเตอร์ 4 ปี</t>
  </si>
  <si>
    <t xml:space="preserve">     สาขาวิชาเพาะเลี้ยงสัตว์น้ำ 4 ปี</t>
  </si>
  <si>
    <t xml:space="preserve">     สาขาวิชาการจัดการประมง  4 ปี</t>
  </si>
  <si>
    <t xml:space="preserve">     สาขาวิชาวิทยาศาสตร์ทางทะเล 4 ปี</t>
  </si>
  <si>
    <t xml:space="preserve">     สาขาวิชาอุตสาหกรรมประมง 4 ปี</t>
  </si>
  <si>
    <t xml:space="preserve">     สาขาวิชาวิทยาศาสตร์สิ่งแวดล้อม 4 ปี</t>
  </si>
  <si>
    <t>วิทยาลัยการโรงแรมและการท่องเที่ยว (พื้นที่ตรัง)</t>
  </si>
  <si>
    <t xml:space="preserve">     สาขาวิชาการท่องเที่ยว ต่อเนื่อง</t>
  </si>
  <si>
    <t>รวมพื้นที่ตรัง</t>
  </si>
  <si>
    <t>รวมทั้งหมด</t>
  </si>
  <si>
    <t>จำนวนผู้สำเร็จการศึกษา  ประจำปีการศึกษา 2550</t>
  </si>
  <si>
    <t>รวมทั้งสิ้น</t>
  </si>
  <si>
    <t>1/2550</t>
  </si>
  <si>
    <t>2/2550</t>
  </si>
  <si>
    <t>ฤดูร้อน/2550</t>
  </si>
  <si>
    <t>ภาคปกติ</t>
  </si>
  <si>
    <t>ภาคสมทบ</t>
  </si>
  <si>
    <t>-</t>
  </si>
  <si>
    <t xml:space="preserve">     สาขาวิชาการท่องเที่ยว เทียบโอน</t>
  </si>
  <si>
    <t xml:space="preserve">     สาขาววิชาการโรงแรม ต่อเนื่อง</t>
  </si>
  <si>
    <t xml:space="preserve">     สาขาวิชาอาหารและโภชนาการ 4 ปี</t>
  </si>
  <si>
    <t xml:space="preserve">      สาขาวิชาธุรกิจงานประดิษฐ์</t>
  </si>
  <si>
    <t xml:space="preserve">      สาขาวิชาการผังเมือง</t>
  </si>
  <si>
    <t>คณะวิทยาศาสตร์และเทคโนโลยี</t>
  </si>
  <si>
    <t>(พื้นที่ไสใหญ่ นครศรีธรรมราช)</t>
  </si>
  <si>
    <t xml:space="preserve">คณะเกษตรศาสตร์ </t>
  </si>
  <si>
    <t xml:space="preserve"> (พื้นที่ทุ่งใหญ่ นครศรีธรรมราช)</t>
  </si>
  <si>
    <t xml:space="preserve">คณะอุตสาหกรรมเกษตร </t>
  </si>
  <si>
    <t>(พื้นที่ทุ่งใหญ่ นครศรีธรรมราช)</t>
  </si>
  <si>
    <t xml:space="preserve">    สาขาวิชาวิทยาศาสตร์และเทคโนโลยีการอาหาร ต่อเนื่อง</t>
  </si>
  <si>
    <r>
      <t xml:space="preserve">    </t>
    </r>
    <r>
      <rPr>
        <sz val="12"/>
        <rFont val="Angsana New"/>
        <family val="1"/>
      </rPr>
      <t>สาขาวิชาวิทยาศาสตร์และเทคโนโลยีการอาหาร 4 ปี</t>
    </r>
  </si>
  <si>
    <t xml:space="preserve">    สาขาวิชาเทคโนโลยีชีวภาพ 4 ปี</t>
  </si>
  <si>
    <r>
      <t xml:space="preserve">    </t>
    </r>
    <r>
      <rPr>
        <sz val="12"/>
        <rFont val="Angsana New"/>
        <family val="1"/>
      </rPr>
      <t>สาขาวิชาพัฒนาผลิตภัณฑ์อุตสาหกรรมเกษตร 4 ปี</t>
    </r>
  </si>
  <si>
    <t xml:space="preserve">      สาขาวิชาสารสนเทศทางคอมพิวเตอร์</t>
  </si>
  <si>
    <t xml:space="preserve">      สาขาวิชาการจัดการทั่วไป</t>
  </si>
  <si>
    <t>รวมระดับปริญญาตรี</t>
  </si>
  <si>
    <t>ระดับ ปวส.</t>
  </si>
  <si>
    <t>พื้นที่สงขลา</t>
  </si>
  <si>
    <t xml:space="preserve">       สาขาวิชาการเลขนุการ</t>
  </si>
  <si>
    <t xml:space="preserve">       สาขาวิชาการบัญชี</t>
  </si>
  <si>
    <t xml:space="preserve">       สาขาวิชาการตลาด</t>
  </si>
  <si>
    <t xml:space="preserve">       สาขาวิชาผ้าและเครื่องแต่งกาย</t>
  </si>
  <si>
    <t xml:space="preserve">       สาขาวิชาการบริหารงานคหกรรม</t>
  </si>
  <si>
    <t xml:space="preserve">       สาขาวิชาการโรงแรม</t>
  </si>
  <si>
    <t xml:space="preserve">       สาขาวิชาอิเล็กทรอนิกส์</t>
  </si>
  <si>
    <t xml:space="preserve">       สาขาวิชาช่างโยธา</t>
  </si>
  <si>
    <t xml:space="preserve">       สาขาวิชาช่างสำรวจ</t>
  </si>
  <si>
    <t xml:space="preserve">       สาขาวิชาช่างกลเกษตร</t>
  </si>
  <si>
    <t xml:space="preserve">       สาขาวิชาช่างเทคนิคสถาปัตยกรรม</t>
  </si>
  <si>
    <t>พื้นที่ไสใหญ่</t>
  </si>
  <si>
    <t xml:space="preserve">     สาขาวิชาพืชศาสตร์</t>
  </si>
  <si>
    <t xml:space="preserve">     สาขาวิชาเทคโนโลยีภูมิทัศน์</t>
  </si>
  <si>
    <t xml:space="preserve">     สาขาวิชาสัตวศาสตร์</t>
  </si>
  <si>
    <t xml:space="preserve">     สาขาวิชาการจัดการ</t>
  </si>
  <si>
    <t xml:space="preserve">     สาขาวิชาการตลาด</t>
  </si>
  <si>
    <t xml:space="preserve">     สาขาวิชาคอมพิวเตอร์ธุรกิจ</t>
  </si>
  <si>
    <t xml:space="preserve">     สาขาวิชาประมง</t>
  </si>
  <si>
    <t xml:space="preserve">     สาขาวิชาเทคโนโลยีการอาหาร</t>
  </si>
  <si>
    <t xml:space="preserve">     สาขาวิชาเทคโนโลยีการยาง</t>
  </si>
  <si>
    <t xml:space="preserve">     สาขาวิชาเทคโนโลยีเครื่องจักรกลเกษตร</t>
  </si>
  <si>
    <t xml:space="preserve">      สาขาวิชาเทคนิคอุตสาหกรรม</t>
  </si>
  <si>
    <t>พื้นที่ขนอม</t>
  </si>
  <si>
    <t xml:space="preserve">     สาชาวิชาการบัญชี</t>
  </si>
  <si>
    <t xml:space="preserve">     สาขาวิชาไฟฟ้า</t>
  </si>
  <si>
    <t xml:space="preserve">     สาขาวิชาเทคนิคคอมพิวเตอร์</t>
  </si>
  <si>
    <t xml:space="preserve">     สาชาวิชาช่างก่อสร้าง</t>
  </si>
  <si>
    <t xml:space="preserve">     สาขาวิชาอิเล็กทรอนิกส์</t>
  </si>
  <si>
    <t xml:space="preserve">      สาขาวิชาเทคโนโลยีโยธา</t>
  </si>
  <si>
    <t>รวมระดับ ปวส.</t>
  </si>
  <si>
    <t>จำนวนผู้สำเร็จการศึกษา  ประจำปีการศึกษา 2551</t>
  </si>
  <si>
    <t>1/2551</t>
  </si>
  <si>
    <t>2/2551</t>
  </si>
  <si>
    <t>ฤดูร้อน/2551</t>
  </si>
  <si>
    <t xml:space="preserve">     สาขาวิชาภาษาอังกฤษเพื่อการสื่อสารสากล 4 ปี</t>
  </si>
  <si>
    <t>คณะสถาปัตยกรรมศาสตร์ (พื้นที่สงขลา)</t>
  </si>
  <si>
    <t xml:space="preserve">      สาขาวิชาจิตรกรรม 4 ปี</t>
  </si>
  <si>
    <t xml:space="preserve">      สาขาวิชาการจัดการผังเมือง ต่อเนื่อง</t>
  </si>
  <si>
    <t>คณะเทคโนโลยีการจัดการ</t>
  </si>
  <si>
    <t xml:space="preserve">     สาขาวิชาการบัญชี ต่อเนื่อง</t>
  </si>
  <si>
    <t xml:space="preserve">     สาขาวิชาการจัดการ 4 ปี</t>
  </si>
  <si>
    <t xml:space="preserve">     สาขาวิชาการตลาด  4 ปี</t>
  </si>
  <si>
    <t>คณะเกษตรศาสตร์</t>
  </si>
  <si>
    <t xml:space="preserve">     สาขาวิชาเทคโนโลยีภูมิทัศน์  4 ปี</t>
  </si>
  <si>
    <t xml:space="preserve">     สาขาวิชาเทคโนโลยีการยาง  ต่อเนื่อง</t>
  </si>
  <si>
    <t xml:space="preserve">     สาขาวิชาเทคโนโลยีการยาง 4 ปี</t>
  </si>
  <si>
    <t xml:space="preserve">     สาขาวิชาชีววิทยา 4 ปี</t>
  </si>
  <si>
    <t xml:space="preserve">     สาขาวิชาเคมีอุตสาหกรรม 4 ปี</t>
  </si>
  <si>
    <t xml:space="preserve">     สาขาวิชาเทคโนโลยีสารสนเทศ 4 ปี</t>
  </si>
  <si>
    <t xml:space="preserve">       สาขาวิชาเครื่องกลเรือ</t>
  </si>
  <si>
    <t>จำนวนผู้สำเร็จการศึกษา  ประจำปีการศึกษา 2552</t>
  </si>
  <si>
    <t>1/2552</t>
  </si>
  <si>
    <t>2/2552</t>
  </si>
  <si>
    <t>ฤดูร้อน/2552</t>
  </si>
  <si>
    <t xml:space="preserve">     สาขาวิชาอาหารและโภชนาการ - พัฒนาผลิตภัณฑ์</t>
  </si>
  <si>
    <t xml:space="preserve">     สาขาวิชาวิศวกรรมไฟฟ้า 4 ปี</t>
  </si>
  <si>
    <t xml:space="preserve">     สาขาวิชาวิศวกรรมโยธา 4 ปี</t>
  </si>
  <si>
    <t xml:space="preserve">      สาขาวิชาการตลาด 4 ปี</t>
  </si>
  <si>
    <t xml:space="preserve">      สาขาวิชาเทคโนโลยีสถาปัตยกรรม 5 ปี</t>
  </si>
  <si>
    <t>คณะครุศาสตร์อุตสาหกรรมและเทคโนโลยี (พื้นที่สงขลา)</t>
  </si>
  <si>
    <t xml:space="preserve">      สาขาวิชา ค.อ.บ.วิศวกรรมอุตสาหการ 5 ปี</t>
  </si>
  <si>
    <t xml:space="preserve">     สาขาวิชาพืชศาสตร์  เทียบโอน</t>
  </si>
  <si>
    <t xml:space="preserve">     สาขาวิชาประมง เทียบโอน</t>
  </si>
  <si>
    <t xml:space="preserve">     สาขาวิชาเทคโนโลยีการยาง  เทียบโอน</t>
  </si>
  <si>
    <t>วิทยาลัยเทคโนโลยีอุตสาหกรรมและการจัดการ</t>
  </si>
  <si>
    <t>พื้นที่ขนอม (นครศรีธรรมราช)</t>
  </si>
  <si>
    <t xml:space="preserve">     สาขาวิชาเพาะเลี้ยงสัตว์น้ำ เทียบโอน</t>
  </si>
  <si>
    <t xml:space="preserve">       สาขาวิชาคอมพิวเตอร์ธุรกิจ</t>
  </si>
  <si>
    <t xml:space="preserve">       สาขาวิชาเทคนิคคอมพิวเตอร์</t>
  </si>
  <si>
    <t>คณะเกษตรศาสตร์ (พื้นที่ไสใหญ่)</t>
  </si>
  <si>
    <t>คณะเทคโนโลยีการจัดการ (พื้นที่ไสใหญ่)</t>
  </si>
  <si>
    <t>คณะวิทยาศาสตร์และเทคโนโลยี (พื้นที่ไสใหญ่)</t>
  </si>
  <si>
    <t>รวมพื้นที่ไสใหญ่</t>
  </si>
  <si>
    <t>วิทยาลัยเทคโนโลยีอุตสาหกรรมและการจัดการ(ขนอม)</t>
  </si>
  <si>
    <t>จำนวนผู้สำเร็จการศึกษา  ประจำปีการศึกษา 2553</t>
  </si>
  <si>
    <t>1/2553</t>
  </si>
  <si>
    <t>2/2553</t>
  </si>
  <si>
    <t>ฤดูร้อน/2553</t>
  </si>
  <si>
    <t xml:space="preserve">     สาขาววิชาการโรงแรม เทียบโอน</t>
  </si>
  <si>
    <t xml:space="preserve">     สาขาวิชาภาษาอังกฤษเพื่อการสื่อสารสากล เทียบโอน</t>
  </si>
  <si>
    <t xml:space="preserve">      สาขาวิชาธุรกิจงานประดิษฐ์ 4 ปี</t>
  </si>
  <si>
    <t xml:space="preserve">     สาขาวิชาอาหารและโภชนาการ เทียบโอน</t>
  </si>
  <si>
    <t xml:space="preserve">     สาขาวิชาวิศวกรรมเครื่องกล ต่อเนื่อง</t>
  </si>
  <si>
    <t xml:space="preserve">     สาขาวิชาวิศวกรรมอุตสาหการ ต่อเนื่อง</t>
  </si>
  <si>
    <t xml:space="preserve">     สาขาวิชาเทคโนโลยีคอมพิวเตอร์ เทียบโอน</t>
  </si>
  <si>
    <t xml:space="preserve">     สาขาวิชาเทคโนโลยีโทรคมนาคม เทียบโอน</t>
  </si>
  <si>
    <t xml:space="preserve">     สาขาวิชาเทคโนโลยีเครื่องกล เทียบโอน</t>
  </si>
  <si>
    <t xml:space="preserve">     สาขาวิชาเทคโนโลยีอุตสาหการ เทียบโอน</t>
  </si>
  <si>
    <t xml:space="preserve">      สาขาวิชาระบบสารสนเทศ ต่อเนื่อง</t>
  </si>
  <si>
    <t xml:space="preserve">     สาขาวิชาการจัดการทั่วไป ต่อเนื่อง</t>
  </si>
  <si>
    <t xml:space="preserve">     สาขาวิชาการจัดการทั่วไป 4 ปี</t>
  </si>
  <si>
    <t xml:space="preserve">     สาขาวิชาสารสนเทศ ต่อเนื่อง</t>
  </si>
  <si>
    <t xml:space="preserve">     สาขาวิชาสัตวศาสตร์  เทียบโอน</t>
  </si>
  <si>
    <t xml:space="preserve">     สาขาวิชาเกษตรกลวิธาน 4 ปี</t>
  </si>
  <si>
    <t xml:space="preserve">     สาขาวิชาเกษตรกลวิธาน เทียบโอน</t>
  </si>
  <si>
    <t xml:space="preserve">     สาขาวิชาเทคโนโลยีภูมิทัศน์  เทียบโอน</t>
  </si>
  <si>
    <t xml:space="preserve">    สาขาวิชาวิทยาศาสตร์และเทคโนโลยีการอาหาร เทียบโอน</t>
  </si>
  <si>
    <t xml:space="preserve">     สาขาวิชาการบัญชี 4 ปี</t>
  </si>
  <si>
    <t xml:space="preserve">     สาขาวิชาการบัญชี เทียบโอน</t>
  </si>
  <si>
    <t>จำนวนผู้สำเร็จการศึกษา  ประจำปีการศึกษา 2554</t>
  </si>
  <si>
    <t>1/2554</t>
  </si>
  <si>
    <t>2/2554</t>
  </si>
  <si>
    <t>ฤดูร้อน/2554</t>
  </si>
  <si>
    <t xml:space="preserve">      สาขาวิชาธุรกิจคหกรรมศาสตร์ 4 ปี</t>
  </si>
  <si>
    <t xml:space="preserve">     สาขาวิชาวิศวกรรมไฟฟ้า  เทียบโอน</t>
  </si>
  <si>
    <t xml:space="preserve">     สาขาวิชาวิศวกรรมโยธา  เทียบโอน</t>
  </si>
  <si>
    <t xml:space="preserve">     สาขาวิชาวิศวกรรมเครื่องกล เทียบโอน</t>
  </si>
  <si>
    <t xml:space="preserve">     สาขาวิชาวิศวกรรมอุตสาหการ เทียบโอน</t>
  </si>
  <si>
    <t xml:space="preserve">     สาขาวิชาวิศวกรรมสำรวจ 4 ปี</t>
  </si>
  <si>
    <t xml:space="preserve">     สาขาวิชาวิศวกรรมพิวเตอร์ 4 ปี</t>
  </si>
  <si>
    <t xml:space="preserve">     สาขาวิชาวิศวกรรมอิเล็กทรอนิกส์ 4 ปี</t>
  </si>
  <si>
    <t xml:space="preserve">     สาขาวิชาวิศวกรรมเครื่องนุ่งห่ม 4 ปี</t>
  </si>
  <si>
    <t xml:space="preserve">      สาขาวิชาการตลาด  เทียบโอน</t>
  </si>
  <si>
    <t xml:space="preserve">      สาขาวิชาการจัดการทั่วไป เทียบโอน</t>
  </si>
  <si>
    <t xml:space="preserve">      สาขาวิชาการจัดการอุตสาหกรรม เทียบโอน</t>
  </si>
  <si>
    <t xml:space="preserve">      สาขาวิชาการจัดการสำนักงาน เทียบโอน</t>
  </si>
  <si>
    <t xml:space="preserve">      สาขาวิชาระบบสารสนเทศทางธุรกิจ เทียบโอน</t>
  </si>
  <si>
    <t xml:space="preserve">      สาขาวิชาการบัญชี เทียบโอน</t>
  </si>
  <si>
    <t xml:space="preserve">      สาขาวิชาสถาปัตยกรรม เทียบโอน</t>
  </si>
  <si>
    <t xml:space="preserve">      สาขาวิชาการออกแบบแฟชั่นและสิ่งทอ</t>
  </si>
  <si>
    <t xml:space="preserve">     สาขาวิชาการจัดการทั่วไป เทียบโอน</t>
  </si>
  <si>
    <t xml:space="preserve">     สาขาวิชาการตลาด  เทียบโอน</t>
  </si>
  <si>
    <t xml:space="preserve">     สาขาวิชาระบบสารสนเทศทางธุรกิจ เทียบโอน</t>
  </si>
  <si>
    <t xml:space="preserve">     สาขาวิชาเทคโนโลยีสารสนเทศ เทียบโอน</t>
  </si>
  <si>
    <t xml:space="preserve">    สาขาวิชาเทคโนโลยีคอมพิวเตอร์ 4 ปี</t>
  </si>
  <si>
    <t xml:space="preserve">     สาขาวิชาการจัดการทั่วไป  4 ปี</t>
  </si>
  <si>
    <t xml:space="preserve">     สาขาวิชาวิศวกรรมโยธา เทียบโอน</t>
  </si>
  <si>
    <t xml:space="preserve">     สาขาวิชาเทคโนโลยีอุตสาหกรรม 4 ปี</t>
  </si>
  <si>
    <t xml:space="preserve">     สาขาวิชาเทคโนโลยีอุตสาหกรรม เทียบโอน</t>
  </si>
  <si>
    <t xml:space="preserve">     สาขาวิชาวิทยาศาสตร์และเทคโนโลยีการอาหาร 4 ปี</t>
  </si>
  <si>
    <t xml:space="preserve">     สาขาวิชาการจัดการสิ่งแวดล้อมท้องถิ่น 4 ปี</t>
  </si>
  <si>
    <t xml:space="preserve">     สาขาวิชาการโรงแรมและการท่องเที่ยว 4 ปี</t>
  </si>
  <si>
    <t xml:space="preserve">     สาขาวิชาการโรงแรมและการท่องเที่ยว เทียบโอน</t>
  </si>
  <si>
    <t>จำนวนผู้สำเร็จการศึกษา  ประจำปีการศึกษา 2555</t>
  </si>
  <si>
    <t>1/2555</t>
  </si>
  <si>
    <t>2/2555</t>
  </si>
  <si>
    <t>ฤดูร้อน/2555</t>
  </si>
  <si>
    <t xml:space="preserve">     สาขาวิชาวิศวกรรมเครื่องกล 4 ปี</t>
  </si>
  <si>
    <t xml:space="preserve">     สาขาวิชาวิศวกรรมอุตสาหการ 4 ปี</t>
  </si>
  <si>
    <t>ระดับปริญญาโท</t>
  </si>
  <si>
    <t xml:space="preserve">      สาขาวิชาการจัดการธุรกิจขนาดกลางและขนาดย่อม</t>
  </si>
  <si>
    <t xml:space="preserve">      สาขาวิชาการผังเมือง เทียบโอน</t>
  </si>
  <si>
    <t xml:space="preserve">     สาขาวิชาชีววิทยาประยุกต์ 4 ปี</t>
  </si>
  <si>
    <r>
      <t xml:space="preserve">    </t>
    </r>
    <r>
      <rPr>
        <sz val="12"/>
        <rFont val="Angsana New"/>
        <family val="1"/>
      </rPr>
      <t>สาขาวิชาเทคโนโลยีชีวภาพ 4 ปี</t>
    </r>
  </si>
  <si>
    <r>
      <t xml:space="preserve">    </t>
    </r>
    <r>
      <rPr>
        <sz val="12"/>
        <rFont val="Angsana New"/>
        <family val="1"/>
      </rPr>
      <t>สาขาวิชาอาหารและโภชนาการ 4 ปี</t>
    </r>
  </si>
  <si>
    <r>
      <t xml:space="preserve">    </t>
    </r>
    <r>
      <rPr>
        <sz val="12"/>
        <rFont val="Angsana New"/>
        <family val="1"/>
      </rPr>
      <t>สาขาวิชาอาหารและโภชนาการ เทียบโอน</t>
    </r>
  </si>
  <si>
    <t>รวมทั้งสิน</t>
  </si>
  <si>
    <t>จำนวนผู้สำเร็จการศึกษา  ประจำปีการศึกษา 2556</t>
  </si>
  <si>
    <t>1/2556</t>
  </si>
  <si>
    <t>2/2556</t>
  </si>
  <si>
    <t>ฤดูร้อน/2556</t>
  </si>
  <si>
    <t xml:space="preserve">     สาขาวิชาเทคโนโลยีเครื่องกล 4 ปี</t>
  </si>
  <si>
    <t xml:space="preserve">     สาขาวิชาเทคโนโลยีอุตสาหการ 4 ปี</t>
  </si>
  <si>
    <t xml:space="preserve">      สาขาวิชาวิศวกรรมโยธา</t>
  </si>
  <si>
    <t xml:space="preserve">      สาขาวิชาระบบสารสนเทศทางธุรกิจ 4 ปี</t>
  </si>
  <si>
    <t xml:space="preserve">      สาขาวิชาสถาปัตยกรรม 5 ปี</t>
  </si>
  <si>
    <t xml:space="preserve">      สาขาวิชาการผังเมือง 4 ปี</t>
  </si>
  <si>
    <t xml:space="preserve">      สาขาวิชาเทคโนโลยีเครื่องจักรกลเกษตร 4 ปี</t>
  </si>
  <si>
    <t xml:space="preserve">      สาขาวิชาเทคโนโลยีเครื่องจักรกลเกษตร เทียบโอน</t>
  </si>
  <si>
    <t xml:space="preserve">     สาขาวิชาระบบสารสนเทศทางธุรกิจ  4 ปี</t>
  </si>
  <si>
    <t xml:space="preserve">      สาขาวิชาสัตวศาสตร์</t>
  </si>
  <si>
    <t xml:space="preserve">     สาขาวิชาการแพทย์แผนไทย</t>
  </si>
  <si>
    <t>คณะสัตวแพทยศาสตร์</t>
  </si>
  <si>
    <t xml:space="preserve">      สัตวแพทยศาสตร์</t>
  </si>
  <si>
    <t xml:space="preserve">     สาขาวิชาการจัดการทั่วไป  เทียบโอน</t>
  </si>
  <si>
    <t xml:space="preserve">     สาขาวิชาเทคโนโลยีการจัดการสิ่งแวดล้อม</t>
  </si>
  <si>
    <t xml:space="preserve">     สาขาวิชาเทคโนโลยีการเพาะเลี้ยงสัตว์น้ำ</t>
  </si>
  <si>
    <t>จำนวนผู้สำเร็จการศึกษา  ประจำปีการศึกษา 2557</t>
  </si>
  <si>
    <t>1/2557</t>
  </si>
  <si>
    <t>2/2557</t>
  </si>
  <si>
    <t>ฤดูร้อน/2557</t>
  </si>
  <si>
    <t xml:space="preserve">     สาขาวิชาวิศวกรรมอิเล็กทรอนิกส์ เทียบโอน</t>
  </si>
  <si>
    <t xml:space="preserve">      สาขาวิชาการจัดการสำนักงานอิเล็กทรอนิกส์ เทียบโอน</t>
  </si>
  <si>
    <t xml:space="preserve">      สาขาวิชาวิศวกรรมอุตสาหการ 5 ปี</t>
  </si>
  <si>
    <t xml:space="preserve">      สาขาวิชาวิศวกรรมแมคคาทรอนิกส์ 5 ปี</t>
  </si>
  <si>
    <t xml:space="preserve">      สาขาวิชาวิศวกรรมอิเล็กทรอนิกส์และโทรคมนาคม 5 ปี</t>
  </si>
  <si>
    <t xml:space="preserve">     สาขาวิชาพัฒนาการเกษตรและธุรกิจเกษตร</t>
  </si>
  <si>
    <t xml:space="preserve">      สาขาวิชาการสัตวศาสตร์</t>
  </si>
  <si>
    <t xml:space="preserve">      สาขาวิชาการเพาะเลี้ยงสัตว์น้ำและการจัดการทรัพยากรประมง</t>
  </si>
  <si>
    <t xml:space="preserve">     สาขาวิชาวิศวกรรมไฟฟ้า  4 ปี</t>
  </si>
  <si>
    <t xml:space="preserve">     สาขาวิชาอุตสาหกรรมอาหาร 4 ปี</t>
  </si>
  <si>
    <t xml:space="preserve">     สาขาวิชาการจัดการประมงและธุรกิจสัตว์น้ำ 4 ปี</t>
  </si>
  <si>
    <t xml:space="preserve">     สาขาวิชาการจัดการชายฝั่งแบบบูรณาการ</t>
  </si>
  <si>
    <t>จำนวนผู้สำเร็จการศึกษา  ประจำปีการศึกษา 2558</t>
  </si>
  <si>
    <t>1/2558</t>
  </si>
  <si>
    <t>2/2558</t>
  </si>
  <si>
    <t>ฤดูร้อน/2558</t>
  </si>
  <si>
    <t xml:space="preserve">     สาขาวิชาวิศวกรรมพิวเตอร์ เทียบโอน</t>
  </si>
  <si>
    <t xml:space="preserve">     สาขาวิชาวิศวกรรมโทรคมนาคม 4 ปี</t>
  </si>
  <si>
    <t xml:space="preserve">     สาขาวิชาวิศวกรรมโทรคมนาคม เทียบโอน</t>
  </si>
  <si>
    <t>รวมระดับปริญญาโท</t>
  </si>
  <si>
    <t>รวมคณะวิศวกรรมศาสตร์</t>
  </si>
  <si>
    <t xml:space="preserve">      สาขาวิชาการจัดการ-การจัดการทั่วไป 4 ปี</t>
  </si>
  <si>
    <t xml:space="preserve">      สาขาวิชาการจัดการ-การจัดการทั่วไป เทียบโอน</t>
  </si>
  <si>
    <t xml:space="preserve">      สาขาวิชาการจัดการ-การจัดการอุตสาหกรรม เทียบโอน</t>
  </si>
  <si>
    <t xml:space="preserve">      สาขาวิชาการจัดการ-การจัดการสำนักงานอิเล็กทรอนิกส์ เทียบโอน</t>
  </si>
  <si>
    <t xml:space="preserve">      สาขาวิชาการจัดการ-การจัดการทรัพยากรมนุษย์  เทียบโอน</t>
  </si>
  <si>
    <t>รวมคณะบริหารธุรกิจ</t>
  </si>
  <si>
    <t xml:space="preserve">      สาขาวิชาเทคโนโลยีสื่อสารมวลชน 4 ปี</t>
  </si>
  <si>
    <t xml:space="preserve">      สาขาวิชาเทคโนโลยีคอมพิวเตอร์ 4 ปี</t>
  </si>
  <si>
    <t xml:space="preserve">     สาขาวิชาการจัดการ-การจัดการทั่วไป เทียบโอน</t>
  </si>
  <si>
    <t xml:space="preserve">     สาขาวิชาการจัดการ-การจัดการทั่วไป 4 ปี</t>
  </si>
  <si>
    <t xml:space="preserve">     สาขาวิชาธุรกิจอิเล็กทรอนิกส์ 4 ปี</t>
  </si>
  <si>
    <t xml:space="preserve">     สาขาวิชากาเงิน  4 ปี</t>
  </si>
  <si>
    <t xml:space="preserve">      สาขาวิชาเทคโนโลยีการผลิตพืช</t>
  </si>
  <si>
    <t>รวมคณะเกษตรศาสตร์</t>
  </si>
  <si>
    <t xml:space="preserve">     สาขาวิชาเทคโนโลยีน้ำมันปาล์มและโอลิโอเคมี 4 ปี</t>
  </si>
  <si>
    <t xml:space="preserve">     สาขาวิชาการจัดการ-การจัดการทั่วไป  4 ปี</t>
  </si>
  <si>
    <t xml:space="preserve">     สาขาวิชาการจัดการ-การจัดการทั่วไป  เทียบโอน</t>
  </si>
  <si>
    <t xml:space="preserve">      สาขาวิชาการโรงแรมและการท่องเที่ยว 4 ปี</t>
  </si>
  <si>
    <t>รวมคณะวิทยาศาสตร์และเทคโนโลยีการประมง</t>
  </si>
  <si>
    <t>จำนวนผู้สำเร็จการศึกษา  ประจำปีการศึกษา 2559</t>
  </si>
  <si>
    <t>1/2559</t>
  </si>
  <si>
    <t>2/2559</t>
  </si>
  <si>
    <t>ฤดูร้อน/2559</t>
  </si>
  <si>
    <t xml:space="preserve">     สาขาวิชาวิศวกรรมการผลิต 4 ปี</t>
  </si>
  <si>
    <t xml:space="preserve">      สาขาวิชาเทคโนโลยีคอมพิวเตอร์ เทียบโอน</t>
  </si>
  <si>
    <t xml:space="preserve">     สาขาวิชาการจัดการโลจิสติกส์ 4 ปี</t>
  </si>
  <si>
    <t xml:space="preserve">     สาขาวิชาการเงิน  4 ปี</t>
  </si>
  <si>
    <t xml:space="preserve">    สาขาวิชาเทคโนโลยีสารสนเทศ 4 ปี</t>
  </si>
  <si>
    <t xml:space="preserve">     สาขาวิชาเทคโนโลยีสารสนเทศ-เทคโนโลยีมัลติมีเดีย 4 ปี</t>
  </si>
  <si>
    <t xml:space="preserve">     สาขาวิชาเทคโนโลยีสารสนเทศ-เทคโนโลยีมัลติมีเดีย เทียบโอน</t>
  </si>
  <si>
    <t>รวมวิทยาลัยการโรงแรมและการท่องเที่ยว</t>
  </si>
  <si>
    <t>จำนวนผู้สำเร็จการศึกษา  ประจำปีการศึกษา 2560</t>
  </si>
  <si>
    <t>1/2560</t>
  </si>
  <si>
    <t>2/2560</t>
  </si>
  <si>
    <t>ฤดูร้อน/2560</t>
  </si>
  <si>
    <t>สาขาวิชาการท่องเที่ยว 4 ปี</t>
  </si>
  <si>
    <t>สาขาวิชาการโรงแรม 4 ปี</t>
  </si>
  <si>
    <t>สาขาวิชาภาษาอังกฤษเพื่อการสื่อสารสากล 4 ปี</t>
  </si>
  <si>
    <t>สาขาวิชาภาษาอังกฤษเพื่อการสื่อสารสากล เทียบโอน</t>
  </si>
  <si>
    <t>สาขาวิชาธุรกิจคหกรรมศาสตร์ 4 ปี</t>
  </si>
  <si>
    <t>สาขาวิชาอาหารและโภชนาการ 4 ปี</t>
  </si>
  <si>
    <t>สาขาวิชาอาหารและโภชนาการ เทียบโอน</t>
  </si>
  <si>
    <t>สาขาวิชาวิศวกรรมไฟฟ้า 4 ปี</t>
  </si>
  <si>
    <t>สาขาวิชาวิศวกรรมไฟฟ้า  เทียบโอน</t>
  </si>
  <si>
    <t>สาขาวิชาวิศวกรรมโยธา 4 ปี</t>
  </si>
  <si>
    <t>สาขาวิชาวิศวกรรมโยธา  เทียบโอน</t>
  </si>
  <si>
    <t>สาขาวิชาวิศวกรรมเครื่องกล 4 ปี</t>
  </si>
  <si>
    <t>สาขาวิชาวิศวกรรมเครื่องกล เทียบโอน</t>
  </si>
  <si>
    <t>สาขาวิชาวิศวกรรมอุตสาหการ 4 ปี</t>
  </si>
  <si>
    <t>สาขาวิชาวิศวกรรมอุตสาหการ เทียบโอน</t>
  </si>
  <si>
    <t>สาขาวิชาวิศวกรรมสำรวจ 4 ปี</t>
  </si>
  <si>
    <t>สาขาวิชาวิศวกรรมพิวเตอร์ 4 ปี</t>
  </si>
  <si>
    <t>สาขาวิชาวิศวกรรมพิวเตอร์ เทียบโอน</t>
  </si>
  <si>
    <t>สาขาวิชาวิศวกรรมอิเล็กทรอนิกส์ 4 ปี</t>
  </si>
  <si>
    <t>สาขาวิชาวิศวกรรมอิเล็กทรอนิกส์ เทียบโอน</t>
  </si>
  <si>
    <t>สาขาวิชาวิศวกรรมเครื่องนุ่งห่ม 4 ปี</t>
  </si>
  <si>
    <t>สาขาวิชาวิศวกรรมการผลิต 4 ปี</t>
  </si>
  <si>
    <t>สาขาวิชาวิศวกรรมโทรคมนาคม 4 ปี</t>
  </si>
  <si>
    <t>สาขาวิชาวิศวกรรมโทรคมนาคม เทียบโอน</t>
  </si>
  <si>
    <t>สาขาวิชาเทคโนโลยีเครื่องกล 4 ปี</t>
  </si>
  <si>
    <t>สาขาวิชาเทคโนโลยีเครื่องกล ต่อเนื่อง</t>
  </si>
  <si>
    <t>สาขาวิชาเทคโนโลยีอุตสาหการ 4 ปี</t>
  </si>
  <si>
    <t>สาขาวิชาเทคโนโลยีอุตสาหการ ต่อเนื่อง</t>
  </si>
  <si>
    <t>สาขาวิชาวิศวกรรมโยธา</t>
  </si>
  <si>
    <t>สาขาวิชาการตลาด 4 ปี</t>
  </si>
  <si>
    <t>สาขาวิชาการตลาด  เทียบโอน</t>
  </si>
  <si>
    <t>สาขาวิชาการจัดการ-การจัดการทั่วไป 4 ปี</t>
  </si>
  <si>
    <t>สาขาวิชาการจัดการ-การจัดการทั่วไป เทียบโอน</t>
  </si>
  <si>
    <t>สาขาวิชาการจัดการ-การจัดการอุตสาหกรรม เทียบโอน</t>
  </si>
  <si>
    <t>สาขาวิชาการจัดการ-การจัดการสำนักงานอิเล็กทรอนิกส์ เทียบโอน</t>
  </si>
  <si>
    <t>สาขาวิชาการจัดการ-การจัดการทรัพยากรมนุษย์  เทียบโอน</t>
  </si>
  <si>
    <t>สาขาวิชาระบบสารสนเทศทางธุรกิจ 4 ปี</t>
  </si>
  <si>
    <t>สาขาวิชาระบบสารสนเทศทางธุรกิจ เทียบโอน</t>
  </si>
  <si>
    <t>สาขาวิชาการเงิน 4 ปี</t>
  </si>
  <si>
    <t>สาขาวิชาบัญชี 4 ปี</t>
  </si>
  <si>
    <t>สาขาวิชาการบัญชี เทียบโอน</t>
  </si>
  <si>
    <t>สาขาวิชาการจัดการธุรกิจขนาดกลางและขนาดย่อม</t>
  </si>
  <si>
    <t>สาขาวิชาสถาปัตยกรรม 5 ปี</t>
  </si>
  <si>
    <t>สาขาวิชาสถาปัตยกรรม เทียบโอน</t>
  </si>
  <si>
    <t>สาขาวิชาการออกแบบแฟชั่นและสิ่งทอ</t>
  </si>
  <si>
    <t>สาขาวิชาจิตรกรรม 4 ปี</t>
  </si>
  <si>
    <t>สาขาวิชาการผังเมือง 4 ปี</t>
  </si>
  <si>
    <t>สาขาวิชาการผังเมือง เทียบโอน</t>
  </si>
  <si>
    <t>สาขาวิชาวิศวกรรมอุตสาหการ 5 ปี</t>
  </si>
  <si>
    <t>สาขาวิชาวิศวกรรมแมคคาทรอนิกส์ 5 ปี</t>
  </si>
  <si>
    <t>สาขาวิชาวิศวกรรมอิเล็กทรอนิกส์และโทรคมนาคม 5 ปี</t>
  </si>
  <si>
    <t>สาขาวิชาเทคโนโลยีสื่อสารมวลชน 4 ปี</t>
  </si>
  <si>
    <t>สาขาวิชาเทคโนโลยีเครื่องจักรกลเกษตร 4 ปี</t>
  </si>
  <si>
    <t>สาขาวิชาเทคโนโลยีเครื่องจักรกลเกษตร เทียบโอน</t>
  </si>
  <si>
    <t>สาขาวิชาเทคโนโลยีคอมพิวเตอร์ 4 ปี</t>
  </si>
  <si>
    <t>สาขาวิชาเทคโนโลยีคอมพิวเตอร์ เทียบโอน</t>
  </si>
  <si>
    <t>สาขาวิชาการบัญชี 4 ปี</t>
  </si>
  <si>
    <t>สาขาวิชาการจัดการ เทียบโอน</t>
  </si>
  <si>
    <t>สาขาวิชาการจัดการ 4 ปี</t>
  </si>
  <si>
    <t>สาขาวิชาการจัดการโลจิสติกส์ 4 ปี</t>
  </si>
  <si>
    <t>สาขาวิชาการตลาด  4 ปี</t>
  </si>
  <si>
    <t>สาขาวิชาธุรกิจอิเล็กทรอนิกส์ 4 ปี</t>
  </si>
  <si>
    <t>สาขาวิชาการเงิน  4 ปี</t>
  </si>
  <si>
    <t>สาขาวิชาระบบสารสนเทศทางธุรกิจ  4 ปี</t>
  </si>
  <si>
    <t>สาขาวิชาพืชศาสตร์  เทียบโอน</t>
  </si>
  <si>
    <t>สาขาวิชาพืชศาสตร์  4 ปี</t>
  </si>
  <si>
    <t>สาขาวิชาสัตวศาสตร์  4 ปี</t>
  </si>
  <si>
    <t>สาขาวิชาสัตวศาสตร์  เทียบโอน</t>
  </si>
  <si>
    <t>สาขาวิชาเกษตรกลวิธาน 4 ปี</t>
  </si>
  <si>
    <t>สาขาวิชาเกษตรกลวิธาน เทียบโอน</t>
  </si>
  <si>
    <t>สาขาวิชาประมง เทียบโอน</t>
  </si>
  <si>
    <t>สาขาวิชาประมง  4 ปี</t>
  </si>
  <si>
    <t>สาขาวิชาเทคโนโลยีภูมิทัศน์  4 ปี</t>
  </si>
  <si>
    <t>สาขาวิชาพัฒนาการเกษตรและธุรกิจเกษตร</t>
  </si>
  <si>
    <t>สาขาวิชาการสัตวศาสตร์</t>
  </si>
  <si>
    <t>สาขาวิชาเทคโนโลยีการผลิตพืช</t>
  </si>
  <si>
    <t>สาขาวิชาการเพาะเลี้ยงสัตว์น้ำและการจัดการทรัพยากรประมง</t>
  </si>
  <si>
    <t>สาขาวิชาเทคโนโลยีอุตสาหการ เทียบโอน</t>
  </si>
  <si>
    <t>สาขาวิชาเทคโนโลยีการยาง  เทียบโอน</t>
  </si>
  <si>
    <t>สาขาวิชาเทคโนโลยีการยาง 4 ปี</t>
  </si>
  <si>
    <t>สาขาวิชาชีววิทยาประยุกต์ 4 ปี</t>
  </si>
  <si>
    <t>สาขาวิชาเคมีอุตสาหกรรม 4 ปี</t>
  </si>
  <si>
    <t>สาขาวิชาการแพทย์แผนไทย</t>
  </si>
  <si>
    <t>สาขาวิชาเทคโนโลยีน้ำมันปาล์มและโอลิโอเคมี 4 ปี</t>
  </si>
  <si>
    <t>สาขาวิชาเทคโนโลยีสารสนเทศ 4 ปี</t>
  </si>
  <si>
    <t>สาขาวิชาเทคโนโลยีสารสนเทศ เทียบโอน</t>
  </si>
  <si>
    <t>สาขาวิชาพืชศาสตร์ 4 ปี</t>
  </si>
  <si>
    <t>สาขาวิชาสัตวศาสตร์ 4 ปี</t>
  </si>
  <si>
    <t>สาขาวิชาเทคโนโลยีชีวภาพ 4 ปี</t>
  </si>
  <si>
    <t>สาขาวิชาวิทยาศาสตร์และเทคโนโลยีการอาหาร เทียบโอน</t>
  </si>
  <si>
    <t>สาขาวิชาวิทยาศาสตร์และเทคโนโลยีการอาหาร 4 ปี</t>
  </si>
  <si>
    <t>สาขาวิชาเทคโนโลยีชีวภาพ</t>
  </si>
  <si>
    <t>สัตวแพทยศาสตร์</t>
  </si>
  <si>
    <t>สาขาวิชาการจัดการ  4 ปี</t>
  </si>
  <si>
    <t>สาขาวิชาการจัดการ  เทียบโอน</t>
  </si>
  <si>
    <t>สาขาวิชาการโรงแรมและการท่องเที่ยว 4 ปี</t>
  </si>
  <si>
    <t>สาขาวิชาวิศวกรรมโยธา เทียบโอน</t>
  </si>
  <si>
    <t>สาขาวิชาวิศวกรรมไฟฟ้า  4 ปี</t>
  </si>
  <si>
    <t>สาขาวิชาเทคโนโลยีสารสนเทศ-เทคโนโลยีมัลติมีเดีย 4 ปี</t>
  </si>
  <si>
    <t>สาขาวิชาเทคโนโลยีสารสนเทศ-เทคโนโลยีมัลติมีเดีย เทียบโอน</t>
  </si>
  <si>
    <t>สาขาวิชาเทคโนโลยีอุตสาหกรรม 4 ปี</t>
  </si>
  <si>
    <t>สาขาวิชาเทคโนโลยีอุตสาหกรรม เทียบโอน</t>
  </si>
  <si>
    <t>สาขาวิชาเพาะเลี้ยงสัตว์น้ำ 4 ปี</t>
  </si>
  <si>
    <t>สาขาวิชาเพาะเลี้ยงสัตว์น้ำ เทียบโอน</t>
  </si>
  <si>
    <t>สาขาวิชาการจัดการประมง  4 ปี</t>
  </si>
  <si>
    <t>สาขาวิชาวิทยาศาสตร์ทางทะเล 4 ปี</t>
  </si>
  <si>
    <t>สาขาวิชาอุตสาหกรรมประมง 4 ปี</t>
  </si>
  <si>
    <t>สาขาวิชาการจัดการสิ่งแวดล้อมท้องถิ่น 4 ปี</t>
  </si>
  <si>
    <t>สาขาวิชาวิทยาศาสตร์สิ่งแวดล้อม 4 ปี</t>
  </si>
  <si>
    <t>สาขาวิชาอุตสาหกรรมอาหาร 4 ปี</t>
  </si>
  <si>
    <t>สาขาวิชาการจัดการประมงและธุรกิจสัตว์น้ำ 4 ปี</t>
  </si>
  <si>
    <t>สาขาวิชาเทคโนโลยีการจัดการสิ่งแวดล้อม</t>
  </si>
  <si>
    <t>สาขาวิชาการจัดการชายฝั่งแบบบูรณาการ</t>
  </si>
  <si>
    <t>สาขาวิชาเทคโนโลยีการเพาะเลี้ยงสัตว์น้ำ</t>
  </si>
  <si>
    <t>สาขาวิชาการโรงแรมและการท่องเที่ยว เทียบโอน</t>
  </si>
  <si>
    <t>คณะวิศวกรรมศาสตร์และเทคโนโลยี (พื้นที่ตรัง)</t>
  </si>
  <si>
    <t>รวมคณะวิศวกรรมศาสตร์และเทคโนโลยี</t>
  </si>
  <si>
    <t>จำนวนผู้สำเร็จการศึกษา  ประจำปีการศึกษา 2561</t>
  </si>
  <si>
    <t>1/2561</t>
  </si>
  <si>
    <t>2/2561</t>
  </si>
  <si>
    <t>ฤดูร้อน/2561</t>
  </si>
  <si>
    <t>สาขาวิชาวิศวกรรมการผลิต เทียบโอน</t>
  </si>
  <si>
    <t>สาขาวิชาการจัดการ-การจัดการสำนักงานอิเล็กทรอนิกส์ 4 ปี</t>
  </si>
  <si>
    <t>สาขาวิชาเทคโนโลยีปิโตรเลียม 4 ปี</t>
  </si>
  <si>
    <t>สาขาวิชาการจัดการโลจิสติกส์ เทียบโอน</t>
  </si>
  <si>
    <t>สาขาวิชาการจัดการเทคโนโลยีสารสนเทศ เทียบโอน</t>
  </si>
  <si>
    <t>สาขาวิชาการตลาด เทียบโอน</t>
  </si>
  <si>
    <t>สาขาวิชาการเงิน  เทียบโอน</t>
  </si>
  <si>
    <t>สาขาวิชาประมง 4 ปี</t>
  </si>
  <si>
    <t>สาขาวิชาประมง  เทียบโอน</t>
  </si>
  <si>
    <t>สาขาวิชาเทคโนโลยีการยาง เทียบโอน</t>
  </si>
  <si>
    <t>สาขาวิชาเทคโนโลยียางและพอลิเมอร์ เทียบโอน</t>
  </si>
  <si>
    <t>สาขาวิชาพืชศาสตร์ เทียบโอน</t>
  </si>
  <si>
    <t>สาขาวิชาสัตวศาสตร์ เทียบโอน</t>
  </si>
  <si>
    <t>สาขาวิชาวิศวกรรมสารสนเทศและการสื่อสาร 4 ปี</t>
  </si>
  <si>
    <t>จำนวนผู้สำเร็จการศึกษา  ประจำปีการศึกษา 2562</t>
  </si>
  <si>
    <t>1/2562</t>
  </si>
  <si>
    <t>2/2562</t>
  </si>
  <si>
    <t>ฤดูร้อน/2562</t>
  </si>
  <si>
    <t>สาขาวิชาการโรงแรม เทียบโอน</t>
  </si>
  <si>
    <t>สาขาวิชาวิศวกรรมคอมพิวเตอร์ 4 ปี</t>
  </si>
  <si>
    <t>สาขาวิชาวิศวกรรมคอมพิวเตอร์ เทียบโอน</t>
  </si>
  <si>
    <t>สาขาวิชาการจัดการอุตสาหกรรมและบริการ</t>
  </si>
  <si>
    <t>สาขาวิชาการจัดการทรัพยากรและสิ่งแวดล้อม  4 ปี</t>
  </si>
  <si>
    <t>สาขาวิชาการจัดการทรัพยากรและสิ่งแวดล้อม</t>
  </si>
  <si>
    <t>สาขาวิชาวิศวกรรมก่อสร้าง เทียบโอน</t>
  </si>
  <si>
    <t>สาขาวิชาวิศวกรรมสารสนเทศและการสื่อสาร เทียบโอน</t>
  </si>
  <si>
    <t>จำนวนผู้สำเร็จการศึกษา  ประจำปีการศึกษา 2563</t>
  </si>
  <si>
    <t>1/2563</t>
  </si>
  <si>
    <t>2/2563</t>
  </si>
  <si>
    <t>ฤดูร้อน/2563</t>
  </si>
  <si>
    <t>สาขาวิชาการจัดการ-การจัดการทรัพยากรมนุษย์ 4 ปี</t>
  </si>
  <si>
    <t>สาขาวิชาการออกแบบแฟชั่นและสิ่งทอ 4 ปี</t>
  </si>
  <si>
    <t>สาขาวิชาทัศนศิลป์ 4 ปี</t>
  </si>
  <si>
    <t>สาขาวิชาวิศวกรรมเครื่องจักรกลเกษตร 4 ปี</t>
  </si>
  <si>
    <t>สาขาวิชาวิศวกรรมเครื่องจักรกลเกษตร เทียบโอน</t>
  </si>
  <si>
    <t>สาขาวิชาการจัดการการเป็นผู้ประกอบการ 4 ปี</t>
  </si>
  <si>
    <t>สาขาวิชาการจัดการเทคโนโลยีสารสนเทศ 4 ปี</t>
  </si>
  <si>
    <t>สาขาวิชาการจัดการการตลาด 4 ปี</t>
  </si>
  <si>
    <t>สาขาวิชาการจัดการการตลาด เทียบโอน</t>
  </si>
  <si>
    <t>สาขาวิชาพัฒนาการเกษตรและการจัดการธุรกิจเกษตร</t>
  </si>
  <si>
    <t>สาขาวิชาเทคโนโลยียางและพอลิเมอร์ 4 ปี</t>
  </si>
  <si>
    <t>สาขาวิชาภาษาอังกฤษเพื่อการสื่อสาร 4 ปี</t>
  </si>
  <si>
    <t>สาขาวิชาการแพทย์แผนไทย 4 ปี</t>
  </si>
  <si>
    <t>สาขาวิชาการจัดการอุตสาหกรรมและบริการ 4 ปี</t>
  </si>
  <si>
    <t>สาขาวิชาการจัดการอุตสาหกรรมและบริการ เทียบโอน</t>
  </si>
  <si>
    <t>สาขาวิชาวิทยาศาสตร์และเทคโนโลยีสิ่งแวดล้อม 4 ปี</t>
  </si>
  <si>
    <t>สาขาวิชาอุตสาหกรรมอาหาร เทียบโอน</t>
  </si>
  <si>
    <t>สาขาวิชาวิศวกรรมไฟฟ้า เทียบโอน</t>
  </si>
  <si>
    <t>จำนวนผู้สำเร็จการศึกษา  ประจำปีการศึกษา 2564</t>
  </si>
  <si>
    <t>1/2564</t>
  </si>
  <si>
    <t>2/2564</t>
  </si>
  <si>
    <t>ฤดูร้อน/2564</t>
  </si>
  <si>
    <t>สาขาวิชาภาษาต่างประเทศเพื่อการสื่อสาร-ภาษาอังกฤษเพื่อากรสื่อสาร</t>
  </si>
  <si>
    <t>สาขาวิชาธุรกิจคหกรรมศาสตร์ เทียบโอน</t>
  </si>
  <si>
    <t>การบัญชี ต่อเนื่อง</t>
  </si>
  <si>
    <t>สาขาวิชาภาษาอังกฤษเพื่อการสื่อสาร เทียบโอน</t>
  </si>
  <si>
    <t>การจัดการอุตสาหกรรมอาหารและบริการ 4 ปี</t>
  </si>
  <si>
    <t>สาขาวิชาการจัดการอาหารและบริการ เทียบโอน</t>
  </si>
  <si>
    <t>สาขาวิชาการท่องเที่ยว เทียบโอน</t>
  </si>
  <si>
    <t>สาขาวิชาวิศวกรรมก่อสร้าง 4 ปี</t>
  </si>
  <si>
    <t>จำนวนผู้สำเร็จการศึกษา  ประจำปีการศึกษา 2565</t>
  </si>
  <si>
    <t>1/2565</t>
  </si>
  <si>
    <t>2/2565</t>
  </si>
  <si>
    <t>ฤดูร้อน/2565</t>
  </si>
  <si>
    <t>สาขาวิชาวิศวกรรมคอมพิวเตอร์และการสื่อสาร 4 ปี</t>
  </si>
  <si>
    <t>สาขาวิชาวิศวกรรมคอมพิวเตอร์และการสื่อสาร เทียบโอน</t>
  </si>
  <si>
    <t>สาขาวิชาการจัดการอาหารและบริการ 4 ปี</t>
  </si>
  <si>
    <t>สาขาวิชาการบัญชี  4 ปี</t>
  </si>
  <si>
    <t>สาขาวิชาระบบโทรคมนาคมและเครือข่าย ต่อเนื่อง</t>
  </si>
  <si>
    <t>สาขาวิชาระบบสารสนเทศธุรกิจดิจิทัล เทียบโอน</t>
  </si>
  <si>
    <t>สาขาวิชาการจัดการอุตสาหกรรมอาหารและบริการ 4 ปี</t>
  </si>
  <si>
    <t>สาขาวิชาการจัดการธุรกิจดิจิทัล ต่อเนื่อง</t>
  </si>
  <si>
    <t>สาขาวิชาการจัดการนวัตกรรมทางการค้า 4 ปี</t>
  </si>
  <si>
    <t>สาขาวิชาการจัดการนวัตกรรมทางธุรกิจ-การจัดการนวัตกรรมการค้า 4 ปี</t>
  </si>
  <si>
    <t>สาขาวิชาภาษาอังกฤษเพื่อการสื่อสารนานาชาติ 4 ปี</t>
  </si>
  <si>
    <t>สาขาวิชาการจัดการ-การจัดการสำนักงานดิจิทัล เทียบโอน</t>
  </si>
  <si>
    <t>สาขาวิชาระบบสารสนเทศธุรกิจดิจิทัล 4 ปี</t>
  </si>
  <si>
    <t>สาขาวิชาเกษตรอัจฉริยะ 4 ปี</t>
  </si>
  <si>
    <t>สาขาวิชาเกษตรอัจฉริยะ เทียบโอน</t>
  </si>
  <si>
    <t>สาขาวิชาเทคโนโลยีเพาะเลี้ยงสัตว์น้ำ เทียบโอน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</si>
</sst>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4" x14ac:knownFonts="1">
    <font>
      <sz val="16"/>
      <name val="Cordia New"/>
      <charset val="222"/>
    </font>
    <font>
      <sz val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.5"/>
      <name val="Angsana New"/>
      <family val="1"/>
    </font>
    <font>
      <b/>
      <sz val="16"/>
      <name val="Angsana New"/>
      <family val="1"/>
    </font>
    <font>
      <sz val="11"/>
      <name val="Angsana New"/>
      <family val="1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3" fillId="0" borderId="0" xfId="1" applyFont="1"/>
    <xf numFmtId="0" fontId="3" fillId="0" borderId="2" xfId="1" applyFont="1" applyBorder="1"/>
    <xf numFmtId="0" fontId="2" fillId="0" borderId="4" xfId="1" applyFont="1" applyBorder="1" applyAlignment="1">
      <alignment horizontal="center"/>
    </xf>
    <xf numFmtId="0" fontId="3" fillId="0" borderId="9" xfId="1" applyFont="1" applyBorder="1"/>
    <xf numFmtId="0" fontId="2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0" borderId="3" xfId="1" applyFont="1" applyBorder="1"/>
    <xf numFmtId="0" fontId="2" fillId="2" borderId="3" xfId="1" applyFont="1" applyFill="1" applyBorder="1"/>
    <xf numFmtId="0" fontId="4" fillId="0" borderId="3" xfId="1" applyFont="1" applyBorder="1"/>
    <xf numFmtId="0" fontId="2" fillId="0" borderId="3" xfId="1" applyFont="1" applyBorder="1"/>
    <xf numFmtId="0" fontId="3" fillId="0" borderId="3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5" fillId="0" borderId="3" xfId="1" applyFont="1" applyBorder="1"/>
    <xf numFmtId="1" fontId="3" fillId="0" borderId="3" xfId="0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center" vertical="center"/>
    </xf>
    <xf numFmtId="1" fontId="2" fillId="0" borderId="3" xfId="1" applyNumberFormat="1" applyFont="1" applyBorder="1"/>
    <xf numFmtId="1" fontId="3" fillId="0" borderId="3" xfId="1" applyNumberFormat="1" applyFont="1" applyBorder="1"/>
    <xf numFmtId="1" fontId="2" fillId="2" borderId="3" xfId="1" applyNumberFormat="1" applyFont="1" applyFill="1" applyBorder="1"/>
    <xf numFmtId="0" fontId="6" fillId="0" borderId="3" xfId="1" applyFont="1" applyBorder="1"/>
    <xf numFmtId="0" fontId="4" fillId="0" borderId="9" xfId="1" applyFont="1" applyBorder="1"/>
    <xf numFmtId="1" fontId="2" fillId="0" borderId="9" xfId="1" applyNumberFormat="1" applyFont="1" applyBorder="1"/>
    <xf numFmtId="1" fontId="3" fillId="0" borderId="9" xfId="1" applyNumberFormat="1" applyFont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5" fillId="0" borderId="3" xfId="2" applyFont="1" applyBorder="1"/>
    <xf numFmtId="0" fontId="4" fillId="2" borderId="2" xfId="1" applyFont="1" applyFill="1" applyBorder="1" applyAlignment="1">
      <alignment horizontal="right"/>
    </xf>
    <xf numFmtId="1" fontId="2" fillId="2" borderId="2" xfId="1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" fontId="2" fillId="0" borderId="9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1" fontId="2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/>
    </xf>
    <xf numFmtId="0" fontId="3" fillId="2" borderId="0" xfId="1" applyFont="1" applyFill="1"/>
    <xf numFmtId="1" fontId="3" fillId="2" borderId="3" xfId="1" applyNumberFormat="1" applyFont="1" applyFill="1" applyBorder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/>
    <xf numFmtId="164" fontId="3" fillId="0" borderId="3" xfId="0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9" xfId="1" applyFont="1" applyBorder="1"/>
    <xf numFmtId="0" fontId="3" fillId="0" borderId="9" xfId="1" applyFont="1" applyBorder="1" applyAlignment="1">
      <alignment horizontal="center"/>
    </xf>
    <xf numFmtId="0" fontId="2" fillId="2" borderId="2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3" fillId="2" borderId="3" xfId="1" applyFont="1" applyFill="1" applyBorder="1"/>
    <xf numFmtId="1" fontId="3" fillId="0" borderId="0" xfId="1" applyNumberFormat="1" applyFont="1"/>
    <xf numFmtId="0" fontId="4" fillId="0" borderId="2" xfId="1" applyFont="1" applyBorder="1" applyAlignment="1">
      <alignment horizontal="left"/>
    </xf>
    <xf numFmtId="1" fontId="2" fillId="3" borderId="3" xfId="1" applyNumberFormat="1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4" fillId="3" borderId="3" xfId="1" applyFont="1" applyFill="1" applyBorder="1"/>
    <xf numFmtId="0" fontId="5" fillId="3" borderId="3" xfId="1" applyFont="1" applyFill="1" applyBorder="1"/>
    <xf numFmtId="0" fontId="9" fillId="0" borderId="3" xfId="1" applyFont="1" applyBorder="1"/>
    <xf numFmtId="0" fontId="10" fillId="0" borderId="3" xfId="1" applyFont="1" applyBorder="1"/>
    <xf numFmtId="0" fontId="11" fillId="0" borderId="3" xfId="1" applyFont="1" applyBorder="1"/>
    <xf numFmtId="0" fontId="10" fillId="0" borderId="0" xfId="1" applyFont="1"/>
    <xf numFmtId="0" fontId="10" fillId="0" borderId="2" xfId="1" applyFont="1" applyBorder="1"/>
    <xf numFmtId="0" fontId="12" fillId="0" borderId="4" xfId="1" applyFont="1" applyBorder="1" applyAlignment="1">
      <alignment horizontal="center"/>
    </xf>
    <xf numFmtId="0" fontId="10" fillId="0" borderId="9" xfId="1" applyFont="1" applyBorder="1"/>
    <xf numFmtId="0" fontId="12" fillId="0" borderId="3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3" xfId="1" applyFont="1" applyFill="1" applyBorder="1"/>
    <xf numFmtId="0" fontId="12" fillId="0" borderId="3" xfId="1" applyFont="1" applyBorder="1"/>
    <xf numFmtId="0" fontId="10" fillId="0" borderId="3" xfId="1" applyFont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/>
    </xf>
    <xf numFmtId="1" fontId="10" fillId="2" borderId="3" xfId="1" applyNumberFormat="1" applyFont="1" applyFill="1" applyBorder="1" applyAlignment="1">
      <alignment horizontal="center"/>
    </xf>
    <xf numFmtId="1" fontId="12" fillId="2" borderId="3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right"/>
    </xf>
    <xf numFmtId="1" fontId="12" fillId="2" borderId="3" xfId="0" applyNumberFormat="1" applyFont="1" applyFill="1" applyBorder="1" applyAlignment="1">
      <alignment horizontal="center" vertical="center"/>
    </xf>
    <xf numFmtId="1" fontId="12" fillId="0" borderId="3" xfId="1" applyNumberFormat="1" applyFont="1" applyBorder="1"/>
    <xf numFmtId="1" fontId="10" fillId="0" borderId="3" xfId="1" applyNumberFormat="1" applyFont="1" applyBorder="1"/>
    <xf numFmtId="1" fontId="12" fillId="2" borderId="3" xfId="1" applyNumberFormat="1" applyFont="1" applyFill="1" applyBorder="1"/>
    <xf numFmtId="0" fontId="12" fillId="3" borderId="3" xfId="1" applyFont="1" applyFill="1" applyBorder="1"/>
    <xf numFmtId="1" fontId="12" fillId="3" borderId="3" xfId="0" applyNumberFormat="1" applyFont="1" applyFill="1" applyBorder="1" applyAlignment="1">
      <alignment horizontal="center" vertical="center"/>
    </xf>
    <xf numFmtId="0" fontId="10" fillId="3" borderId="3" xfId="1" applyFont="1" applyFill="1" applyBorder="1"/>
    <xf numFmtId="0" fontId="12" fillId="0" borderId="9" xfId="1" applyFont="1" applyBorder="1"/>
    <xf numFmtId="1" fontId="12" fillId="0" borderId="9" xfId="1" applyNumberFormat="1" applyFont="1" applyBorder="1"/>
    <xf numFmtId="1" fontId="10" fillId="0" borderId="9" xfId="1" applyNumberFormat="1" applyFont="1" applyBorder="1" applyAlignment="1">
      <alignment horizontal="center"/>
    </xf>
    <xf numFmtId="1" fontId="10" fillId="2" borderId="9" xfId="1" applyNumberFormat="1" applyFont="1" applyFill="1" applyBorder="1" applyAlignment="1">
      <alignment horizontal="center"/>
    </xf>
    <xf numFmtId="0" fontId="10" fillId="0" borderId="3" xfId="2" applyFont="1" applyBorder="1"/>
    <xf numFmtId="0" fontId="12" fillId="2" borderId="2" xfId="1" applyFont="1" applyFill="1" applyBorder="1" applyAlignment="1">
      <alignment horizontal="right"/>
    </xf>
    <xf numFmtId="1" fontId="12" fillId="0" borderId="3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/>
    </xf>
    <xf numFmtId="1" fontId="12" fillId="3" borderId="3" xfId="1" applyNumberFormat="1" applyFont="1" applyFill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2" fillId="0" borderId="3" xfId="1" applyNumberFormat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10" fillId="2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3" xfId="1" applyFont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 textRotation="90"/>
    </xf>
    <xf numFmtId="49" fontId="2" fillId="2" borderId="4" xfId="1" applyNumberFormat="1" applyFont="1" applyFill="1" applyBorder="1" applyAlignment="1">
      <alignment horizontal="center" vertical="center" textRotation="90"/>
    </xf>
    <xf numFmtId="49" fontId="2" fillId="2" borderId="9" xfId="1" applyNumberFormat="1" applyFont="1" applyFill="1" applyBorder="1" applyAlignment="1">
      <alignment horizontal="center" vertical="center" textRotation="90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9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49" fontId="12" fillId="2" borderId="2" xfId="1" applyNumberFormat="1" applyFont="1" applyFill="1" applyBorder="1" applyAlignment="1">
      <alignment horizontal="center" vertical="center" textRotation="90"/>
    </xf>
    <xf numFmtId="49" fontId="12" fillId="2" borderId="4" xfId="1" applyNumberFormat="1" applyFont="1" applyFill="1" applyBorder="1" applyAlignment="1">
      <alignment horizontal="center" vertical="center" textRotation="90"/>
    </xf>
    <xf numFmtId="49" fontId="12" fillId="2" borderId="9" xfId="1" applyNumberFormat="1" applyFont="1" applyFill="1" applyBorder="1" applyAlignment="1">
      <alignment horizontal="center" vertical="center" textRotation="90"/>
    </xf>
    <xf numFmtId="49" fontId="12" fillId="0" borderId="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2" fillId="0" borderId="7" xfId="1" applyNumberFormat="1" applyFont="1" applyBorder="1" applyAlignment="1">
      <alignment horizontal="center"/>
    </xf>
    <xf numFmtId="49" fontId="12" fillId="2" borderId="2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</cellXfs>
  <cellStyles count="3">
    <cellStyle name="Normal" xfId="0" builtinId="0"/>
    <cellStyle name="ปกติ_สถิติผู้สำเร็จรวมทั้งมทร." xfId="1"/>
    <cellStyle name="ปกติ_สถิติส่งกองพัฒนฯ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5" topLeftCell="A6" activePane="bottomLeft" state="frozen"/>
      <selection pane="bottomLeft" activeCell="A19" sqref="A19"/>
    </sheetView>
  </sheetViews>
  <sheetFormatPr defaultColWidth="4" defaultRowHeight="20.100000000000001" customHeight="1" x14ac:dyDescent="0.45"/>
  <cols>
    <col min="1" max="1" width="40.5" style="1" customWidth="1"/>
    <col min="2" max="2" width="3.5" style="1" bestFit="1" customWidth="1"/>
    <col min="3" max="3" width="4" style="1" bestFit="1" customWidth="1"/>
    <col min="4" max="4" width="3.625" style="1" bestFit="1" customWidth="1"/>
    <col min="5" max="5" width="3.375" style="1" bestFit="1" customWidth="1"/>
    <col min="6" max="6" width="4" style="1" bestFit="1" customWidth="1"/>
    <col min="7" max="7" width="4.375" style="1" bestFit="1" customWidth="1"/>
    <col min="8" max="8" width="3.375" style="1" bestFit="1" customWidth="1"/>
    <col min="9" max="9" width="4" style="1" bestFit="1" customWidth="1"/>
    <col min="10" max="10" width="3.625" style="1" bestFit="1" customWidth="1"/>
    <col min="11" max="11" width="3.375" style="1" bestFit="1" customWidth="1"/>
    <col min="12" max="13" width="4.375" style="1" bestFit="1" customWidth="1"/>
    <col min="14" max="16384" width="4" style="1"/>
  </cols>
  <sheetData>
    <row r="1" spans="1:13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0.100000000000001" customHeight="1" x14ac:dyDescent="0.4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0.100000000000001" customHeight="1" x14ac:dyDescent="0.45">
      <c r="A4" s="3" t="s">
        <v>3</v>
      </c>
      <c r="B4" s="110" t="s">
        <v>4</v>
      </c>
      <c r="C4" s="110"/>
      <c r="D4" s="110"/>
      <c r="E4" s="110" t="s">
        <v>5</v>
      </c>
      <c r="F4" s="110"/>
      <c r="G4" s="110"/>
      <c r="H4" s="110" t="s">
        <v>6</v>
      </c>
      <c r="I4" s="110"/>
      <c r="J4" s="110"/>
      <c r="K4" s="110" t="s">
        <v>7</v>
      </c>
      <c r="L4" s="110"/>
      <c r="M4" s="110"/>
    </row>
    <row r="5" spans="1:13" ht="20.100000000000001" customHeight="1" x14ac:dyDescent="0.45">
      <c r="A5" s="4"/>
      <c r="B5" s="5" t="s">
        <v>8</v>
      </c>
      <c r="C5" s="5" t="s">
        <v>9</v>
      </c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7</v>
      </c>
      <c r="K5" s="5" t="s">
        <v>8</v>
      </c>
      <c r="L5" s="5" t="s">
        <v>9</v>
      </c>
      <c r="M5" s="5" t="s">
        <v>7</v>
      </c>
    </row>
    <row r="6" spans="1:13" ht="20.100000000000001" customHeight="1" x14ac:dyDescent="0.45">
      <c r="A6" s="12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0.100000000000001" customHeight="1" x14ac:dyDescent="0.45">
      <c r="A7" s="9" t="s">
        <v>11</v>
      </c>
      <c r="B7" s="46">
        <v>0</v>
      </c>
      <c r="C7" s="46">
        <v>0</v>
      </c>
      <c r="D7" s="46">
        <f t="shared" ref="D7:D12" si="0">SUM(B7:C7)</f>
        <v>0</v>
      </c>
      <c r="E7" s="13">
        <v>1</v>
      </c>
      <c r="F7" s="13">
        <v>17</v>
      </c>
      <c r="G7" s="13">
        <f t="shared" ref="G7:G12" si="1">SUM(E7:F7)</f>
        <v>18</v>
      </c>
      <c r="H7" s="46">
        <v>0</v>
      </c>
      <c r="I7" s="13">
        <v>2</v>
      </c>
      <c r="J7" s="13">
        <f t="shared" ref="J7:J12" si="2">SUM(H7:I7)</f>
        <v>2</v>
      </c>
      <c r="K7" s="13">
        <f t="shared" ref="K7:L11" si="3">SUM(B7,E7,H7)</f>
        <v>1</v>
      </c>
      <c r="L7" s="13">
        <f t="shared" si="3"/>
        <v>19</v>
      </c>
      <c r="M7" s="13">
        <f>SUM(K7,L7)</f>
        <v>20</v>
      </c>
    </row>
    <row r="8" spans="1:13" ht="20.100000000000001" customHeight="1" x14ac:dyDescent="0.45">
      <c r="A8" s="9" t="s">
        <v>12</v>
      </c>
      <c r="B8" s="46">
        <v>0</v>
      </c>
      <c r="C8" s="46">
        <v>0</v>
      </c>
      <c r="D8" s="46">
        <f t="shared" si="0"/>
        <v>0</v>
      </c>
      <c r="E8" s="13">
        <v>3</v>
      </c>
      <c r="F8" s="13">
        <v>17</v>
      </c>
      <c r="G8" s="13">
        <f t="shared" si="1"/>
        <v>20</v>
      </c>
      <c r="H8" s="13">
        <v>1</v>
      </c>
      <c r="I8" s="46">
        <v>0</v>
      </c>
      <c r="J8" s="13">
        <f t="shared" si="2"/>
        <v>1</v>
      </c>
      <c r="K8" s="13">
        <f t="shared" si="3"/>
        <v>4</v>
      </c>
      <c r="L8" s="13">
        <f t="shared" si="3"/>
        <v>17</v>
      </c>
      <c r="M8" s="13">
        <f>SUM(K8,L8)</f>
        <v>21</v>
      </c>
    </row>
    <row r="9" spans="1:13" ht="20.100000000000001" customHeight="1" x14ac:dyDescent="0.45">
      <c r="A9" s="9" t="s">
        <v>13</v>
      </c>
      <c r="B9" s="46">
        <v>0</v>
      </c>
      <c r="C9" s="46">
        <v>0</v>
      </c>
      <c r="D9" s="46">
        <f t="shared" si="0"/>
        <v>0</v>
      </c>
      <c r="E9" s="13">
        <v>2</v>
      </c>
      <c r="F9" s="13">
        <v>27</v>
      </c>
      <c r="G9" s="13">
        <f t="shared" si="1"/>
        <v>29</v>
      </c>
      <c r="H9" s="46">
        <v>0</v>
      </c>
      <c r="I9" s="46">
        <v>0</v>
      </c>
      <c r="J9" s="13">
        <f t="shared" si="2"/>
        <v>0</v>
      </c>
      <c r="K9" s="13">
        <f t="shared" si="3"/>
        <v>2</v>
      </c>
      <c r="L9" s="13">
        <f t="shared" si="3"/>
        <v>27</v>
      </c>
      <c r="M9" s="13">
        <f>SUM(K9,L9)</f>
        <v>29</v>
      </c>
    </row>
    <row r="10" spans="1:13" ht="20.100000000000001" customHeight="1" x14ac:dyDescent="0.45">
      <c r="A10" s="9" t="s">
        <v>14</v>
      </c>
      <c r="B10" s="46">
        <v>0</v>
      </c>
      <c r="C10" s="46">
        <v>0</v>
      </c>
      <c r="D10" s="46">
        <f t="shared" si="0"/>
        <v>0</v>
      </c>
      <c r="E10" s="46">
        <v>0</v>
      </c>
      <c r="F10" s="46">
        <v>0</v>
      </c>
      <c r="G10" s="46">
        <f>SUM(E10:F10)</f>
        <v>0</v>
      </c>
      <c r="H10" s="46">
        <v>0</v>
      </c>
      <c r="I10" s="13">
        <v>7</v>
      </c>
      <c r="J10" s="13">
        <f t="shared" si="2"/>
        <v>7</v>
      </c>
      <c r="K10" s="13">
        <f t="shared" si="3"/>
        <v>0</v>
      </c>
      <c r="L10" s="13">
        <f t="shared" si="3"/>
        <v>7</v>
      </c>
      <c r="M10" s="13">
        <f>SUM(K10,L10)</f>
        <v>7</v>
      </c>
    </row>
    <row r="11" spans="1:13" ht="20.100000000000001" customHeight="1" x14ac:dyDescent="0.45">
      <c r="A11" s="9" t="s">
        <v>15</v>
      </c>
      <c r="B11" s="46">
        <v>0</v>
      </c>
      <c r="C11" s="46">
        <v>0</v>
      </c>
      <c r="D11" s="46">
        <f t="shared" si="0"/>
        <v>0</v>
      </c>
      <c r="E11" s="46">
        <v>0</v>
      </c>
      <c r="F11" s="13">
        <v>19</v>
      </c>
      <c r="G11" s="13">
        <f t="shared" si="1"/>
        <v>19</v>
      </c>
      <c r="H11" s="46">
        <v>0</v>
      </c>
      <c r="I11" s="13">
        <v>2</v>
      </c>
      <c r="J11" s="13">
        <f t="shared" si="2"/>
        <v>2</v>
      </c>
      <c r="K11" s="13">
        <f t="shared" si="3"/>
        <v>0</v>
      </c>
      <c r="L11" s="13">
        <f t="shared" si="3"/>
        <v>21</v>
      </c>
      <c r="M11" s="13">
        <f>SUM(K11,L11)</f>
        <v>21</v>
      </c>
    </row>
    <row r="12" spans="1:13" ht="20.100000000000001" customHeight="1" x14ac:dyDescent="0.45">
      <c r="A12" s="47" t="s">
        <v>7</v>
      </c>
      <c r="B12" s="48">
        <v>0</v>
      </c>
      <c r="C12" s="48">
        <v>0</v>
      </c>
      <c r="D12" s="48">
        <f t="shared" si="0"/>
        <v>0</v>
      </c>
      <c r="E12" s="8">
        <f>SUM(E7,E8,E9,E10,E11)</f>
        <v>6</v>
      </c>
      <c r="F12" s="8">
        <f>SUM(F7,F8,F9,F10,F11)</f>
        <v>80</v>
      </c>
      <c r="G12" s="8">
        <f t="shared" si="1"/>
        <v>86</v>
      </c>
      <c r="H12" s="8">
        <f>SUM(H7,H8,H9,H10,H11)</f>
        <v>1</v>
      </c>
      <c r="I12" s="8">
        <f>SUM(I7,I8,I9,I10,I11)</f>
        <v>11</v>
      </c>
      <c r="J12" s="8">
        <f t="shared" si="2"/>
        <v>12</v>
      </c>
      <c r="K12" s="8">
        <f>SUM(K7,K8,K9,K10,K11)</f>
        <v>7</v>
      </c>
      <c r="L12" s="8">
        <f>SUM(L7,L8,L9,L10,L11)</f>
        <v>91</v>
      </c>
      <c r="M12" s="8">
        <f>SUM(K12:L12)</f>
        <v>98</v>
      </c>
    </row>
    <row r="13" spans="1:13" ht="20.100000000000001" customHeight="1" x14ac:dyDescent="0.45">
      <c r="A13" s="12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0.100000000000001" customHeight="1" x14ac:dyDescent="0.45">
      <c r="A14" s="9" t="s">
        <v>17</v>
      </c>
      <c r="B14" s="13">
        <v>8</v>
      </c>
      <c r="C14" s="46">
        <v>0</v>
      </c>
      <c r="D14" s="13">
        <f t="shared" ref="D14:D23" si="4">SUM(B14:C14)</f>
        <v>8</v>
      </c>
      <c r="E14" s="13">
        <v>1</v>
      </c>
      <c r="F14" s="46">
        <v>0</v>
      </c>
      <c r="G14" s="13">
        <f t="shared" ref="G14:G23" si="5">SUM(E14:F14)</f>
        <v>1</v>
      </c>
      <c r="H14" s="13">
        <v>2</v>
      </c>
      <c r="I14" s="46">
        <v>0</v>
      </c>
      <c r="J14" s="13">
        <f t="shared" ref="J14:J23" si="6">SUM(H14:I14)</f>
        <v>2</v>
      </c>
      <c r="K14" s="13">
        <f t="shared" ref="K14:K22" si="7">SUM(B14,E14,H14)</f>
        <v>11</v>
      </c>
      <c r="L14" s="46">
        <v>0</v>
      </c>
      <c r="M14" s="13">
        <f t="shared" ref="M14:M22" si="8">SUM(K14,L14)</f>
        <v>11</v>
      </c>
    </row>
    <row r="15" spans="1:13" ht="20.100000000000001" customHeight="1" x14ac:dyDescent="0.45">
      <c r="A15" s="9" t="s">
        <v>18</v>
      </c>
      <c r="B15" s="13">
        <v>3</v>
      </c>
      <c r="C15" s="46">
        <v>0</v>
      </c>
      <c r="D15" s="13">
        <f t="shared" si="4"/>
        <v>3</v>
      </c>
      <c r="E15" s="13">
        <v>19</v>
      </c>
      <c r="F15" s="13">
        <v>2</v>
      </c>
      <c r="G15" s="13">
        <f t="shared" si="5"/>
        <v>21</v>
      </c>
      <c r="H15" s="13">
        <v>4</v>
      </c>
      <c r="I15" s="46">
        <v>0</v>
      </c>
      <c r="J15" s="13">
        <f t="shared" si="6"/>
        <v>4</v>
      </c>
      <c r="K15" s="13">
        <f t="shared" si="7"/>
        <v>26</v>
      </c>
      <c r="L15" s="13">
        <f>SUM(C15,F15,I15)</f>
        <v>2</v>
      </c>
      <c r="M15" s="13">
        <f t="shared" si="8"/>
        <v>28</v>
      </c>
    </row>
    <row r="16" spans="1:13" ht="20.100000000000001" customHeight="1" x14ac:dyDescent="0.45">
      <c r="A16" s="9" t="s">
        <v>19</v>
      </c>
      <c r="B16" s="46">
        <v>0</v>
      </c>
      <c r="C16" s="46">
        <v>0</v>
      </c>
      <c r="D16" s="46">
        <v>0</v>
      </c>
      <c r="E16" s="13">
        <v>1</v>
      </c>
      <c r="F16" s="46">
        <v>0</v>
      </c>
      <c r="G16" s="13">
        <f t="shared" si="5"/>
        <v>1</v>
      </c>
      <c r="H16" s="13">
        <v>18</v>
      </c>
      <c r="I16" s="46">
        <v>0</v>
      </c>
      <c r="J16" s="13">
        <f t="shared" si="6"/>
        <v>18</v>
      </c>
      <c r="K16" s="13">
        <f t="shared" si="7"/>
        <v>19</v>
      </c>
      <c r="L16" s="46">
        <v>0</v>
      </c>
      <c r="M16" s="13">
        <f t="shared" si="8"/>
        <v>19</v>
      </c>
    </row>
    <row r="17" spans="1:13" ht="20.100000000000001" customHeight="1" x14ac:dyDescent="0.45">
      <c r="A17" s="9" t="s">
        <v>20</v>
      </c>
      <c r="B17" s="13">
        <v>5</v>
      </c>
      <c r="C17" s="46">
        <v>0</v>
      </c>
      <c r="D17" s="13">
        <f t="shared" si="4"/>
        <v>5</v>
      </c>
      <c r="E17" s="13">
        <v>1</v>
      </c>
      <c r="F17" s="46">
        <v>0</v>
      </c>
      <c r="G17" s="13">
        <f t="shared" si="5"/>
        <v>1</v>
      </c>
      <c r="H17" s="13">
        <v>6</v>
      </c>
      <c r="I17" s="46">
        <v>0</v>
      </c>
      <c r="J17" s="13">
        <f t="shared" si="6"/>
        <v>6</v>
      </c>
      <c r="K17" s="13">
        <f t="shared" si="7"/>
        <v>12</v>
      </c>
      <c r="L17" s="46">
        <v>0</v>
      </c>
      <c r="M17" s="13">
        <f t="shared" si="8"/>
        <v>12</v>
      </c>
    </row>
    <row r="18" spans="1:13" ht="20.100000000000001" customHeight="1" x14ac:dyDescent="0.45">
      <c r="A18" s="9" t="s">
        <v>21</v>
      </c>
      <c r="B18" s="46">
        <v>0</v>
      </c>
      <c r="C18" s="46">
        <v>0</v>
      </c>
      <c r="D18" s="13">
        <f t="shared" si="4"/>
        <v>0</v>
      </c>
      <c r="E18" s="13">
        <v>5</v>
      </c>
      <c r="F18" s="13">
        <v>16</v>
      </c>
      <c r="G18" s="13">
        <f t="shared" si="5"/>
        <v>21</v>
      </c>
      <c r="H18" s="13"/>
      <c r="I18" s="46">
        <v>0</v>
      </c>
      <c r="J18" s="13">
        <f t="shared" si="6"/>
        <v>0</v>
      </c>
      <c r="K18" s="13">
        <f t="shared" si="7"/>
        <v>5</v>
      </c>
      <c r="L18" s="13">
        <f>SUM(C18,F18,I18)</f>
        <v>16</v>
      </c>
      <c r="M18" s="13">
        <f t="shared" si="8"/>
        <v>21</v>
      </c>
    </row>
    <row r="19" spans="1:13" ht="20.100000000000001" customHeight="1" x14ac:dyDescent="0.45">
      <c r="A19" s="9" t="s">
        <v>22</v>
      </c>
      <c r="B19" s="13">
        <v>22</v>
      </c>
      <c r="C19" s="13">
        <v>1</v>
      </c>
      <c r="D19" s="13">
        <f t="shared" si="4"/>
        <v>23</v>
      </c>
      <c r="E19" s="13">
        <v>8</v>
      </c>
      <c r="F19" s="46">
        <v>0</v>
      </c>
      <c r="G19" s="13">
        <f t="shared" si="5"/>
        <v>8</v>
      </c>
      <c r="H19" s="13">
        <v>11</v>
      </c>
      <c r="I19" s="13">
        <v>1</v>
      </c>
      <c r="J19" s="13">
        <f t="shared" si="6"/>
        <v>12</v>
      </c>
      <c r="K19" s="13">
        <f t="shared" si="7"/>
        <v>41</v>
      </c>
      <c r="L19" s="13">
        <f>SUM(C19,F19,I19)</f>
        <v>2</v>
      </c>
      <c r="M19" s="13">
        <f t="shared" si="8"/>
        <v>43</v>
      </c>
    </row>
    <row r="20" spans="1:13" ht="20.100000000000001" customHeight="1" x14ac:dyDescent="0.45">
      <c r="A20" s="9" t="s">
        <v>23</v>
      </c>
      <c r="B20" s="13">
        <v>5</v>
      </c>
      <c r="C20" s="46">
        <v>0</v>
      </c>
      <c r="D20" s="13">
        <f t="shared" si="4"/>
        <v>5</v>
      </c>
      <c r="E20" s="13">
        <v>1</v>
      </c>
      <c r="F20" s="46">
        <v>0</v>
      </c>
      <c r="G20" s="13">
        <f t="shared" si="5"/>
        <v>1</v>
      </c>
      <c r="H20" s="13">
        <v>22</v>
      </c>
      <c r="I20" s="46">
        <v>0</v>
      </c>
      <c r="J20" s="13">
        <f t="shared" si="6"/>
        <v>22</v>
      </c>
      <c r="K20" s="13">
        <f t="shared" si="7"/>
        <v>28</v>
      </c>
      <c r="L20" s="46">
        <v>0</v>
      </c>
      <c r="M20" s="13">
        <f t="shared" si="8"/>
        <v>28</v>
      </c>
    </row>
    <row r="21" spans="1:13" ht="20.100000000000001" customHeight="1" x14ac:dyDescent="0.45">
      <c r="A21" s="9" t="s">
        <v>24</v>
      </c>
      <c r="B21" s="13">
        <v>1</v>
      </c>
      <c r="C21" s="46">
        <v>0</v>
      </c>
      <c r="D21" s="13">
        <f t="shared" si="4"/>
        <v>1</v>
      </c>
      <c r="E21" s="13">
        <v>21</v>
      </c>
      <c r="F21" s="46">
        <v>0</v>
      </c>
      <c r="G21" s="13">
        <f t="shared" si="5"/>
        <v>21</v>
      </c>
      <c r="H21" s="13">
        <v>19</v>
      </c>
      <c r="I21" s="46">
        <v>0</v>
      </c>
      <c r="J21" s="13">
        <f t="shared" si="6"/>
        <v>19</v>
      </c>
      <c r="K21" s="13">
        <f t="shared" si="7"/>
        <v>41</v>
      </c>
      <c r="L21" s="46">
        <v>0</v>
      </c>
      <c r="M21" s="13">
        <f t="shared" si="8"/>
        <v>41</v>
      </c>
    </row>
    <row r="22" spans="1:13" ht="20.100000000000001" customHeight="1" x14ac:dyDescent="0.45">
      <c r="A22" s="9" t="s">
        <v>25</v>
      </c>
      <c r="B22" s="46">
        <v>0</v>
      </c>
      <c r="C22" s="46">
        <v>0</v>
      </c>
      <c r="D22" s="46">
        <v>0</v>
      </c>
      <c r="E22" s="13">
        <v>19</v>
      </c>
      <c r="F22" s="46">
        <v>0</v>
      </c>
      <c r="G22" s="13">
        <f t="shared" si="5"/>
        <v>19</v>
      </c>
      <c r="H22" s="13">
        <v>22</v>
      </c>
      <c r="I22" s="46">
        <v>0</v>
      </c>
      <c r="J22" s="13">
        <f t="shared" si="6"/>
        <v>22</v>
      </c>
      <c r="K22" s="13">
        <f t="shared" si="7"/>
        <v>41</v>
      </c>
      <c r="L22" s="46">
        <v>0</v>
      </c>
      <c r="M22" s="13">
        <f t="shared" si="8"/>
        <v>41</v>
      </c>
    </row>
    <row r="23" spans="1:13" ht="20.100000000000001" customHeight="1" x14ac:dyDescent="0.45">
      <c r="A23" s="47" t="s">
        <v>7</v>
      </c>
      <c r="B23" s="8">
        <f>SUM(B14,B15,B16,B17,B18,B19,B20,B21,B22)</f>
        <v>44</v>
      </c>
      <c r="C23" s="8">
        <f>SUM(C14,C15,C16,C17,C18,C19,C20,C21,C22)</f>
        <v>1</v>
      </c>
      <c r="D23" s="8">
        <f t="shared" si="4"/>
        <v>45</v>
      </c>
      <c r="E23" s="8">
        <f>SUM(E14,E15,E16,E17,E18,E19,E20,E21,E22)</f>
        <v>76</v>
      </c>
      <c r="F23" s="8">
        <f>SUM(F14,F15,F16,F17,F18,F19,F20,F21,F22)</f>
        <v>18</v>
      </c>
      <c r="G23" s="8">
        <f t="shared" si="5"/>
        <v>94</v>
      </c>
      <c r="H23" s="8">
        <f>SUM(H14,H15,H16,H17,H18,H19,H20,H21,H22)</f>
        <v>104</v>
      </c>
      <c r="I23" s="8">
        <f>SUM(I14,I15,I16,I17,I18,I19,I20,I21,I22)</f>
        <v>1</v>
      </c>
      <c r="J23" s="8">
        <f t="shared" si="6"/>
        <v>105</v>
      </c>
      <c r="K23" s="8">
        <f>SUM(K14,K15,K16,K17,K18,K19,K20,K21,K22)</f>
        <v>224</v>
      </c>
      <c r="L23" s="8">
        <f>SUM(L14,L15,L16,L17,L18,L19,L20,L21,L22)</f>
        <v>20</v>
      </c>
      <c r="M23" s="8">
        <f>SUM(K23:L23)</f>
        <v>244</v>
      </c>
    </row>
    <row r="24" spans="1:13" ht="20.100000000000001" customHeight="1" x14ac:dyDescent="0.45">
      <c r="A24" s="12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100000000000001" customHeight="1" x14ac:dyDescent="0.45">
      <c r="A25" s="9" t="s">
        <v>27</v>
      </c>
      <c r="B25" s="13">
        <v>2</v>
      </c>
      <c r="C25" s="13">
        <v>22</v>
      </c>
      <c r="D25" s="13">
        <f t="shared" ref="D25:D33" si="9">SUM(B25:C25)</f>
        <v>24</v>
      </c>
      <c r="E25" s="13">
        <v>1</v>
      </c>
      <c r="F25" s="13">
        <v>34</v>
      </c>
      <c r="G25" s="13">
        <f t="shared" ref="G25:G33" si="10">SUM(E25:F25)</f>
        <v>35</v>
      </c>
      <c r="H25" s="13">
        <v>1</v>
      </c>
      <c r="I25" s="13">
        <v>29</v>
      </c>
      <c r="J25" s="13">
        <f t="shared" ref="J25:J33" si="11">SUM(H25:I25)</f>
        <v>30</v>
      </c>
      <c r="K25" s="13">
        <f t="shared" ref="K25:L32" si="12">SUM(B25,E25,H25)</f>
        <v>4</v>
      </c>
      <c r="L25" s="13">
        <f t="shared" si="12"/>
        <v>85</v>
      </c>
      <c r="M25" s="13">
        <f t="shared" ref="M25:M32" si="13">SUM(K25,L25)</f>
        <v>89</v>
      </c>
    </row>
    <row r="26" spans="1:13" ht="20.100000000000001" customHeight="1" x14ac:dyDescent="0.45">
      <c r="A26" s="9" t="s">
        <v>28</v>
      </c>
      <c r="B26" s="46">
        <v>0</v>
      </c>
      <c r="C26" s="46">
        <v>0</v>
      </c>
      <c r="D26" s="46">
        <v>0</v>
      </c>
      <c r="E26" s="13">
        <v>9</v>
      </c>
      <c r="F26" s="13">
        <v>38</v>
      </c>
      <c r="G26" s="13">
        <f t="shared" si="10"/>
        <v>47</v>
      </c>
      <c r="H26" s="13">
        <v>1</v>
      </c>
      <c r="I26" s="13">
        <v>2</v>
      </c>
      <c r="J26" s="13">
        <f t="shared" si="11"/>
        <v>3</v>
      </c>
      <c r="K26" s="13">
        <f t="shared" si="12"/>
        <v>10</v>
      </c>
      <c r="L26" s="13">
        <f t="shared" si="12"/>
        <v>40</v>
      </c>
      <c r="M26" s="13">
        <f t="shared" si="13"/>
        <v>50</v>
      </c>
    </row>
    <row r="27" spans="1:13" ht="20.100000000000001" customHeight="1" x14ac:dyDescent="0.45">
      <c r="A27" s="9" t="s">
        <v>29</v>
      </c>
      <c r="B27" s="46">
        <v>0</v>
      </c>
      <c r="C27" s="13">
        <v>27</v>
      </c>
      <c r="D27" s="13">
        <f t="shared" si="9"/>
        <v>27</v>
      </c>
      <c r="E27" s="13"/>
      <c r="F27" s="13">
        <v>27</v>
      </c>
      <c r="G27" s="13">
        <f t="shared" si="10"/>
        <v>27</v>
      </c>
      <c r="H27" s="13">
        <v>1</v>
      </c>
      <c r="I27" s="13">
        <v>20</v>
      </c>
      <c r="J27" s="13">
        <f t="shared" si="11"/>
        <v>21</v>
      </c>
      <c r="K27" s="13">
        <f t="shared" si="12"/>
        <v>1</v>
      </c>
      <c r="L27" s="13">
        <f t="shared" si="12"/>
        <v>74</v>
      </c>
      <c r="M27" s="13">
        <f t="shared" si="13"/>
        <v>75</v>
      </c>
    </row>
    <row r="28" spans="1:13" ht="20.100000000000001" customHeight="1" x14ac:dyDescent="0.45">
      <c r="A28" s="9" t="s">
        <v>30</v>
      </c>
      <c r="B28" s="13">
        <v>13</v>
      </c>
      <c r="C28" s="13">
        <v>6</v>
      </c>
      <c r="D28" s="13">
        <f t="shared" si="9"/>
        <v>19</v>
      </c>
      <c r="E28" s="13">
        <v>38</v>
      </c>
      <c r="F28" s="13">
        <v>16</v>
      </c>
      <c r="G28" s="13">
        <f t="shared" si="10"/>
        <v>54</v>
      </c>
      <c r="H28" s="13">
        <v>7</v>
      </c>
      <c r="I28" s="13">
        <v>8</v>
      </c>
      <c r="J28" s="13">
        <f t="shared" si="11"/>
        <v>15</v>
      </c>
      <c r="K28" s="13">
        <f t="shared" si="12"/>
        <v>58</v>
      </c>
      <c r="L28" s="13">
        <f t="shared" si="12"/>
        <v>30</v>
      </c>
      <c r="M28" s="13">
        <f t="shared" si="13"/>
        <v>88</v>
      </c>
    </row>
    <row r="29" spans="1:13" ht="20.100000000000001" customHeight="1" x14ac:dyDescent="0.45">
      <c r="A29" s="9" t="s">
        <v>31</v>
      </c>
      <c r="B29" s="46">
        <v>0</v>
      </c>
      <c r="C29" s="46">
        <v>0</v>
      </c>
      <c r="D29" s="46">
        <v>0</v>
      </c>
      <c r="E29" s="13">
        <v>1</v>
      </c>
      <c r="F29" s="13">
        <v>30</v>
      </c>
      <c r="G29" s="13">
        <f t="shared" si="10"/>
        <v>31</v>
      </c>
      <c r="H29" s="46">
        <v>0</v>
      </c>
      <c r="I29" s="46">
        <v>0</v>
      </c>
      <c r="J29" s="46">
        <v>0</v>
      </c>
      <c r="K29" s="13">
        <f t="shared" si="12"/>
        <v>1</v>
      </c>
      <c r="L29" s="13">
        <f t="shared" si="12"/>
        <v>30</v>
      </c>
      <c r="M29" s="13">
        <f t="shared" si="13"/>
        <v>31</v>
      </c>
    </row>
    <row r="30" spans="1:13" ht="20.100000000000001" customHeight="1" x14ac:dyDescent="0.45">
      <c r="A30" s="9" t="s">
        <v>32</v>
      </c>
      <c r="B30" s="46">
        <v>0</v>
      </c>
      <c r="C30" s="46">
        <v>0</v>
      </c>
      <c r="D30" s="46">
        <v>0</v>
      </c>
      <c r="E30" s="13">
        <v>5</v>
      </c>
      <c r="F30" s="13">
        <v>20</v>
      </c>
      <c r="G30" s="13">
        <f t="shared" si="10"/>
        <v>25</v>
      </c>
      <c r="H30" s="46">
        <v>0</v>
      </c>
      <c r="I30" s="13">
        <v>2</v>
      </c>
      <c r="J30" s="13">
        <f t="shared" si="11"/>
        <v>2</v>
      </c>
      <c r="K30" s="13">
        <f t="shared" si="12"/>
        <v>5</v>
      </c>
      <c r="L30" s="13">
        <f t="shared" si="12"/>
        <v>22</v>
      </c>
      <c r="M30" s="13">
        <f t="shared" si="13"/>
        <v>27</v>
      </c>
    </row>
    <row r="31" spans="1:13" ht="20.100000000000001" customHeight="1" x14ac:dyDescent="0.45">
      <c r="A31" s="9" t="s">
        <v>33</v>
      </c>
      <c r="B31" s="46">
        <v>0</v>
      </c>
      <c r="C31" s="46">
        <v>0</v>
      </c>
      <c r="D31" s="46">
        <v>0</v>
      </c>
      <c r="E31" s="13"/>
      <c r="F31" s="13">
        <v>16</v>
      </c>
      <c r="G31" s="13">
        <f t="shared" si="10"/>
        <v>16</v>
      </c>
      <c r="H31" s="46">
        <v>0</v>
      </c>
      <c r="I31" s="46">
        <v>0</v>
      </c>
      <c r="J31" s="46">
        <v>0</v>
      </c>
      <c r="K31" s="46">
        <v>0</v>
      </c>
      <c r="L31" s="13">
        <f t="shared" si="12"/>
        <v>16</v>
      </c>
      <c r="M31" s="13">
        <f t="shared" si="13"/>
        <v>16</v>
      </c>
    </row>
    <row r="32" spans="1:13" ht="20.100000000000001" customHeight="1" x14ac:dyDescent="0.45">
      <c r="A32" s="9" t="s">
        <v>34</v>
      </c>
      <c r="B32" s="13">
        <v>2</v>
      </c>
      <c r="C32" s="13">
        <v>41</v>
      </c>
      <c r="D32" s="13">
        <f t="shared" si="9"/>
        <v>43</v>
      </c>
      <c r="E32" s="13">
        <v>2</v>
      </c>
      <c r="F32" s="13">
        <v>49</v>
      </c>
      <c r="G32" s="13">
        <f t="shared" si="10"/>
        <v>51</v>
      </c>
      <c r="H32" s="13">
        <v>1</v>
      </c>
      <c r="I32" s="13">
        <v>6</v>
      </c>
      <c r="J32" s="13">
        <f t="shared" si="11"/>
        <v>7</v>
      </c>
      <c r="K32" s="13">
        <f t="shared" si="12"/>
        <v>5</v>
      </c>
      <c r="L32" s="13">
        <f t="shared" si="12"/>
        <v>96</v>
      </c>
      <c r="M32" s="13">
        <f t="shared" si="13"/>
        <v>101</v>
      </c>
    </row>
    <row r="33" spans="1:13" ht="20.100000000000001" customHeight="1" x14ac:dyDescent="0.45">
      <c r="A33" s="47" t="s">
        <v>7</v>
      </c>
      <c r="B33" s="8">
        <f>SUM(B25,B26,B27,B28,B29,B30,B31,B32)</f>
        <v>17</v>
      </c>
      <c r="C33" s="8">
        <f>SUM(C25,C26,C27,C28,C29,C30,C31,C32)</f>
        <v>96</v>
      </c>
      <c r="D33" s="8">
        <f t="shared" si="9"/>
        <v>113</v>
      </c>
      <c r="E33" s="8">
        <f>SUM(E25,E26,E27,E28,E29,E30,E31,E32)</f>
        <v>56</v>
      </c>
      <c r="F33" s="8">
        <f>SUM(F25,F26,F27,F28,F29,F30,F31,F32)</f>
        <v>230</v>
      </c>
      <c r="G33" s="8">
        <f t="shared" si="10"/>
        <v>286</v>
      </c>
      <c r="H33" s="8">
        <f>SUM(H25,H26,H27,H28,H29,H30,H31,H32)</f>
        <v>11</v>
      </c>
      <c r="I33" s="8">
        <f>SUM(I25,I26,I27,I28,I29,I30,I31,I32)</f>
        <v>67</v>
      </c>
      <c r="J33" s="8">
        <f t="shared" si="11"/>
        <v>78</v>
      </c>
      <c r="K33" s="8">
        <f>SUM(K25,K26,K27,K28,K29,K30,K31,K32)</f>
        <v>84</v>
      </c>
      <c r="L33" s="8">
        <f>SUM(L25,L26,L27,L28,L29,L30,L31,L32)</f>
        <v>393</v>
      </c>
      <c r="M33" s="8">
        <f>SUM(K33:L33)</f>
        <v>477</v>
      </c>
    </row>
    <row r="34" spans="1:13" ht="20.100000000000001" customHeight="1" x14ac:dyDescent="0.45">
      <c r="A34" s="12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0.100000000000001" customHeight="1" x14ac:dyDescent="0.45">
      <c r="A35" s="9" t="s">
        <v>36</v>
      </c>
      <c r="B35" s="13">
        <v>2</v>
      </c>
      <c r="C35" s="46">
        <v>0</v>
      </c>
      <c r="D35" s="13">
        <f>SUM(B35:C35)</f>
        <v>2</v>
      </c>
      <c r="E35" s="46">
        <v>0</v>
      </c>
      <c r="F35" s="46">
        <v>0</v>
      </c>
      <c r="G35" s="46">
        <v>0</v>
      </c>
      <c r="H35" s="13">
        <v>29</v>
      </c>
      <c r="I35" s="13">
        <v>2</v>
      </c>
      <c r="J35" s="13">
        <f>SUM(H35:I35)</f>
        <v>31</v>
      </c>
      <c r="K35" s="13">
        <f>SUM(B35,E35,H35)</f>
        <v>31</v>
      </c>
      <c r="L35" s="13">
        <f>SUM(C35,F35,I35)</f>
        <v>2</v>
      </c>
      <c r="M35" s="13">
        <f>SUM(K35,L35)</f>
        <v>33</v>
      </c>
    </row>
    <row r="36" spans="1:13" ht="20.100000000000001" customHeight="1" x14ac:dyDescent="0.45">
      <c r="A36" s="47" t="s">
        <v>7</v>
      </c>
      <c r="B36" s="8">
        <f>SUM(B35)</f>
        <v>2</v>
      </c>
      <c r="C36" s="48">
        <v>0</v>
      </c>
      <c r="D36" s="8">
        <f>SUM(B36:C36)</f>
        <v>2</v>
      </c>
      <c r="E36" s="48">
        <v>0</v>
      </c>
      <c r="F36" s="48">
        <v>0</v>
      </c>
      <c r="G36" s="48">
        <v>0</v>
      </c>
      <c r="H36" s="8">
        <f>SUM(H35)</f>
        <v>29</v>
      </c>
      <c r="I36" s="8">
        <f>SUM(I35)</f>
        <v>2</v>
      </c>
      <c r="J36" s="8">
        <f>SUM(H36:I36)</f>
        <v>31</v>
      </c>
      <c r="K36" s="8">
        <f>SUM(K35)</f>
        <v>31</v>
      </c>
      <c r="L36" s="8">
        <f>SUM(L35)</f>
        <v>2</v>
      </c>
      <c r="M36" s="8">
        <f>SUM(K36:L36)</f>
        <v>33</v>
      </c>
    </row>
    <row r="37" spans="1:13" ht="20.100000000000001" customHeight="1" x14ac:dyDescent="0.45">
      <c r="A37" s="49" t="s">
        <v>37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20.100000000000001" customHeight="1" x14ac:dyDescent="0.45">
      <c r="A38" s="9" t="s">
        <v>38</v>
      </c>
      <c r="B38" s="46">
        <v>0</v>
      </c>
      <c r="C38" s="46">
        <v>0</v>
      </c>
      <c r="D38" s="46">
        <v>0</v>
      </c>
      <c r="E38" s="13">
        <v>2</v>
      </c>
      <c r="F38" s="46">
        <v>0</v>
      </c>
      <c r="G38" s="13">
        <f>SUM(E38:F38)</f>
        <v>2</v>
      </c>
      <c r="H38" s="46">
        <v>0</v>
      </c>
      <c r="I38" s="46">
        <v>0</v>
      </c>
      <c r="J38" s="46">
        <v>0</v>
      </c>
      <c r="K38" s="13">
        <f>SUM(B38,E38,H38)</f>
        <v>2</v>
      </c>
      <c r="L38" s="46">
        <v>0</v>
      </c>
      <c r="M38" s="13">
        <f>SUM(K38,L38)</f>
        <v>2</v>
      </c>
    </row>
    <row r="39" spans="1:13" ht="20.100000000000001" customHeight="1" x14ac:dyDescent="0.45">
      <c r="A39" s="47" t="s">
        <v>7</v>
      </c>
      <c r="B39" s="48">
        <v>0</v>
      </c>
      <c r="C39" s="48">
        <v>0</v>
      </c>
      <c r="D39" s="48">
        <v>0</v>
      </c>
      <c r="E39" s="8">
        <f>SUM(E38)</f>
        <v>2</v>
      </c>
      <c r="F39" s="48">
        <v>0</v>
      </c>
      <c r="G39" s="8">
        <f>SUM(E39:F39)</f>
        <v>2</v>
      </c>
      <c r="H39" s="48">
        <v>0</v>
      </c>
      <c r="I39" s="48">
        <v>0</v>
      </c>
      <c r="J39" s="48">
        <v>0</v>
      </c>
      <c r="K39" s="8">
        <f>SUM(K38)</f>
        <v>2</v>
      </c>
      <c r="L39" s="48">
        <v>0</v>
      </c>
      <c r="M39" s="8">
        <f>SUM(K39:L39)</f>
        <v>2</v>
      </c>
    </row>
    <row r="40" spans="1:13" ht="20.100000000000001" customHeight="1" x14ac:dyDescent="0.45">
      <c r="A40" s="8" t="s">
        <v>39</v>
      </c>
      <c r="B40" s="8">
        <f>SUM(B12,B23,B33,B36,B39)</f>
        <v>63</v>
      </c>
      <c r="C40" s="8">
        <f>SUM(C12,C23,C33,C36,C39)</f>
        <v>97</v>
      </c>
      <c r="D40" s="8">
        <f>SUM(B40:C40)</f>
        <v>160</v>
      </c>
      <c r="E40" s="8">
        <f>SUM(E12,E23,E33,E36,E39)</f>
        <v>140</v>
      </c>
      <c r="F40" s="8">
        <f>SUM(F12,F23,F33,F36,F39)</f>
        <v>328</v>
      </c>
      <c r="G40" s="8">
        <f>SUM(E40:F40)</f>
        <v>468</v>
      </c>
      <c r="H40" s="8">
        <f>SUM(H12,H23,H33,H36,H39)</f>
        <v>145</v>
      </c>
      <c r="I40" s="8">
        <f>SUM(I12,I23,I33,I36,I39)</f>
        <v>81</v>
      </c>
      <c r="J40" s="8">
        <f>SUM(H40:I40)</f>
        <v>226</v>
      </c>
      <c r="K40" s="8">
        <f>SUM(K12,K23,K33,K36,K39)</f>
        <v>348</v>
      </c>
      <c r="L40" s="8">
        <f>SUM(L12,L23,L33,L36,L39)</f>
        <v>506</v>
      </c>
      <c r="M40" s="8">
        <f>SUM(K40:L40)</f>
        <v>854</v>
      </c>
    </row>
    <row r="41" spans="1:13" ht="20.100000000000001" customHeight="1" x14ac:dyDescent="0.45">
      <c r="A41" s="12" t="s">
        <v>40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20.100000000000001" customHeight="1" x14ac:dyDescent="0.45">
      <c r="A42" s="9" t="s">
        <v>41</v>
      </c>
      <c r="B42" s="46">
        <v>0</v>
      </c>
      <c r="C42" s="46">
        <v>0</v>
      </c>
      <c r="D42" s="46">
        <v>0</v>
      </c>
      <c r="E42" s="13">
        <v>8</v>
      </c>
      <c r="F42" s="13">
        <v>50</v>
      </c>
      <c r="G42" s="13">
        <f t="shared" ref="G42:G53" si="14">SUM(E42:F42)</f>
        <v>58</v>
      </c>
      <c r="H42" s="46">
        <v>0</v>
      </c>
      <c r="I42" s="46">
        <v>0</v>
      </c>
      <c r="J42" s="46">
        <v>0</v>
      </c>
      <c r="K42" s="13">
        <f t="shared" ref="K42:L52" si="15">SUM(B42,E42,H42)</f>
        <v>8</v>
      </c>
      <c r="L42" s="13">
        <f t="shared" si="15"/>
        <v>50</v>
      </c>
      <c r="M42" s="13">
        <f t="shared" ref="M42:M52" si="16">SUM(K42,L42)</f>
        <v>58</v>
      </c>
    </row>
    <row r="43" spans="1:13" ht="20.100000000000001" customHeight="1" x14ac:dyDescent="0.45">
      <c r="A43" s="9" t="s">
        <v>42</v>
      </c>
      <c r="B43" s="46">
        <v>0</v>
      </c>
      <c r="C43" s="46">
        <v>0</v>
      </c>
      <c r="D43" s="46">
        <v>0</v>
      </c>
      <c r="E43" s="13">
        <v>7</v>
      </c>
      <c r="F43" s="13">
        <v>39</v>
      </c>
      <c r="G43" s="13">
        <f t="shared" si="14"/>
        <v>46</v>
      </c>
      <c r="H43" s="46">
        <v>0</v>
      </c>
      <c r="I43" s="13">
        <v>3</v>
      </c>
      <c r="J43" s="13">
        <f t="shared" ref="J43:J53" si="17">SUM(H43:I43)</f>
        <v>3</v>
      </c>
      <c r="K43" s="13">
        <f t="shared" si="15"/>
        <v>7</v>
      </c>
      <c r="L43" s="13">
        <f t="shared" si="15"/>
        <v>42</v>
      </c>
      <c r="M43" s="13">
        <f t="shared" si="16"/>
        <v>49</v>
      </c>
    </row>
    <row r="44" spans="1:13" ht="20.100000000000001" customHeight="1" x14ac:dyDescent="0.45">
      <c r="A44" s="9" t="s">
        <v>43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13">
        <v>10</v>
      </c>
      <c r="I44" s="13">
        <v>42</v>
      </c>
      <c r="J44" s="13">
        <f t="shared" si="17"/>
        <v>52</v>
      </c>
      <c r="K44" s="13">
        <f t="shared" si="15"/>
        <v>10</v>
      </c>
      <c r="L44" s="13">
        <f t="shared" si="15"/>
        <v>42</v>
      </c>
      <c r="M44" s="13">
        <f t="shared" si="16"/>
        <v>52</v>
      </c>
    </row>
    <row r="45" spans="1:13" ht="20.100000000000001" customHeight="1" x14ac:dyDescent="0.45">
      <c r="A45" s="9" t="s">
        <v>44</v>
      </c>
      <c r="B45" s="46">
        <v>0</v>
      </c>
      <c r="C45" s="13">
        <v>1</v>
      </c>
      <c r="D45" s="13">
        <f t="shared" ref="D45:D53" si="18">SUM(B45:C45)</f>
        <v>1</v>
      </c>
      <c r="E45" s="13">
        <v>6</v>
      </c>
      <c r="F45" s="13">
        <v>2</v>
      </c>
      <c r="G45" s="13">
        <f t="shared" si="14"/>
        <v>8</v>
      </c>
      <c r="H45" s="13">
        <v>45</v>
      </c>
      <c r="I45" s="13">
        <v>18</v>
      </c>
      <c r="J45" s="13">
        <f t="shared" si="17"/>
        <v>63</v>
      </c>
      <c r="K45" s="13">
        <f t="shared" si="15"/>
        <v>51</v>
      </c>
      <c r="L45" s="13">
        <f t="shared" si="15"/>
        <v>21</v>
      </c>
      <c r="M45" s="13">
        <f t="shared" si="16"/>
        <v>72</v>
      </c>
    </row>
    <row r="46" spans="1:13" ht="20.100000000000001" customHeight="1" x14ac:dyDescent="0.45">
      <c r="A46" s="9" t="s">
        <v>45</v>
      </c>
      <c r="B46" s="13">
        <v>1</v>
      </c>
      <c r="C46" s="46">
        <v>0</v>
      </c>
      <c r="D46" s="13">
        <f t="shared" si="18"/>
        <v>1</v>
      </c>
      <c r="E46" s="13"/>
      <c r="F46" s="13">
        <v>4</v>
      </c>
      <c r="G46" s="13">
        <f t="shared" si="14"/>
        <v>4</v>
      </c>
      <c r="H46" s="13">
        <v>6</v>
      </c>
      <c r="I46" s="13">
        <v>10</v>
      </c>
      <c r="J46" s="13">
        <f t="shared" si="17"/>
        <v>16</v>
      </c>
      <c r="K46" s="13">
        <f t="shared" si="15"/>
        <v>7</v>
      </c>
      <c r="L46" s="13">
        <f t="shared" si="15"/>
        <v>14</v>
      </c>
      <c r="M46" s="13">
        <f t="shared" si="16"/>
        <v>21</v>
      </c>
    </row>
    <row r="47" spans="1:13" ht="20.100000000000001" customHeight="1" x14ac:dyDescent="0.45">
      <c r="A47" s="9" t="s">
        <v>46</v>
      </c>
      <c r="B47" s="46">
        <v>0</v>
      </c>
      <c r="C47" s="46">
        <v>0</v>
      </c>
      <c r="D47" s="46">
        <v>0</v>
      </c>
      <c r="E47" s="13">
        <v>1</v>
      </c>
      <c r="F47" s="46">
        <v>0</v>
      </c>
      <c r="G47" s="13">
        <f t="shared" si="14"/>
        <v>1</v>
      </c>
      <c r="H47" s="13">
        <v>15</v>
      </c>
      <c r="I47" s="13">
        <v>7</v>
      </c>
      <c r="J47" s="13">
        <f t="shared" si="17"/>
        <v>22</v>
      </c>
      <c r="K47" s="13">
        <f t="shared" si="15"/>
        <v>16</v>
      </c>
      <c r="L47" s="13">
        <f t="shared" si="15"/>
        <v>7</v>
      </c>
      <c r="M47" s="13">
        <f t="shared" si="16"/>
        <v>23</v>
      </c>
    </row>
    <row r="48" spans="1:13" ht="20.100000000000001" customHeight="1" x14ac:dyDescent="0.45">
      <c r="A48" s="9" t="s">
        <v>47</v>
      </c>
      <c r="B48" s="13">
        <v>10</v>
      </c>
      <c r="C48" s="13">
        <v>11</v>
      </c>
      <c r="D48" s="13">
        <f t="shared" si="18"/>
        <v>21</v>
      </c>
      <c r="E48" s="13">
        <v>3</v>
      </c>
      <c r="F48" s="13">
        <v>4</v>
      </c>
      <c r="G48" s="13">
        <f t="shared" si="14"/>
        <v>7</v>
      </c>
      <c r="H48" s="13">
        <v>8</v>
      </c>
      <c r="I48" s="13">
        <v>16</v>
      </c>
      <c r="J48" s="13">
        <f t="shared" si="17"/>
        <v>24</v>
      </c>
      <c r="K48" s="13">
        <f t="shared" si="15"/>
        <v>21</v>
      </c>
      <c r="L48" s="13">
        <f t="shared" si="15"/>
        <v>31</v>
      </c>
      <c r="M48" s="13">
        <f t="shared" si="16"/>
        <v>52</v>
      </c>
    </row>
    <row r="49" spans="1:13" ht="20.100000000000001" customHeight="1" x14ac:dyDescent="0.45">
      <c r="A49" s="9" t="s">
        <v>48</v>
      </c>
      <c r="B49" s="13">
        <v>3</v>
      </c>
      <c r="C49" s="46">
        <v>0</v>
      </c>
      <c r="D49" s="13">
        <f t="shared" si="18"/>
        <v>3</v>
      </c>
      <c r="E49" s="46">
        <v>0</v>
      </c>
      <c r="F49" s="46">
        <v>0</v>
      </c>
      <c r="G49" s="46">
        <v>0</v>
      </c>
      <c r="H49" s="13">
        <v>18</v>
      </c>
      <c r="I49" s="46">
        <v>0</v>
      </c>
      <c r="J49" s="13">
        <f t="shared" si="17"/>
        <v>18</v>
      </c>
      <c r="K49" s="13">
        <f t="shared" si="15"/>
        <v>21</v>
      </c>
      <c r="L49" s="13">
        <f t="shared" si="15"/>
        <v>0</v>
      </c>
      <c r="M49" s="13">
        <f t="shared" si="16"/>
        <v>21</v>
      </c>
    </row>
    <row r="50" spans="1:13" ht="20.100000000000001" customHeight="1" x14ac:dyDescent="0.45">
      <c r="A50" s="9" t="s">
        <v>49</v>
      </c>
      <c r="B50" s="13">
        <v>1</v>
      </c>
      <c r="C50" s="46">
        <v>0</v>
      </c>
      <c r="D50" s="13">
        <f t="shared" si="18"/>
        <v>1</v>
      </c>
      <c r="E50" s="46">
        <v>0</v>
      </c>
      <c r="F50" s="46">
        <v>0</v>
      </c>
      <c r="G50" s="46">
        <v>0</v>
      </c>
      <c r="H50" s="13">
        <v>25</v>
      </c>
      <c r="I50" s="13">
        <v>30</v>
      </c>
      <c r="J50" s="13">
        <f t="shared" si="17"/>
        <v>55</v>
      </c>
      <c r="K50" s="13">
        <f t="shared" si="15"/>
        <v>26</v>
      </c>
      <c r="L50" s="13">
        <f t="shared" si="15"/>
        <v>30</v>
      </c>
      <c r="M50" s="13">
        <f t="shared" si="16"/>
        <v>56</v>
      </c>
    </row>
    <row r="51" spans="1:13" ht="20.100000000000001" customHeight="1" x14ac:dyDescent="0.45">
      <c r="A51" s="9" t="s">
        <v>50</v>
      </c>
      <c r="B51" s="46">
        <v>0</v>
      </c>
      <c r="C51" s="46">
        <v>0</v>
      </c>
      <c r="D51" s="46">
        <v>0</v>
      </c>
      <c r="E51" s="13">
        <v>3</v>
      </c>
      <c r="F51" s="13">
        <v>5</v>
      </c>
      <c r="G51" s="13">
        <f t="shared" si="14"/>
        <v>8</v>
      </c>
      <c r="H51" s="13">
        <v>3</v>
      </c>
      <c r="I51" s="13">
        <v>2</v>
      </c>
      <c r="J51" s="13">
        <f t="shared" si="17"/>
        <v>5</v>
      </c>
      <c r="K51" s="13">
        <f t="shared" si="15"/>
        <v>6</v>
      </c>
      <c r="L51" s="13">
        <f t="shared" si="15"/>
        <v>7</v>
      </c>
      <c r="M51" s="13">
        <f t="shared" si="16"/>
        <v>13</v>
      </c>
    </row>
    <row r="52" spans="1:13" ht="20.100000000000001" customHeight="1" x14ac:dyDescent="0.45">
      <c r="A52" s="9" t="s">
        <v>51</v>
      </c>
      <c r="B52" s="46">
        <v>0</v>
      </c>
      <c r="C52" s="46">
        <v>0</v>
      </c>
      <c r="D52" s="46">
        <v>0</v>
      </c>
      <c r="E52" s="13">
        <v>1</v>
      </c>
      <c r="F52" s="46">
        <v>0</v>
      </c>
      <c r="G52" s="13">
        <f t="shared" si="14"/>
        <v>1</v>
      </c>
      <c r="H52" s="13">
        <v>10</v>
      </c>
      <c r="I52" s="13">
        <v>4</v>
      </c>
      <c r="J52" s="13">
        <f t="shared" si="17"/>
        <v>14</v>
      </c>
      <c r="K52" s="13">
        <f t="shared" si="15"/>
        <v>11</v>
      </c>
      <c r="L52" s="13">
        <f t="shared" si="15"/>
        <v>4</v>
      </c>
      <c r="M52" s="13">
        <f t="shared" si="16"/>
        <v>15</v>
      </c>
    </row>
    <row r="53" spans="1:13" ht="20.100000000000001" customHeight="1" x14ac:dyDescent="0.45">
      <c r="A53" s="8" t="s">
        <v>52</v>
      </c>
      <c r="B53" s="8">
        <f>SUM(B42,B43,B44,B45,B46,B47,B48,B49,B50,B51,B52)</f>
        <v>15</v>
      </c>
      <c r="C53" s="8">
        <f>SUM(C42,C43,C44,C45,C46,C47,C48,C49,C50,C51,C52)</f>
        <v>12</v>
      </c>
      <c r="D53" s="8">
        <f t="shared" si="18"/>
        <v>27</v>
      </c>
      <c r="E53" s="8">
        <f>SUM(E42,E43,E44,E45,E46,E47,E48,E49,E50,E51,E52)</f>
        <v>29</v>
      </c>
      <c r="F53" s="8">
        <f>SUM(F42,F43,F44,F45,F46,F47,F48,F49,F50,F51,F52)</f>
        <v>104</v>
      </c>
      <c r="G53" s="8">
        <f t="shared" si="14"/>
        <v>133</v>
      </c>
      <c r="H53" s="8">
        <f>SUM(H42,H43,H44,H45,H46,H47,H48,H49,H50,H51,H52)</f>
        <v>140</v>
      </c>
      <c r="I53" s="8">
        <f>SUM(I42,I43,I44,I45,I46,I47,I48,I49,I50,I51,I52)</f>
        <v>132</v>
      </c>
      <c r="J53" s="8">
        <f t="shared" si="17"/>
        <v>272</v>
      </c>
      <c r="K53" s="8">
        <f>SUM(K42,K43,K44,K45,K46,K47,K48,K49,K50,K51,K52)</f>
        <v>184</v>
      </c>
      <c r="L53" s="8">
        <f>SUM(L42,L43,L44,L45,L46,L47,L48,L49,L50,L51,L52)</f>
        <v>248</v>
      </c>
      <c r="M53" s="8">
        <f>SUM(K53:L53)</f>
        <v>432</v>
      </c>
    </row>
    <row r="54" spans="1:13" ht="20.100000000000001" customHeight="1" x14ac:dyDescent="0.45">
      <c r="A54" s="12" t="s">
        <v>53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20.100000000000001" customHeight="1" x14ac:dyDescent="0.45">
      <c r="A55" s="9" t="s">
        <v>44</v>
      </c>
      <c r="B55" s="13">
        <v>2</v>
      </c>
      <c r="C55" s="13">
        <v>2</v>
      </c>
      <c r="D55" s="13">
        <f t="shared" ref="D55:D60" si="19">SUM(B55:C55)</f>
        <v>4</v>
      </c>
      <c r="E55" s="46">
        <v>0</v>
      </c>
      <c r="F55" s="13">
        <v>1</v>
      </c>
      <c r="G55" s="13">
        <f t="shared" ref="G55:G60" si="20">SUM(E55:F55)</f>
        <v>1</v>
      </c>
      <c r="H55" s="13">
        <v>6</v>
      </c>
      <c r="I55" s="13">
        <v>4</v>
      </c>
      <c r="J55" s="13">
        <f t="shared" ref="J55:J60" si="21">SUM(H55:I55)</f>
        <v>10</v>
      </c>
      <c r="K55" s="13">
        <f t="shared" ref="K55:L59" si="22">SUM(B55,E55,H55)</f>
        <v>8</v>
      </c>
      <c r="L55" s="13">
        <f t="shared" si="22"/>
        <v>7</v>
      </c>
      <c r="M55" s="13">
        <f>SUM(K55,L55)</f>
        <v>15</v>
      </c>
    </row>
    <row r="56" spans="1:13" ht="20.100000000000001" customHeight="1" x14ac:dyDescent="0.45">
      <c r="A56" s="9" t="s">
        <v>54</v>
      </c>
      <c r="B56" s="13">
        <v>2</v>
      </c>
      <c r="C56" s="13">
        <v>2</v>
      </c>
      <c r="D56" s="13">
        <f t="shared" si="19"/>
        <v>4</v>
      </c>
      <c r="E56" s="13">
        <v>5</v>
      </c>
      <c r="F56" s="13">
        <v>6</v>
      </c>
      <c r="G56" s="13">
        <f t="shared" si="20"/>
        <v>11</v>
      </c>
      <c r="H56" s="46">
        <v>0</v>
      </c>
      <c r="I56" s="46">
        <v>0</v>
      </c>
      <c r="J56" s="46">
        <v>0</v>
      </c>
      <c r="K56" s="13">
        <f t="shared" si="22"/>
        <v>7</v>
      </c>
      <c r="L56" s="13">
        <f t="shared" si="22"/>
        <v>8</v>
      </c>
      <c r="M56" s="13">
        <f>SUM(K56,L56)</f>
        <v>15</v>
      </c>
    </row>
    <row r="57" spans="1:13" ht="20.100000000000001" customHeight="1" x14ac:dyDescent="0.45">
      <c r="A57" s="9" t="s">
        <v>46</v>
      </c>
      <c r="B57" s="13">
        <v>5</v>
      </c>
      <c r="C57" s="46">
        <v>0</v>
      </c>
      <c r="D57" s="13">
        <f t="shared" si="19"/>
        <v>5</v>
      </c>
      <c r="E57" s="13">
        <v>15</v>
      </c>
      <c r="F57" s="13">
        <v>8</v>
      </c>
      <c r="G57" s="13">
        <f t="shared" si="20"/>
        <v>23</v>
      </c>
      <c r="H57" s="13">
        <v>7</v>
      </c>
      <c r="I57" s="46">
        <v>0</v>
      </c>
      <c r="J57" s="13">
        <f t="shared" si="21"/>
        <v>7</v>
      </c>
      <c r="K57" s="13">
        <f t="shared" si="22"/>
        <v>27</v>
      </c>
      <c r="L57" s="13">
        <f t="shared" si="22"/>
        <v>8</v>
      </c>
      <c r="M57" s="13">
        <f>SUM(K57,L57)</f>
        <v>35</v>
      </c>
    </row>
    <row r="58" spans="1:13" ht="20.100000000000001" customHeight="1" x14ac:dyDescent="0.45">
      <c r="A58" s="9" t="s">
        <v>55</v>
      </c>
      <c r="B58" s="13">
        <v>11</v>
      </c>
      <c r="C58" s="13">
        <v>13</v>
      </c>
      <c r="D58" s="13">
        <f t="shared" si="19"/>
        <v>24</v>
      </c>
      <c r="E58" s="13">
        <v>16</v>
      </c>
      <c r="F58" s="13">
        <v>8</v>
      </c>
      <c r="G58" s="13">
        <f t="shared" si="20"/>
        <v>24</v>
      </c>
      <c r="H58" s="46">
        <v>0</v>
      </c>
      <c r="I58" s="46">
        <v>0</v>
      </c>
      <c r="J58" s="46">
        <v>0</v>
      </c>
      <c r="K58" s="13">
        <f t="shared" si="22"/>
        <v>27</v>
      </c>
      <c r="L58" s="13">
        <f t="shared" si="22"/>
        <v>21</v>
      </c>
      <c r="M58" s="13">
        <f>SUM(K58,L58)</f>
        <v>48</v>
      </c>
    </row>
    <row r="59" spans="1:13" ht="20.100000000000001" customHeight="1" x14ac:dyDescent="0.45">
      <c r="A59" s="9" t="s">
        <v>56</v>
      </c>
      <c r="B59" s="46">
        <v>0</v>
      </c>
      <c r="C59" s="46">
        <v>0</v>
      </c>
      <c r="D59" s="46">
        <v>0</v>
      </c>
      <c r="E59" s="13">
        <v>6</v>
      </c>
      <c r="F59" s="13">
        <v>3</v>
      </c>
      <c r="G59" s="13">
        <f t="shared" si="20"/>
        <v>9</v>
      </c>
      <c r="H59" s="46">
        <v>0</v>
      </c>
      <c r="I59" s="46">
        <v>0</v>
      </c>
      <c r="J59" s="46">
        <v>0</v>
      </c>
      <c r="K59" s="13">
        <f t="shared" si="22"/>
        <v>6</v>
      </c>
      <c r="L59" s="13">
        <f t="shared" si="22"/>
        <v>3</v>
      </c>
      <c r="M59" s="13">
        <f>SUM(K59,L59)</f>
        <v>9</v>
      </c>
    </row>
    <row r="60" spans="1:13" ht="20.100000000000001" customHeight="1" x14ac:dyDescent="0.45">
      <c r="A60" s="47" t="s">
        <v>7</v>
      </c>
      <c r="B60" s="8">
        <f>SUM(B55,B56,B57,B58,B59)</f>
        <v>20</v>
      </c>
      <c r="C60" s="8">
        <f>SUM(C55,C56,C57,C58,C59)</f>
        <v>17</v>
      </c>
      <c r="D60" s="8">
        <f t="shared" si="19"/>
        <v>37</v>
      </c>
      <c r="E60" s="8">
        <f>SUM(E55,E56,E57,E58,E59)</f>
        <v>42</v>
      </c>
      <c r="F60" s="8">
        <f>SUM(F55,F56,F57,F58,F59)</f>
        <v>26</v>
      </c>
      <c r="G60" s="8">
        <f t="shared" si="20"/>
        <v>68</v>
      </c>
      <c r="H60" s="8">
        <f>SUM(H55,H56,H57,H58,H59)</f>
        <v>13</v>
      </c>
      <c r="I60" s="8">
        <f>SUM(I55,I56,I57,I58,I59)</f>
        <v>4</v>
      </c>
      <c r="J60" s="8">
        <f t="shared" si="21"/>
        <v>17</v>
      </c>
      <c r="K60" s="8">
        <f>SUM(K55,K56,K57,K58,K59)</f>
        <v>75</v>
      </c>
      <c r="L60" s="8">
        <f>SUM(L55,L56,L57,L58,L59)</f>
        <v>47</v>
      </c>
      <c r="M60" s="8">
        <f>SUM(K60:L60)</f>
        <v>122</v>
      </c>
    </row>
    <row r="61" spans="1:13" ht="20.100000000000001" customHeight="1" x14ac:dyDescent="0.45">
      <c r="A61" s="12" t="s">
        <v>57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20.100000000000001" customHeight="1" x14ac:dyDescent="0.45">
      <c r="A62" s="9" t="s">
        <v>58</v>
      </c>
      <c r="B62" s="46">
        <v>0</v>
      </c>
      <c r="C62" s="13">
        <v>1</v>
      </c>
      <c r="D62" s="13">
        <f t="shared" ref="D62:D67" si="23">SUM(B62:C62)</f>
        <v>1</v>
      </c>
      <c r="E62" s="13">
        <v>15</v>
      </c>
      <c r="F62" s="13">
        <v>2</v>
      </c>
      <c r="G62" s="13">
        <f t="shared" ref="G62:G67" si="24">SUM(E62:F62)</f>
        <v>17</v>
      </c>
      <c r="H62" s="13">
        <v>5</v>
      </c>
      <c r="I62" s="13">
        <v>8</v>
      </c>
      <c r="J62" s="13">
        <f t="shared" ref="J62:J67" si="25">SUM(H62:I62)</f>
        <v>13</v>
      </c>
      <c r="K62" s="13">
        <f t="shared" ref="K62:L65" si="26">SUM(B62,E62,H62)</f>
        <v>20</v>
      </c>
      <c r="L62" s="13">
        <f t="shared" si="26"/>
        <v>11</v>
      </c>
      <c r="M62" s="13">
        <f>SUM(K62,L62)</f>
        <v>31</v>
      </c>
    </row>
    <row r="63" spans="1:13" ht="20.100000000000001" customHeight="1" x14ac:dyDescent="0.45">
      <c r="A63" s="9" t="s">
        <v>59</v>
      </c>
      <c r="B63" s="46">
        <v>0</v>
      </c>
      <c r="C63" s="46">
        <v>0</v>
      </c>
      <c r="D63" s="46">
        <v>0</v>
      </c>
      <c r="E63" s="13">
        <v>8</v>
      </c>
      <c r="F63" s="13">
        <v>34</v>
      </c>
      <c r="G63" s="13">
        <f t="shared" si="24"/>
        <v>42</v>
      </c>
      <c r="H63" s="46">
        <v>0</v>
      </c>
      <c r="I63" s="46">
        <v>0</v>
      </c>
      <c r="J63" s="46">
        <v>0</v>
      </c>
      <c r="K63" s="13">
        <f t="shared" si="26"/>
        <v>8</v>
      </c>
      <c r="L63" s="13">
        <f t="shared" si="26"/>
        <v>34</v>
      </c>
      <c r="M63" s="13">
        <f>SUM(K63,L63)</f>
        <v>42</v>
      </c>
    </row>
    <row r="64" spans="1:13" ht="20.100000000000001" customHeight="1" x14ac:dyDescent="0.45">
      <c r="A64" s="9" t="s">
        <v>60</v>
      </c>
      <c r="B64" s="46">
        <v>0</v>
      </c>
      <c r="C64" s="46">
        <v>0</v>
      </c>
      <c r="D64" s="46">
        <v>0</v>
      </c>
      <c r="E64" s="13">
        <v>7</v>
      </c>
      <c r="F64" s="13">
        <v>10</v>
      </c>
      <c r="G64" s="13">
        <f t="shared" si="24"/>
        <v>17</v>
      </c>
      <c r="H64" s="13">
        <v>1</v>
      </c>
      <c r="I64" s="46">
        <v>0</v>
      </c>
      <c r="J64" s="13">
        <f t="shared" si="25"/>
        <v>1</v>
      </c>
      <c r="K64" s="13">
        <f t="shared" si="26"/>
        <v>8</v>
      </c>
      <c r="L64" s="13">
        <f t="shared" si="26"/>
        <v>10</v>
      </c>
      <c r="M64" s="13">
        <f>SUM(K64,L64)</f>
        <v>18</v>
      </c>
    </row>
    <row r="65" spans="1:13" ht="20.100000000000001" customHeight="1" x14ac:dyDescent="0.45">
      <c r="A65" s="9" t="s">
        <v>61</v>
      </c>
      <c r="B65" s="46">
        <v>0</v>
      </c>
      <c r="C65" s="46">
        <v>0</v>
      </c>
      <c r="D65" s="46">
        <v>0</v>
      </c>
      <c r="E65" s="13">
        <v>7</v>
      </c>
      <c r="F65" s="13">
        <v>7</v>
      </c>
      <c r="G65" s="13">
        <f t="shared" si="24"/>
        <v>14</v>
      </c>
      <c r="H65" s="46">
        <v>0</v>
      </c>
      <c r="I65" s="46">
        <v>0</v>
      </c>
      <c r="J65" s="46">
        <v>0</v>
      </c>
      <c r="K65" s="13">
        <f t="shared" si="26"/>
        <v>7</v>
      </c>
      <c r="L65" s="13">
        <f t="shared" si="26"/>
        <v>7</v>
      </c>
      <c r="M65" s="13">
        <f>SUM(K65,L65)</f>
        <v>14</v>
      </c>
    </row>
    <row r="66" spans="1:13" ht="20.100000000000001" customHeight="1" x14ac:dyDescent="0.45">
      <c r="A66" s="51" t="s">
        <v>7</v>
      </c>
      <c r="B66" s="48">
        <v>0</v>
      </c>
      <c r="C66" s="52">
        <f>SUM(C62,C63,C64,C65)</f>
        <v>1</v>
      </c>
      <c r="D66" s="8">
        <f t="shared" si="23"/>
        <v>1</v>
      </c>
      <c r="E66" s="52">
        <f>SUM(E62,E63,E64,E65)</f>
        <v>37</v>
      </c>
      <c r="F66" s="52">
        <f>SUM(F62,F63,F64,F65)</f>
        <v>53</v>
      </c>
      <c r="G66" s="8">
        <f t="shared" si="24"/>
        <v>90</v>
      </c>
      <c r="H66" s="52">
        <f>SUM(H62,H63,H64,H65)</f>
        <v>6</v>
      </c>
      <c r="I66" s="52">
        <f>SUM(I62,I63,I64,I65)</f>
        <v>8</v>
      </c>
      <c r="J66" s="8">
        <f t="shared" si="25"/>
        <v>14</v>
      </c>
      <c r="K66" s="52">
        <f>SUM(K62,K63,K64,K65)</f>
        <v>43</v>
      </c>
      <c r="L66" s="52">
        <f>SUM(L62,L63,L64,L65)</f>
        <v>62</v>
      </c>
      <c r="M66" s="8">
        <f>SUM(K66:L66)</f>
        <v>105</v>
      </c>
    </row>
    <row r="67" spans="1:13" ht="20.100000000000001" customHeight="1" x14ac:dyDescent="0.45">
      <c r="A67" s="8" t="s">
        <v>62</v>
      </c>
      <c r="B67" s="8">
        <f>SUM(B60,B66)</f>
        <v>20</v>
      </c>
      <c r="C67" s="8">
        <f>SUM(C60,C66)</f>
        <v>18</v>
      </c>
      <c r="D67" s="8">
        <f t="shared" si="23"/>
        <v>38</v>
      </c>
      <c r="E67" s="8">
        <f>SUM(E60,E66)</f>
        <v>79</v>
      </c>
      <c r="F67" s="8">
        <f>SUM(F60,F66)</f>
        <v>79</v>
      </c>
      <c r="G67" s="8">
        <f t="shared" si="24"/>
        <v>158</v>
      </c>
      <c r="H67" s="8">
        <f>SUM(H60,H66)</f>
        <v>19</v>
      </c>
      <c r="I67" s="8">
        <f>SUM(I60,I66)</f>
        <v>12</v>
      </c>
      <c r="J67" s="8">
        <f t="shared" si="25"/>
        <v>31</v>
      </c>
      <c r="K67" s="8">
        <f>SUM(K60,K66)</f>
        <v>118</v>
      </c>
      <c r="L67" s="8">
        <f>SUM(L60,L66)</f>
        <v>109</v>
      </c>
      <c r="M67" s="8">
        <f>SUM(K67:L67)</f>
        <v>227</v>
      </c>
    </row>
    <row r="68" spans="1:13" ht="20.100000000000001" customHeight="1" x14ac:dyDescent="0.45">
      <c r="A68" s="12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20.100000000000001" customHeight="1" x14ac:dyDescent="0.45">
      <c r="A69" s="12" t="s">
        <v>64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20.100000000000001" customHeight="1" x14ac:dyDescent="0.45">
      <c r="A70" s="9" t="s">
        <v>65</v>
      </c>
      <c r="B70" s="46">
        <v>0</v>
      </c>
      <c r="C70" s="46">
        <v>0</v>
      </c>
      <c r="D70" s="46">
        <v>0</v>
      </c>
      <c r="E70" s="46">
        <v>0</v>
      </c>
      <c r="F70" s="13">
        <v>26</v>
      </c>
      <c r="G70" s="13">
        <f>SUM(E70:F70)</f>
        <v>26</v>
      </c>
      <c r="H70" s="46">
        <v>0</v>
      </c>
      <c r="I70" s="46">
        <v>0</v>
      </c>
      <c r="J70" s="46">
        <v>0</v>
      </c>
      <c r="K70" s="46">
        <v>0</v>
      </c>
      <c r="L70" s="13">
        <f>SUM(C70,F70,I70)</f>
        <v>26</v>
      </c>
      <c r="M70" s="13">
        <f>SUM(K70,L70)</f>
        <v>26</v>
      </c>
    </row>
    <row r="71" spans="1:13" ht="20.100000000000001" customHeight="1" x14ac:dyDescent="0.45">
      <c r="A71" s="47" t="s">
        <v>7</v>
      </c>
      <c r="B71" s="48">
        <v>0</v>
      </c>
      <c r="C71" s="48">
        <v>0</v>
      </c>
      <c r="D71" s="48">
        <v>0</v>
      </c>
      <c r="E71" s="48">
        <v>0</v>
      </c>
      <c r="F71" s="8">
        <f>SUM(F70)</f>
        <v>26</v>
      </c>
      <c r="G71" s="8">
        <f>SUM(E71:F71)</f>
        <v>26</v>
      </c>
      <c r="H71" s="48">
        <v>0</v>
      </c>
      <c r="I71" s="48">
        <v>0</v>
      </c>
      <c r="J71" s="48">
        <v>0</v>
      </c>
      <c r="K71" s="48">
        <v>0</v>
      </c>
      <c r="L71" s="8">
        <f>SUM(L70)</f>
        <v>26</v>
      </c>
      <c r="M71" s="8">
        <f>SUM(K71:L71)</f>
        <v>26</v>
      </c>
    </row>
    <row r="72" spans="1:13" ht="20.100000000000001" customHeight="1" x14ac:dyDescent="0.45">
      <c r="A72" s="12" t="s">
        <v>66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20.100000000000001" customHeight="1" x14ac:dyDescent="0.45">
      <c r="A73" s="9" t="s">
        <v>67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13">
        <v>3</v>
      </c>
      <c r="I73" s="46">
        <v>0</v>
      </c>
      <c r="J73" s="13">
        <f>SUM(H73:I73)</f>
        <v>3</v>
      </c>
      <c r="K73" s="13">
        <f>SUM(B73,E73,H73)</f>
        <v>3</v>
      </c>
      <c r="L73" s="13">
        <f>SUM(C73,F73,I73)</f>
        <v>0</v>
      </c>
      <c r="M73" s="13">
        <f>SUM(K73,L73)</f>
        <v>3</v>
      </c>
    </row>
    <row r="74" spans="1:13" ht="20.100000000000001" customHeight="1" x14ac:dyDescent="0.45">
      <c r="A74" s="47" t="s">
        <v>7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8">
        <f>SUM(H73)</f>
        <v>3</v>
      </c>
      <c r="I74" s="48">
        <v>0</v>
      </c>
      <c r="J74" s="8">
        <f>SUM(H74:I74)</f>
        <v>3</v>
      </c>
      <c r="K74" s="8">
        <f>SUM(K73)</f>
        <v>3</v>
      </c>
      <c r="L74" s="8">
        <f>SUM(L73)</f>
        <v>0</v>
      </c>
      <c r="M74" s="8">
        <f>SUM(K74:L74)</f>
        <v>3</v>
      </c>
    </row>
    <row r="75" spans="1:13" ht="20.100000000000001" customHeight="1" x14ac:dyDescent="0.45">
      <c r="A75" s="8" t="s">
        <v>68</v>
      </c>
      <c r="B75" s="48">
        <v>0</v>
      </c>
      <c r="C75" s="48">
        <v>0</v>
      </c>
      <c r="D75" s="48">
        <v>0</v>
      </c>
      <c r="E75" s="48">
        <v>0</v>
      </c>
      <c r="F75" s="8">
        <f>SUM(F71,F74)</f>
        <v>26</v>
      </c>
      <c r="G75" s="8">
        <f>SUM(E75:F75)</f>
        <v>26</v>
      </c>
      <c r="H75" s="8">
        <f>SUM(H71,H74)</f>
        <v>3</v>
      </c>
      <c r="I75" s="48">
        <v>0</v>
      </c>
      <c r="J75" s="8">
        <f>SUM(H75:I75)</f>
        <v>3</v>
      </c>
      <c r="K75" s="8">
        <f>SUM(K71,K74)</f>
        <v>3</v>
      </c>
      <c r="L75" s="8">
        <f>SUM(L71,L74)</f>
        <v>26</v>
      </c>
      <c r="M75" s="8">
        <f>SUM(K75:L75)</f>
        <v>29</v>
      </c>
    </row>
    <row r="76" spans="1:13" ht="20.100000000000001" customHeight="1" x14ac:dyDescent="0.45">
      <c r="A76" s="1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20.100000000000001" customHeight="1" x14ac:dyDescent="0.45">
      <c r="A77" s="9" t="s">
        <v>70</v>
      </c>
      <c r="B77" s="46">
        <v>0</v>
      </c>
      <c r="C77" s="46">
        <v>0</v>
      </c>
      <c r="D77" s="46">
        <v>0</v>
      </c>
      <c r="E77" s="13">
        <v>17</v>
      </c>
      <c r="F77" s="13">
        <v>17</v>
      </c>
      <c r="G77" s="13">
        <f t="shared" ref="G77:G83" si="27">SUM(E77:F77)</f>
        <v>34</v>
      </c>
      <c r="H77" s="13">
        <v>1</v>
      </c>
      <c r="I77" s="13">
        <v>13</v>
      </c>
      <c r="J77" s="13">
        <f t="shared" ref="J77:J83" si="28">SUM(H77:I77)</f>
        <v>14</v>
      </c>
      <c r="K77" s="13">
        <f t="shared" ref="K77:L82" si="29">SUM(B77,E77,H77)</f>
        <v>18</v>
      </c>
      <c r="L77" s="13">
        <f t="shared" si="29"/>
        <v>30</v>
      </c>
      <c r="M77" s="13">
        <f t="shared" ref="M77:M82" si="30">SUM(K77,L77)</f>
        <v>48</v>
      </c>
    </row>
    <row r="78" spans="1:13" ht="20.100000000000001" customHeight="1" x14ac:dyDescent="0.45">
      <c r="A78" s="9" t="s">
        <v>71</v>
      </c>
      <c r="B78" s="13">
        <v>1</v>
      </c>
      <c r="C78" s="13">
        <v>1</v>
      </c>
      <c r="D78" s="13">
        <f t="shared" ref="D78:D83" si="31">SUM(B78:C78)</f>
        <v>2</v>
      </c>
      <c r="E78" s="13">
        <v>24</v>
      </c>
      <c r="F78" s="13">
        <v>31</v>
      </c>
      <c r="G78" s="13">
        <f t="shared" si="27"/>
        <v>55</v>
      </c>
      <c r="H78" s="13">
        <v>1</v>
      </c>
      <c r="I78" s="13">
        <v>1</v>
      </c>
      <c r="J78" s="13">
        <f t="shared" si="28"/>
        <v>2</v>
      </c>
      <c r="K78" s="13">
        <f t="shared" si="29"/>
        <v>26</v>
      </c>
      <c r="L78" s="13">
        <f t="shared" si="29"/>
        <v>33</v>
      </c>
      <c r="M78" s="13">
        <f t="shared" si="30"/>
        <v>59</v>
      </c>
    </row>
    <row r="79" spans="1:13" ht="20.100000000000001" customHeight="1" x14ac:dyDescent="0.45">
      <c r="A79" s="9" t="s">
        <v>72</v>
      </c>
      <c r="B79" s="13">
        <v>1</v>
      </c>
      <c r="C79" s="13">
        <v>2</v>
      </c>
      <c r="D79" s="13">
        <f t="shared" si="31"/>
        <v>3</v>
      </c>
      <c r="E79" s="46">
        <v>0</v>
      </c>
      <c r="F79" s="46">
        <v>0</v>
      </c>
      <c r="G79" s="46">
        <v>0</v>
      </c>
      <c r="H79" s="46">
        <v>0</v>
      </c>
      <c r="I79" s="13">
        <v>1</v>
      </c>
      <c r="J79" s="13">
        <f t="shared" si="28"/>
        <v>1</v>
      </c>
      <c r="K79" s="13">
        <f t="shared" si="29"/>
        <v>1</v>
      </c>
      <c r="L79" s="13">
        <f t="shared" si="29"/>
        <v>3</v>
      </c>
      <c r="M79" s="13">
        <f t="shared" si="30"/>
        <v>4</v>
      </c>
    </row>
    <row r="80" spans="1:13" ht="20.100000000000001" customHeight="1" x14ac:dyDescent="0.45">
      <c r="A80" s="9" t="s">
        <v>73</v>
      </c>
      <c r="B80" s="46">
        <v>0</v>
      </c>
      <c r="C80" s="46">
        <v>0</v>
      </c>
      <c r="D80" s="46">
        <v>0</v>
      </c>
      <c r="E80" s="13">
        <v>10</v>
      </c>
      <c r="F80" s="13">
        <v>31</v>
      </c>
      <c r="G80" s="13">
        <f t="shared" si="27"/>
        <v>41</v>
      </c>
      <c r="H80" s="13">
        <v>5</v>
      </c>
      <c r="I80" s="13">
        <v>1</v>
      </c>
      <c r="J80" s="13">
        <f t="shared" si="28"/>
        <v>6</v>
      </c>
      <c r="K80" s="13">
        <f t="shared" si="29"/>
        <v>15</v>
      </c>
      <c r="L80" s="13">
        <f t="shared" si="29"/>
        <v>32</v>
      </c>
      <c r="M80" s="13">
        <f t="shared" si="30"/>
        <v>47</v>
      </c>
    </row>
    <row r="81" spans="1:13" ht="20.100000000000001" customHeight="1" x14ac:dyDescent="0.45">
      <c r="A81" s="9" t="s">
        <v>74</v>
      </c>
      <c r="B81" s="13">
        <v>1</v>
      </c>
      <c r="C81" s="13">
        <v>1</v>
      </c>
      <c r="D81" s="13">
        <f t="shared" si="31"/>
        <v>2</v>
      </c>
      <c r="E81" s="13">
        <v>16</v>
      </c>
      <c r="F81" s="13">
        <v>33</v>
      </c>
      <c r="G81" s="13">
        <f t="shared" si="27"/>
        <v>49</v>
      </c>
      <c r="H81" s="46">
        <v>0</v>
      </c>
      <c r="I81" s="13">
        <v>1</v>
      </c>
      <c r="J81" s="13">
        <f t="shared" si="28"/>
        <v>1</v>
      </c>
      <c r="K81" s="13">
        <f t="shared" si="29"/>
        <v>17</v>
      </c>
      <c r="L81" s="13">
        <f t="shared" si="29"/>
        <v>35</v>
      </c>
      <c r="M81" s="13">
        <f t="shared" si="30"/>
        <v>52</v>
      </c>
    </row>
    <row r="82" spans="1:13" ht="20.100000000000001" customHeight="1" x14ac:dyDescent="0.45">
      <c r="A82" s="9" t="s">
        <v>75</v>
      </c>
      <c r="B82" s="46">
        <v>0</v>
      </c>
      <c r="C82" s="46">
        <v>0</v>
      </c>
      <c r="D82" s="46">
        <v>0</v>
      </c>
      <c r="E82" s="13">
        <v>2</v>
      </c>
      <c r="F82" s="13">
        <v>23</v>
      </c>
      <c r="G82" s="13">
        <f t="shared" si="27"/>
        <v>25</v>
      </c>
      <c r="H82" s="46">
        <v>0</v>
      </c>
      <c r="I82" s="46">
        <v>0</v>
      </c>
      <c r="J82" s="46">
        <v>0</v>
      </c>
      <c r="K82" s="13">
        <f t="shared" si="29"/>
        <v>2</v>
      </c>
      <c r="L82" s="13">
        <f t="shared" si="29"/>
        <v>23</v>
      </c>
      <c r="M82" s="13">
        <f t="shared" si="30"/>
        <v>25</v>
      </c>
    </row>
    <row r="83" spans="1:13" ht="20.100000000000001" customHeight="1" x14ac:dyDescent="0.45">
      <c r="A83" s="47" t="s">
        <v>7</v>
      </c>
      <c r="B83" s="8">
        <f>SUM(B77,B78,B79,B80,B81,B82)</f>
        <v>3</v>
      </c>
      <c r="C83" s="8">
        <f>SUM(C77,C78,C79,C80,C81,C82)</f>
        <v>4</v>
      </c>
      <c r="D83" s="8">
        <f t="shared" si="31"/>
        <v>7</v>
      </c>
      <c r="E83" s="8">
        <f>SUM(E77,E78,E79,E80,E81,E82)</f>
        <v>69</v>
      </c>
      <c r="F83" s="8">
        <f>SUM(F77,F78,F79,F80,F81,F82)</f>
        <v>135</v>
      </c>
      <c r="G83" s="8">
        <f t="shared" si="27"/>
        <v>204</v>
      </c>
      <c r="H83" s="8">
        <f>SUM(H77,H78,H79,H80,H81,H82)</f>
        <v>7</v>
      </c>
      <c r="I83" s="8">
        <f>SUM(I77,I78,I79,I80,I81,I82)</f>
        <v>17</v>
      </c>
      <c r="J83" s="8">
        <f t="shared" si="28"/>
        <v>24</v>
      </c>
      <c r="K83" s="8">
        <f>SUM(K77,K78,K79,K80,K81,K82)</f>
        <v>79</v>
      </c>
      <c r="L83" s="8">
        <f>SUM(L77,L78,L79,L80,L81,L82)</f>
        <v>156</v>
      </c>
      <c r="M83" s="8">
        <f>SUM(K83:L83)</f>
        <v>235</v>
      </c>
    </row>
    <row r="84" spans="1:13" ht="20.100000000000001" customHeight="1" x14ac:dyDescent="0.45">
      <c r="A84" s="12" t="s">
        <v>76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20.100000000000001" customHeight="1" x14ac:dyDescent="0.45">
      <c r="A85" s="9" t="s">
        <v>77</v>
      </c>
      <c r="B85" s="13">
        <v>1</v>
      </c>
      <c r="C85" s="13">
        <v>7</v>
      </c>
      <c r="D85" s="13">
        <f>SUM(B85:C85)</f>
        <v>8</v>
      </c>
      <c r="E85" s="46">
        <v>0</v>
      </c>
      <c r="F85" s="13">
        <v>15</v>
      </c>
      <c r="G85" s="13">
        <f>SUM(E85:F85)</f>
        <v>15</v>
      </c>
      <c r="H85" s="46">
        <v>0</v>
      </c>
      <c r="I85" s="46">
        <v>0</v>
      </c>
      <c r="J85" s="46">
        <v>0</v>
      </c>
      <c r="K85" s="13">
        <f>SUM(B85,E85,H85)</f>
        <v>1</v>
      </c>
      <c r="L85" s="13">
        <f>SUM(C85,F85,I85)</f>
        <v>22</v>
      </c>
      <c r="M85" s="13">
        <f>SUM(K85,L85)</f>
        <v>23</v>
      </c>
    </row>
    <row r="86" spans="1:13" ht="20.100000000000001" customHeight="1" x14ac:dyDescent="0.45">
      <c r="A86" s="9" t="s">
        <v>11</v>
      </c>
      <c r="B86" s="46">
        <v>0</v>
      </c>
      <c r="C86" s="46">
        <v>0</v>
      </c>
      <c r="D86" s="46">
        <v>0</v>
      </c>
      <c r="E86" s="13">
        <v>3</v>
      </c>
      <c r="F86" s="13">
        <v>34</v>
      </c>
      <c r="G86" s="13">
        <f>SUM(E86:F86)</f>
        <v>37</v>
      </c>
      <c r="H86" s="46">
        <v>0</v>
      </c>
      <c r="I86" s="46">
        <v>0</v>
      </c>
      <c r="J86" s="46">
        <v>0</v>
      </c>
      <c r="K86" s="13">
        <f>SUM(B86,E86,H86)</f>
        <v>3</v>
      </c>
      <c r="L86" s="13">
        <f>SUM(C86,F86,I86)</f>
        <v>34</v>
      </c>
      <c r="M86" s="13">
        <f>SUM(K86,L86)</f>
        <v>37</v>
      </c>
    </row>
    <row r="87" spans="1:13" ht="20.100000000000001" customHeight="1" x14ac:dyDescent="0.45">
      <c r="A87" s="47" t="s">
        <v>7</v>
      </c>
      <c r="B87" s="8">
        <f>SUM(B85,B86)</f>
        <v>1</v>
      </c>
      <c r="C87" s="8">
        <f>SUM(C85,C86)</f>
        <v>7</v>
      </c>
      <c r="D87" s="8">
        <f>SUM(B87:C87)</f>
        <v>8</v>
      </c>
      <c r="E87" s="8">
        <f>SUM(E85,E86)</f>
        <v>3</v>
      </c>
      <c r="F87" s="8">
        <f>SUM(F85,F86)</f>
        <v>49</v>
      </c>
      <c r="G87" s="8">
        <f>SUM(E87:F87)</f>
        <v>52</v>
      </c>
      <c r="H87" s="48">
        <v>0</v>
      </c>
      <c r="I87" s="48">
        <v>0</v>
      </c>
      <c r="J87" s="48">
        <v>0</v>
      </c>
      <c r="K87" s="8">
        <f>SUM(K85,K86)</f>
        <v>4</v>
      </c>
      <c r="L87" s="8">
        <f>SUM(L85,L86)</f>
        <v>56</v>
      </c>
      <c r="M87" s="8">
        <f>SUM(K87:L87)</f>
        <v>60</v>
      </c>
    </row>
    <row r="88" spans="1:13" ht="20.100000000000001" customHeight="1" x14ac:dyDescent="0.45">
      <c r="A88" s="8" t="s">
        <v>78</v>
      </c>
      <c r="B88" s="8">
        <f>SUM(B83,B87)</f>
        <v>4</v>
      </c>
      <c r="C88" s="8">
        <f>SUM(C83,C87)</f>
        <v>11</v>
      </c>
      <c r="D88" s="8">
        <f>SUM(B88:C88)</f>
        <v>15</v>
      </c>
      <c r="E88" s="8">
        <f>SUM(E83,E87)</f>
        <v>72</v>
      </c>
      <c r="F88" s="8">
        <f>SUM(F83,F87)</f>
        <v>184</v>
      </c>
      <c r="G88" s="8">
        <f>SUM(E88:F88)</f>
        <v>256</v>
      </c>
      <c r="H88" s="8">
        <f>SUM(H83,H87)</f>
        <v>7</v>
      </c>
      <c r="I88" s="8">
        <f>SUM(I83,I87)</f>
        <v>17</v>
      </c>
      <c r="J88" s="8">
        <f>SUM(H88:I88)</f>
        <v>24</v>
      </c>
      <c r="K88" s="8">
        <f>SUM(K83,K87)</f>
        <v>83</v>
      </c>
      <c r="L88" s="8">
        <f>SUM(L83,L87)</f>
        <v>212</v>
      </c>
      <c r="M88" s="8">
        <f>SUM(K88:L88)</f>
        <v>295</v>
      </c>
    </row>
    <row r="89" spans="1:13" ht="23.1" customHeight="1" x14ac:dyDescent="0.5">
      <c r="A89" s="53" t="s">
        <v>79</v>
      </c>
      <c r="B89" s="53">
        <f>SUM(B40,B53,B67,B75,B88)</f>
        <v>102</v>
      </c>
      <c r="C89" s="53">
        <f>SUM(C40,C53,C67,C75,C88)</f>
        <v>138</v>
      </c>
      <c r="D89" s="53">
        <f>SUM(B89:C89)</f>
        <v>240</v>
      </c>
      <c r="E89" s="53">
        <f>SUM(E40,E53,E67,E75,E88)</f>
        <v>320</v>
      </c>
      <c r="F89" s="53">
        <f>SUM(F40,F53,F67,F75,F88)</f>
        <v>721</v>
      </c>
      <c r="G89" s="53">
        <f>SUM(E89:F89)</f>
        <v>1041</v>
      </c>
      <c r="H89" s="53">
        <f>SUM(H40,H53,H67,H75,H88)</f>
        <v>314</v>
      </c>
      <c r="I89" s="53">
        <f>SUM(I40,I53,I67,I75,I88)</f>
        <v>242</v>
      </c>
      <c r="J89" s="53">
        <f>SUM(H89:I89)</f>
        <v>556</v>
      </c>
      <c r="K89" s="53">
        <f>SUM(K40,K53,K67,K75,K88)</f>
        <v>736</v>
      </c>
      <c r="L89" s="53">
        <f>SUM(L40,L53,L67,L75,L88)</f>
        <v>1101</v>
      </c>
      <c r="M89" s="53">
        <f>SUM(K89:L89)</f>
        <v>1837</v>
      </c>
    </row>
  </sheetData>
  <mergeCells count="7">
    <mergeCell ref="A1:M1"/>
    <mergeCell ref="A2:M2"/>
    <mergeCell ref="B3:M3"/>
    <mergeCell ref="B4:D4"/>
    <mergeCell ref="E4:G4"/>
    <mergeCell ref="H4:J4"/>
    <mergeCell ref="K4:M4"/>
  </mergeCells>
  <pageMargins left="0.75" right="0.28000000000000003" top="0.2" bottom="0.22" header="0.17" footer="0.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workbookViewId="0">
      <pane ySplit="6" topLeftCell="A196" activePane="bottomLeft" state="frozen"/>
      <selection pane="bottomLeft" activeCell="AC208" sqref="AC208"/>
    </sheetView>
  </sheetViews>
  <sheetFormatPr defaultColWidth="4" defaultRowHeight="20.100000000000001" customHeight="1" x14ac:dyDescent="0.45"/>
  <cols>
    <col min="1" max="1" width="33.5" style="1" customWidth="1"/>
    <col min="2" max="2" width="3.25" style="1" bestFit="1" customWidth="1"/>
    <col min="3" max="3" width="3.75" style="1" bestFit="1" customWidth="1"/>
    <col min="4" max="5" width="3.25" style="1" bestFit="1" customWidth="1"/>
    <col min="6" max="6" width="3.75" style="1" bestFit="1" customWidth="1"/>
    <col min="7" max="7" width="3.25" style="1" bestFit="1" customWidth="1"/>
    <col min="8" max="8" width="3.25" style="44" bestFit="1" customWidth="1"/>
    <col min="9" max="9" width="3.25" style="1" bestFit="1" customWidth="1"/>
    <col min="10" max="10" width="3.875" style="1" bestFit="1" customWidth="1"/>
    <col min="11" max="11" width="3.875" style="1" customWidth="1"/>
    <col min="12" max="12" width="3.25" style="1" bestFit="1" customWidth="1"/>
    <col min="13" max="13" width="3.75" style="1" bestFit="1" customWidth="1"/>
    <col min="14" max="14" width="3.25" style="1" bestFit="1" customWidth="1"/>
    <col min="15" max="15" width="3.875" style="1" customWidth="1"/>
    <col min="16" max="16" width="3.25" style="1" bestFit="1" customWidth="1"/>
    <col min="17" max="17" width="3.75" style="1" bestFit="1" customWidth="1"/>
    <col min="18" max="18" width="3.875" style="1" customWidth="1"/>
    <col min="19" max="19" width="3.25" style="1" bestFit="1" customWidth="1"/>
    <col min="20" max="20" width="3.75" style="1" bestFit="1" customWidth="1"/>
    <col min="21" max="21" width="3.25" style="1" bestFit="1" customWidth="1"/>
    <col min="22" max="22" width="3.875" style="1" customWidth="1"/>
    <col min="23" max="23" width="3.875" style="1" bestFit="1" customWidth="1"/>
    <col min="24" max="25" width="3.875" style="1" customWidth="1"/>
    <col min="26" max="26" width="3.25" style="1" bestFit="1" customWidth="1"/>
    <col min="27" max="27" width="3.75" style="1" bestFit="1" customWidth="1"/>
    <col min="28" max="28" width="3.25" style="1" bestFit="1" customWidth="1"/>
    <col min="29" max="29" width="4.25" style="45" bestFit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292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293</v>
      </c>
      <c r="C4" s="110"/>
      <c r="D4" s="110"/>
      <c r="E4" s="110"/>
      <c r="F4" s="110"/>
      <c r="G4" s="110"/>
      <c r="H4" s="110"/>
      <c r="I4" s="114" t="s">
        <v>294</v>
      </c>
      <c r="J4" s="115"/>
      <c r="K4" s="115"/>
      <c r="L4" s="115"/>
      <c r="M4" s="115"/>
      <c r="N4" s="115"/>
      <c r="O4" s="116"/>
      <c r="P4" s="114" t="s">
        <v>295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26" t="s">
        <v>85</v>
      </c>
      <c r="C5" s="126"/>
      <c r="D5" s="126"/>
      <c r="E5" s="123" t="s">
        <v>86</v>
      </c>
      <c r="F5" s="123"/>
      <c r="G5" s="123"/>
      <c r="H5" s="129" t="s">
        <v>7</v>
      </c>
      <c r="I5" s="126" t="s">
        <v>85</v>
      </c>
      <c r="J5" s="126"/>
      <c r="K5" s="126"/>
      <c r="L5" s="123" t="s">
        <v>86</v>
      </c>
      <c r="M5" s="123"/>
      <c r="N5" s="123"/>
      <c r="O5" s="124" t="s">
        <v>7</v>
      </c>
      <c r="P5" s="126" t="s">
        <v>85</v>
      </c>
      <c r="Q5" s="126"/>
      <c r="R5" s="126"/>
      <c r="S5" s="123" t="s">
        <v>86</v>
      </c>
      <c r="T5" s="123"/>
      <c r="U5" s="123"/>
      <c r="V5" s="127" t="s">
        <v>7</v>
      </c>
      <c r="W5" s="126" t="s">
        <v>85</v>
      </c>
      <c r="X5" s="126"/>
      <c r="Y5" s="126"/>
      <c r="Z5" s="123" t="s">
        <v>86</v>
      </c>
      <c r="AA5" s="123"/>
      <c r="AB5" s="123"/>
      <c r="AC5" s="112"/>
    </row>
    <row r="6" spans="1:29" ht="20.100000000000001" customHeight="1" x14ac:dyDescent="0.45">
      <c r="A6" s="4"/>
      <c r="B6" s="43" t="s">
        <v>8</v>
      </c>
      <c r="C6" s="43" t="s">
        <v>9</v>
      </c>
      <c r="D6" s="43" t="s">
        <v>7</v>
      </c>
      <c r="E6" s="43" t="s">
        <v>8</v>
      </c>
      <c r="F6" s="43" t="s">
        <v>9</v>
      </c>
      <c r="G6" s="43" t="s">
        <v>7</v>
      </c>
      <c r="H6" s="130"/>
      <c r="I6" s="43" t="s">
        <v>8</v>
      </c>
      <c r="J6" s="43" t="s">
        <v>9</v>
      </c>
      <c r="K6" s="43" t="s">
        <v>7</v>
      </c>
      <c r="L6" s="43" t="s">
        <v>8</v>
      </c>
      <c r="M6" s="43" t="s">
        <v>9</v>
      </c>
      <c r="N6" s="43" t="s">
        <v>7</v>
      </c>
      <c r="O6" s="125"/>
      <c r="P6" s="43" t="s">
        <v>8</v>
      </c>
      <c r="Q6" s="43" t="s">
        <v>9</v>
      </c>
      <c r="R6" s="43" t="s">
        <v>7</v>
      </c>
      <c r="S6" s="43" t="s">
        <v>8</v>
      </c>
      <c r="T6" s="43" t="s">
        <v>9</v>
      </c>
      <c r="U6" s="43" t="s">
        <v>7</v>
      </c>
      <c r="V6" s="128"/>
      <c r="W6" s="43" t="s">
        <v>8</v>
      </c>
      <c r="X6" s="43" t="s">
        <v>9</v>
      </c>
      <c r="Y6" s="43" t="s">
        <v>7</v>
      </c>
      <c r="Z6" s="43" t="s">
        <v>8</v>
      </c>
      <c r="AA6" s="43" t="s">
        <v>9</v>
      </c>
      <c r="AB6" s="43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/>
      <c r="C9" s="16">
        <v>2</v>
      </c>
      <c r="D9" s="16">
        <f t="shared" ref="D9:D15" si="0">SUM(B9:C9)</f>
        <v>2</v>
      </c>
      <c r="E9" s="17"/>
      <c r="F9" s="17"/>
      <c r="G9" s="16">
        <f t="shared" ref="G9:G15" si="1">SUM(E9:F9)</f>
        <v>0</v>
      </c>
      <c r="H9" s="18">
        <f t="shared" ref="H9:H16" si="2">SUM(D9,G9)</f>
        <v>2</v>
      </c>
      <c r="I9" s="16">
        <v>6</v>
      </c>
      <c r="J9" s="16">
        <v>19</v>
      </c>
      <c r="K9" s="16">
        <f t="shared" ref="K9:K15" si="3">SUM(I9:J9)</f>
        <v>25</v>
      </c>
      <c r="L9" s="16"/>
      <c r="M9" s="16"/>
      <c r="N9" s="16">
        <f t="shared" ref="N9:N15" si="4">SUM(L9:M9)</f>
        <v>0</v>
      </c>
      <c r="O9" s="18">
        <f t="shared" ref="O9:O16" si="5">SUM(K9,N9)</f>
        <v>25</v>
      </c>
      <c r="P9" s="16">
        <v>4</v>
      </c>
      <c r="Q9" s="16">
        <v>45</v>
      </c>
      <c r="R9" s="16">
        <f t="shared" ref="R9:R15" si="6">SUM(P9:Q9)</f>
        <v>49</v>
      </c>
      <c r="S9" s="17">
        <v>0</v>
      </c>
      <c r="T9" s="17">
        <v>0</v>
      </c>
      <c r="U9" s="17">
        <f t="shared" ref="U9:U15" si="7">SUM(S9:T9)</f>
        <v>0</v>
      </c>
      <c r="V9" s="18">
        <f t="shared" ref="V9:V16" si="8">SUM(R9,U9)</f>
        <v>49</v>
      </c>
      <c r="W9" s="17">
        <f t="shared" ref="W9:X15" si="9">SUM(B9,I9,P9)</f>
        <v>10</v>
      </c>
      <c r="X9" s="17">
        <f t="shared" si="9"/>
        <v>66</v>
      </c>
      <c r="Y9" s="17">
        <f t="shared" ref="Y9:Y16" si="10">SUM(W9,X9)</f>
        <v>76</v>
      </c>
      <c r="Z9" s="17">
        <f t="shared" ref="Z9:AA15" si="11">SUM(E9,L9,S9)</f>
        <v>0</v>
      </c>
      <c r="AA9" s="17">
        <f t="shared" si="11"/>
        <v>0</v>
      </c>
      <c r="AB9" s="17">
        <f t="shared" ref="AB9:AB16" si="12">SUM(Z9,AA9)</f>
        <v>0</v>
      </c>
      <c r="AC9" s="19">
        <f t="shared" ref="AC9:AC16" si="13">SUM(Y9,AB9)</f>
        <v>76</v>
      </c>
    </row>
    <row r="10" spans="1:29" ht="20.100000000000001" customHeight="1" x14ac:dyDescent="0.45">
      <c r="A10" s="15" t="s">
        <v>12</v>
      </c>
      <c r="B10" s="16"/>
      <c r="C10" s="16">
        <v>2</v>
      </c>
      <c r="D10" s="16">
        <f t="shared" si="0"/>
        <v>2</v>
      </c>
      <c r="E10" s="17"/>
      <c r="F10" s="17"/>
      <c r="G10" s="16">
        <f t="shared" si="1"/>
        <v>0</v>
      </c>
      <c r="H10" s="18">
        <f t="shared" si="2"/>
        <v>2</v>
      </c>
      <c r="I10" s="16">
        <v>5</v>
      </c>
      <c r="J10" s="16">
        <v>54</v>
      </c>
      <c r="K10" s="16">
        <f t="shared" si="3"/>
        <v>59</v>
      </c>
      <c r="L10" s="16"/>
      <c r="M10" s="16"/>
      <c r="N10" s="16">
        <f t="shared" si="4"/>
        <v>0</v>
      </c>
      <c r="O10" s="18">
        <f t="shared" si="5"/>
        <v>59</v>
      </c>
      <c r="P10" s="16">
        <v>1</v>
      </c>
      <c r="Q10" s="16">
        <v>3</v>
      </c>
      <c r="R10" s="16">
        <f t="shared" si="6"/>
        <v>4</v>
      </c>
      <c r="S10" s="17">
        <v>0</v>
      </c>
      <c r="T10" s="17">
        <v>0</v>
      </c>
      <c r="U10" s="16">
        <f t="shared" si="7"/>
        <v>0</v>
      </c>
      <c r="V10" s="18">
        <f t="shared" si="8"/>
        <v>4</v>
      </c>
      <c r="W10" s="17">
        <f t="shared" si="9"/>
        <v>6</v>
      </c>
      <c r="X10" s="17">
        <f t="shared" si="9"/>
        <v>59</v>
      </c>
      <c r="Y10" s="17">
        <f t="shared" si="10"/>
        <v>65</v>
      </c>
      <c r="Z10" s="17">
        <f t="shared" si="11"/>
        <v>0</v>
      </c>
      <c r="AA10" s="17">
        <f t="shared" si="11"/>
        <v>0</v>
      </c>
      <c r="AB10" s="17">
        <f t="shared" si="12"/>
        <v>0</v>
      </c>
      <c r="AC10" s="19">
        <f t="shared" si="13"/>
        <v>65</v>
      </c>
    </row>
    <row r="11" spans="1:29" ht="20.100000000000001" customHeight="1" x14ac:dyDescent="0.45">
      <c r="A11" s="15" t="s">
        <v>143</v>
      </c>
      <c r="B11" s="16"/>
      <c r="C11" s="16">
        <v>1</v>
      </c>
      <c r="D11" s="16">
        <f t="shared" si="0"/>
        <v>1</v>
      </c>
      <c r="E11" s="17"/>
      <c r="F11" s="17"/>
      <c r="G11" s="16">
        <f t="shared" si="1"/>
        <v>0</v>
      </c>
      <c r="H11" s="18">
        <f t="shared" si="2"/>
        <v>1</v>
      </c>
      <c r="I11" s="16">
        <v>10</v>
      </c>
      <c r="J11" s="16">
        <v>55</v>
      </c>
      <c r="K11" s="16">
        <f t="shared" si="3"/>
        <v>65</v>
      </c>
      <c r="L11" s="16"/>
      <c r="M11" s="16"/>
      <c r="N11" s="16">
        <f t="shared" si="4"/>
        <v>0</v>
      </c>
      <c r="O11" s="18">
        <f t="shared" si="5"/>
        <v>65</v>
      </c>
      <c r="P11" s="16">
        <v>2</v>
      </c>
      <c r="Q11" s="16">
        <v>15</v>
      </c>
      <c r="R11" s="16">
        <f t="shared" si="6"/>
        <v>17</v>
      </c>
      <c r="S11" s="17">
        <v>0</v>
      </c>
      <c r="T11" s="17">
        <v>0</v>
      </c>
      <c r="U11" s="16">
        <f t="shared" si="7"/>
        <v>0</v>
      </c>
      <c r="V11" s="18">
        <f t="shared" si="8"/>
        <v>17</v>
      </c>
      <c r="W11" s="17">
        <f t="shared" si="9"/>
        <v>12</v>
      </c>
      <c r="X11" s="17">
        <f t="shared" si="9"/>
        <v>71</v>
      </c>
      <c r="Y11" s="17">
        <f t="shared" si="10"/>
        <v>83</v>
      </c>
      <c r="Z11" s="17">
        <f t="shared" si="11"/>
        <v>0</v>
      </c>
      <c r="AA11" s="17">
        <f t="shared" si="11"/>
        <v>0</v>
      </c>
      <c r="AB11" s="17">
        <f t="shared" si="12"/>
        <v>0</v>
      </c>
      <c r="AC11" s="19">
        <f t="shared" si="13"/>
        <v>83</v>
      </c>
    </row>
    <row r="12" spans="1:29" ht="20.100000000000001" customHeight="1" x14ac:dyDescent="0.45">
      <c r="A12" s="15" t="s">
        <v>188</v>
      </c>
      <c r="B12" s="16"/>
      <c r="C12" s="16"/>
      <c r="D12" s="16">
        <f t="shared" si="0"/>
        <v>0</v>
      </c>
      <c r="E12" s="17"/>
      <c r="F12" s="17">
        <v>2</v>
      </c>
      <c r="G12" s="16">
        <f t="shared" si="1"/>
        <v>2</v>
      </c>
      <c r="H12" s="18">
        <f t="shared" si="2"/>
        <v>2</v>
      </c>
      <c r="I12" s="16"/>
      <c r="J12" s="16"/>
      <c r="K12" s="16">
        <f t="shared" si="3"/>
        <v>0</v>
      </c>
      <c r="L12" s="16"/>
      <c r="M12" s="16"/>
      <c r="N12" s="16">
        <f t="shared" si="4"/>
        <v>0</v>
      </c>
      <c r="O12" s="18">
        <f t="shared" si="5"/>
        <v>0</v>
      </c>
      <c r="P12" s="16"/>
      <c r="Q12" s="16"/>
      <c r="R12" s="16">
        <f t="shared" si="6"/>
        <v>0</v>
      </c>
      <c r="S12" s="17">
        <v>4</v>
      </c>
      <c r="T12" s="17">
        <v>16</v>
      </c>
      <c r="U12" s="16">
        <f t="shared" si="7"/>
        <v>20</v>
      </c>
      <c r="V12" s="18">
        <f t="shared" si="8"/>
        <v>20</v>
      </c>
      <c r="W12" s="17">
        <f t="shared" si="9"/>
        <v>0</v>
      </c>
      <c r="X12" s="17">
        <f t="shared" si="9"/>
        <v>0</v>
      </c>
      <c r="Y12" s="17">
        <f t="shared" si="10"/>
        <v>0</v>
      </c>
      <c r="Z12" s="17">
        <f t="shared" si="11"/>
        <v>4</v>
      </c>
      <c r="AA12" s="17">
        <f t="shared" si="11"/>
        <v>18</v>
      </c>
      <c r="AB12" s="17">
        <f t="shared" si="12"/>
        <v>22</v>
      </c>
      <c r="AC12" s="19">
        <f t="shared" si="13"/>
        <v>22</v>
      </c>
    </row>
    <row r="13" spans="1:29" ht="20.100000000000001" customHeight="1" x14ac:dyDescent="0.45">
      <c r="A13" s="15" t="s">
        <v>212</v>
      </c>
      <c r="B13" s="16"/>
      <c r="C13" s="16"/>
      <c r="D13" s="16">
        <f t="shared" si="0"/>
        <v>0</v>
      </c>
      <c r="E13" s="17"/>
      <c r="F13" s="17"/>
      <c r="G13" s="16">
        <f t="shared" si="1"/>
        <v>0</v>
      </c>
      <c r="H13" s="18">
        <f t="shared" si="2"/>
        <v>0</v>
      </c>
      <c r="I13" s="16">
        <v>1</v>
      </c>
      <c r="J13" s="16">
        <v>25</v>
      </c>
      <c r="K13" s="16">
        <f t="shared" si="3"/>
        <v>26</v>
      </c>
      <c r="L13" s="17"/>
      <c r="M13" s="17"/>
      <c r="N13" s="16">
        <f t="shared" si="4"/>
        <v>0</v>
      </c>
      <c r="O13" s="18">
        <f t="shared" si="5"/>
        <v>26</v>
      </c>
      <c r="P13" s="16">
        <v>1</v>
      </c>
      <c r="Q13" s="16"/>
      <c r="R13" s="16">
        <f t="shared" si="6"/>
        <v>1</v>
      </c>
      <c r="S13" s="17">
        <v>0</v>
      </c>
      <c r="T13" s="17">
        <v>0</v>
      </c>
      <c r="U13" s="16">
        <f t="shared" si="7"/>
        <v>0</v>
      </c>
      <c r="V13" s="18">
        <f t="shared" si="8"/>
        <v>1</v>
      </c>
      <c r="W13" s="17">
        <f t="shared" si="9"/>
        <v>2</v>
      </c>
      <c r="X13" s="17">
        <f t="shared" si="9"/>
        <v>25</v>
      </c>
      <c r="Y13" s="17">
        <f t="shared" si="10"/>
        <v>27</v>
      </c>
      <c r="Z13" s="17">
        <f t="shared" si="11"/>
        <v>0</v>
      </c>
      <c r="AA13" s="17">
        <f t="shared" si="11"/>
        <v>0</v>
      </c>
      <c r="AB13" s="17">
        <f t="shared" si="12"/>
        <v>0</v>
      </c>
      <c r="AC13" s="19">
        <f t="shared" si="13"/>
        <v>27</v>
      </c>
    </row>
    <row r="14" spans="1:29" ht="20.100000000000001" customHeight="1" x14ac:dyDescent="0.45">
      <c r="A14" s="15" t="s">
        <v>90</v>
      </c>
      <c r="B14" s="16"/>
      <c r="C14" s="16">
        <v>3</v>
      </c>
      <c r="D14" s="16">
        <f t="shared" si="0"/>
        <v>3</v>
      </c>
      <c r="E14" s="17"/>
      <c r="F14" s="17"/>
      <c r="G14" s="16">
        <f t="shared" si="1"/>
        <v>0</v>
      </c>
      <c r="H14" s="18">
        <f t="shared" si="2"/>
        <v>3</v>
      </c>
      <c r="I14" s="16">
        <v>8</v>
      </c>
      <c r="J14" s="16">
        <v>50</v>
      </c>
      <c r="K14" s="16">
        <f t="shared" si="3"/>
        <v>58</v>
      </c>
      <c r="L14" s="17"/>
      <c r="M14" s="17"/>
      <c r="N14" s="16">
        <f t="shared" si="4"/>
        <v>0</v>
      </c>
      <c r="O14" s="18">
        <f t="shared" si="5"/>
        <v>58</v>
      </c>
      <c r="P14" s="16">
        <v>2</v>
      </c>
      <c r="Q14" s="16">
        <v>2</v>
      </c>
      <c r="R14" s="16">
        <f t="shared" si="6"/>
        <v>4</v>
      </c>
      <c r="S14" s="17">
        <v>0</v>
      </c>
      <c r="T14" s="17">
        <v>0</v>
      </c>
      <c r="U14" s="16">
        <f t="shared" si="7"/>
        <v>0</v>
      </c>
      <c r="V14" s="18">
        <f t="shared" si="8"/>
        <v>4</v>
      </c>
      <c r="W14" s="17">
        <f t="shared" si="9"/>
        <v>10</v>
      </c>
      <c r="X14" s="17">
        <f t="shared" si="9"/>
        <v>55</v>
      </c>
      <c r="Y14" s="17">
        <f t="shared" si="10"/>
        <v>65</v>
      </c>
      <c r="Z14" s="17">
        <f t="shared" si="11"/>
        <v>0</v>
      </c>
      <c r="AA14" s="17">
        <f t="shared" si="11"/>
        <v>0</v>
      </c>
      <c r="AB14" s="17">
        <f t="shared" si="12"/>
        <v>0</v>
      </c>
      <c r="AC14" s="19">
        <f t="shared" si="13"/>
        <v>65</v>
      </c>
    </row>
    <row r="15" spans="1:29" ht="20.100000000000001" customHeight="1" x14ac:dyDescent="0.45">
      <c r="A15" s="15" t="s">
        <v>190</v>
      </c>
      <c r="B15" s="16"/>
      <c r="C15" s="16"/>
      <c r="D15" s="16">
        <f t="shared" si="0"/>
        <v>0</v>
      </c>
      <c r="E15" s="17"/>
      <c r="F15" s="17"/>
      <c r="G15" s="16">
        <f t="shared" si="1"/>
        <v>0</v>
      </c>
      <c r="H15" s="18">
        <f t="shared" si="2"/>
        <v>0</v>
      </c>
      <c r="I15" s="16">
        <v>3</v>
      </c>
      <c r="J15" s="16">
        <v>43</v>
      </c>
      <c r="K15" s="16">
        <f t="shared" si="3"/>
        <v>46</v>
      </c>
      <c r="L15" s="16"/>
      <c r="M15" s="16"/>
      <c r="N15" s="16">
        <f t="shared" si="4"/>
        <v>0</v>
      </c>
      <c r="O15" s="18">
        <f t="shared" si="5"/>
        <v>46</v>
      </c>
      <c r="P15" s="16"/>
      <c r="Q15" s="16">
        <v>16</v>
      </c>
      <c r="R15" s="16">
        <f t="shared" si="6"/>
        <v>16</v>
      </c>
      <c r="S15" s="17">
        <v>0</v>
      </c>
      <c r="T15" s="17">
        <v>0</v>
      </c>
      <c r="U15" s="16">
        <f t="shared" si="7"/>
        <v>0</v>
      </c>
      <c r="V15" s="18">
        <f t="shared" si="8"/>
        <v>16</v>
      </c>
      <c r="W15" s="17">
        <f t="shared" si="9"/>
        <v>3</v>
      </c>
      <c r="X15" s="17">
        <f t="shared" si="9"/>
        <v>59</v>
      </c>
      <c r="Y15" s="17">
        <f t="shared" si="10"/>
        <v>62</v>
      </c>
      <c r="Z15" s="17">
        <f t="shared" si="11"/>
        <v>0</v>
      </c>
      <c r="AA15" s="17">
        <f t="shared" si="11"/>
        <v>0</v>
      </c>
      <c r="AB15" s="17">
        <f t="shared" si="12"/>
        <v>0</v>
      </c>
      <c r="AC15" s="19">
        <f t="shared" si="13"/>
        <v>62</v>
      </c>
    </row>
    <row r="16" spans="1:29" ht="20.100000000000001" customHeight="1" x14ac:dyDescent="0.45">
      <c r="A16" s="20" t="s">
        <v>7</v>
      </c>
      <c r="B16" s="21">
        <f>SUM(B9:B15)</f>
        <v>0</v>
      </c>
      <c r="C16" s="21">
        <f>SUM(C9:C15)</f>
        <v>8</v>
      </c>
      <c r="D16" s="21">
        <f>SUM(B16,C16)</f>
        <v>8</v>
      </c>
      <c r="E16" s="21">
        <f>SUM(E9:E15)</f>
        <v>0</v>
      </c>
      <c r="F16" s="21">
        <f>SUM(F9:F15)</f>
        <v>2</v>
      </c>
      <c r="G16" s="21">
        <f>SUM(E16,F16)</f>
        <v>2</v>
      </c>
      <c r="H16" s="19">
        <f t="shared" si="2"/>
        <v>10</v>
      </c>
      <c r="I16" s="21">
        <f>SUM(I9:I15)</f>
        <v>33</v>
      </c>
      <c r="J16" s="21">
        <f>SUM(J9:J15)</f>
        <v>246</v>
      </c>
      <c r="K16" s="21">
        <f>SUM(I16,J16)</f>
        <v>279</v>
      </c>
      <c r="L16" s="21">
        <f>SUM(L9:L15)</f>
        <v>0</v>
      </c>
      <c r="M16" s="21">
        <f>SUM(M9:M15)</f>
        <v>0</v>
      </c>
      <c r="N16" s="21">
        <f>SUM(L16,M16)</f>
        <v>0</v>
      </c>
      <c r="O16" s="19">
        <f t="shared" si="5"/>
        <v>279</v>
      </c>
      <c r="P16" s="21">
        <f>SUM(P9:P15)</f>
        <v>10</v>
      </c>
      <c r="Q16" s="21">
        <f>SUM(Q9:Q15)</f>
        <v>81</v>
      </c>
      <c r="R16" s="21">
        <f>SUM(P16,Q16)</f>
        <v>91</v>
      </c>
      <c r="S16" s="21">
        <f>SUM(S9:S15)</f>
        <v>4</v>
      </c>
      <c r="T16" s="21">
        <f>SUM(T9:T15)</f>
        <v>16</v>
      </c>
      <c r="U16" s="21">
        <f>SUM(S16,T16)</f>
        <v>20</v>
      </c>
      <c r="V16" s="19">
        <f t="shared" si="8"/>
        <v>111</v>
      </c>
      <c r="W16" s="21">
        <f>SUM(W9:W15)</f>
        <v>43</v>
      </c>
      <c r="X16" s="21">
        <f>SUM(X9:X15)</f>
        <v>335</v>
      </c>
      <c r="Y16" s="21">
        <f t="shared" si="10"/>
        <v>378</v>
      </c>
      <c r="Z16" s="21">
        <f>SUM(Z9:Z15)</f>
        <v>4</v>
      </c>
      <c r="AA16" s="21">
        <f>SUM(AA9:AA15)</f>
        <v>18</v>
      </c>
      <c r="AB16" s="21">
        <f t="shared" si="12"/>
        <v>22</v>
      </c>
      <c r="AC16" s="19">
        <f t="shared" si="13"/>
        <v>400</v>
      </c>
    </row>
    <row r="17" spans="1:29" ht="20.100000000000001" customHeight="1" x14ac:dyDescent="0.45">
      <c r="A17" s="11" t="s">
        <v>16</v>
      </c>
      <c r="B17" s="22"/>
      <c r="C17" s="22"/>
      <c r="D17" s="22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8"/>
      <c r="W17" s="17"/>
      <c r="X17" s="17"/>
      <c r="Y17" s="17"/>
      <c r="Z17" s="23"/>
      <c r="AA17" s="23"/>
      <c r="AB17" s="23"/>
      <c r="AC17" s="24"/>
    </row>
    <row r="18" spans="1:29" ht="20.100000000000001" customHeight="1" x14ac:dyDescent="0.45">
      <c r="A18" s="11" t="s">
        <v>64</v>
      </c>
      <c r="B18" s="22"/>
      <c r="C18" s="22"/>
      <c r="D18" s="22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23"/>
      <c r="AA18" s="23"/>
      <c r="AB18" s="23"/>
      <c r="AC18" s="24"/>
    </row>
    <row r="19" spans="1:29" ht="20.100000000000001" customHeight="1" x14ac:dyDescent="0.45">
      <c r="A19" s="15" t="s">
        <v>164</v>
      </c>
      <c r="B19" s="16">
        <v>2</v>
      </c>
      <c r="C19" s="16"/>
      <c r="D19" s="16">
        <f t="shared" ref="D19:D39" si="14">SUM(B19:C19)</f>
        <v>2</v>
      </c>
      <c r="E19" s="17"/>
      <c r="F19" s="17"/>
      <c r="G19" s="16">
        <f t="shared" ref="G19:G39" si="15">SUM(E19:F19)</f>
        <v>0</v>
      </c>
      <c r="H19" s="18">
        <f t="shared" ref="H19:H39" si="16">SUM(D19,G19)</f>
        <v>2</v>
      </c>
      <c r="I19" s="16">
        <v>16</v>
      </c>
      <c r="J19" s="16"/>
      <c r="K19" s="16">
        <f t="shared" ref="K19:K39" si="17">SUM(I19:J19)</f>
        <v>16</v>
      </c>
      <c r="L19" s="16"/>
      <c r="M19" s="16"/>
      <c r="N19" s="16">
        <f t="shared" ref="N19:N39" si="18">SUM(L19:M19)</f>
        <v>0</v>
      </c>
      <c r="O19" s="18">
        <f t="shared" ref="O19:O39" si="19">SUM(K19,N19)</f>
        <v>16</v>
      </c>
      <c r="P19" s="16">
        <v>23</v>
      </c>
      <c r="Q19" s="16">
        <v>3</v>
      </c>
      <c r="R19" s="16">
        <f t="shared" ref="R19:R39" si="20">SUM(P19:Q19)</f>
        <v>26</v>
      </c>
      <c r="S19" s="17"/>
      <c r="T19" s="17"/>
      <c r="U19" s="17">
        <f t="shared" ref="U19:U39" si="21">SUM(S19:T19)</f>
        <v>0</v>
      </c>
      <c r="V19" s="18">
        <f t="shared" ref="V19:V39" si="22">SUM(R19,U19)</f>
        <v>26</v>
      </c>
      <c r="W19" s="17">
        <f t="shared" ref="W19:X39" si="23">SUM(B19,I19,P19)</f>
        <v>41</v>
      </c>
      <c r="X19" s="17">
        <f t="shared" si="23"/>
        <v>3</v>
      </c>
      <c r="Y19" s="17">
        <f t="shared" ref="Y19:Y39" si="24">SUM(W19,X19)</f>
        <v>44</v>
      </c>
      <c r="Z19" s="17">
        <f t="shared" ref="Z19:AA39" si="25">SUM(E19,L19,S19)</f>
        <v>0</v>
      </c>
      <c r="AA19" s="17">
        <f t="shared" si="25"/>
        <v>0</v>
      </c>
      <c r="AB19" s="17">
        <f t="shared" ref="AB19:AB39" si="26">SUM(Z19,AA19)</f>
        <v>0</v>
      </c>
      <c r="AC19" s="19">
        <f t="shared" ref="AC19:AC39" si="27">SUM(Y19,AB19)</f>
        <v>44</v>
      </c>
    </row>
    <row r="20" spans="1:29" ht="20.100000000000001" customHeight="1" x14ac:dyDescent="0.45">
      <c r="A20" s="15" t="s">
        <v>213</v>
      </c>
      <c r="B20" s="16"/>
      <c r="C20" s="16"/>
      <c r="D20" s="16">
        <f t="shared" si="14"/>
        <v>0</v>
      </c>
      <c r="E20" s="17"/>
      <c r="F20" s="17"/>
      <c r="G20" s="16">
        <f t="shared" si="15"/>
        <v>0</v>
      </c>
      <c r="H20" s="18">
        <f t="shared" si="16"/>
        <v>0</v>
      </c>
      <c r="I20" s="16"/>
      <c r="J20" s="16"/>
      <c r="K20" s="16">
        <f t="shared" si="17"/>
        <v>0</v>
      </c>
      <c r="L20" s="16">
        <v>3</v>
      </c>
      <c r="M20" s="16"/>
      <c r="N20" s="16">
        <f t="shared" si="18"/>
        <v>3</v>
      </c>
      <c r="O20" s="18">
        <f t="shared" si="19"/>
        <v>3</v>
      </c>
      <c r="P20" s="16"/>
      <c r="Q20" s="16"/>
      <c r="R20" s="16">
        <f t="shared" si="20"/>
        <v>0</v>
      </c>
      <c r="S20" s="17">
        <v>4</v>
      </c>
      <c r="T20" s="17"/>
      <c r="U20" s="17">
        <f t="shared" si="21"/>
        <v>4</v>
      </c>
      <c r="V20" s="18">
        <f t="shared" si="22"/>
        <v>4</v>
      </c>
      <c r="W20" s="17">
        <f t="shared" si="23"/>
        <v>0</v>
      </c>
      <c r="X20" s="17">
        <f t="shared" si="23"/>
        <v>0</v>
      </c>
      <c r="Y20" s="17">
        <f t="shared" si="24"/>
        <v>0</v>
      </c>
      <c r="Z20" s="17">
        <f t="shared" si="25"/>
        <v>7</v>
      </c>
      <c r="AA20" s="17">
        <f t="shared" si="25"/>
        <v>0</v>
      </c>
      <c r="AB20" s="17">
        <f t="shared" si="26"/>
        <v>7</v>
      </c>
      <c r="AC20" s="19">
        <f t="shared" si="27"/>
        <v>7</v>
      </c>
    </row>
    <row r="21" spans="1:29" ht="20.100000000000001" customHeight="1" x14ac:dyDescent="0.45">
      <c r="A21" s="15" t="s">
        <v>165</v>
      </c>
      <c r="B21" s="16">
        <v>8</v>
      </c>
      <c r="C21" s="16">
        <v>6</v>
      </c>
      <c r="D21" s="16">
        <f t="shared" si="14"/>
        <v>14</v>
      </c>
      <c r="E21" s="17"/>
      <c r="F21" s="17"/>
      <c r="G21" s="17">
        <f t="shared" si="15"/>
        <v>0</v>
      </c>
      <c r="H21" s="18">
        <f t="shared" si="16"/>
        <v>14</v>
      </c>
      <c r="I21" s="16">
        <v>27</v>
      </c>
      <c r="J21" s="16">
        <v>13</v>
      </c>
      <c r="K21" s="16">
        <f t="shared" si="17"/>
        <v>40</v>
      </c>
      <c r="L21" s="16"/>
      <c r="M21" s="16"/>
      <c r="N21" s="16">
        <f t="shared" si="18"/>
        <v>0</v>
      </c>
      <c r="O21" s="18">
        <f t="shared" si="19"/>
        <v>40</v>
      </c>
      <c r="P21" s="16">
        <v>22</v>
      </c>
      <c r="Q21" s="16">
        <v>5</v>
      </c>
      <c r="R21" s="16">
        <f t="shared" si="20"/>
        <v>27</v>
      </c>
      <c r="S21" s="17"/>
      <c r="T21" s="17"/>
      <c r="U21" s="17">
        <f t="shared" si="21"/>
        <v>0</v>
      </c>
      <c r="V21" s="18">
        <f t="shared" si="22"/>
        <v>27</v>
      </c>
      <c r="W21" s="17">
        <f t="shared" si="23"/>
        <v>57</v>
      </c>
      <c r="X21" s="17">
        <f t="shared" si="23"/>
        <v>24</v>
      </c>
      <c r="Y21" s="17">
        <f t="shared" si="24"/>
        <v>81</v>
      </c>
      <c r="Z21" s="17">
        <f t="shared" si="25"/>
        <v>0</v>
      </c>
      <c r="AA21" s="17">
        <f t="shared" si="25"/>
        <v>0</v>
      </c>
      <c r="AB21" s="17">
        <f t="shared" si="26"/>
        <v>0</v>
      </c>
      <c r="AC21" s="19">
        <f t="shared" si="27"/>
        <v>81</v>
      </c>
    </row>
    <row r="22" spans="1:29" ht="20.100000000000001" customHeight="1" x14ac:dyDescent="0.45">
      <c r="A22" s="15" t="s">
        <v>214</v>
      </c>
      <c r="B22" s="16"/>
      <c r="C22" s="16"/>
      <c r="D22" s="16">
        <f t="shared" si="14"/>
        <v>0</v>
      </c>
      <c r="E22" s="17"/>
      <c r="F22" s="17"/>
      <c r="G22" s="17">
        <f t="shared" si="15"/>
        <v>0</v>
      </c>
      <c r="H22" s="18">
        <f t="shared" si="16"/>
        <v>0</v>
      </c>
      <c r="I22" s="16"/>
      <c r="J22" s="16"/>
      <c r="K22" s="16">
        <f t="shared" si="17"/>
        <v>0</v>
      </c>
      <c r="L22" s="16">
        <v>3</v>
      </c>
      <c r="M22" s="16"/>
      <c r="N22" s="16">
        <f t="shared" si="18"/>
        <v>3</v>
      </c>
      <c r="O22" s="18">
        <f t="shared" si="19"/>
        <v>3</v>
      </c>
      <c r="P22" s="16"/>
      <c r="Q22" s="16"/>
      <c r="R22" s="16">
        <f t="shared" si="20"/>
        <v>0</v>
      </c>
      <c r="S22" s="17">
        <v>3</v>
      </c>
      <c r="T22" s="17"/>
      <c r="U22" s="17">
        <f t="shared" si="21"/>
        <v>3</v>
      </c>
      <c r="V22" s="18">
        <f t="shared" si="22"/>
        <v>3</v>
      </c>
      <c r="W22" s="17">
        <f t="shared" si="23"/>
        <v>0</v>
      </c>
      <c r="X22" s="17">
        <f t="shared" si="23"/>
        <v>0</v>
      </c>
      <c r="Y22" s="17">
        <f t="shared" si="24"/>
        <v>0</v>
      </c>
      <c r="Z22" s="17">
        <f t="shared" si="25"/>
        <v>6</v>
      </c>
      <c r="AA22" s="17">
        <f t="shared" si="25"/>
        <v>0</v>
      </c>
      <c r="AB22" s="17">
        <f t="shared" si="26"/>
        <v>6</v>
      </c>
      <c r="AC22" s="19">
        <f t="shared" si="27"/>
        <v>6</v>
      </c>
    </row>
    <row r="23" spans="1:29" ht="20.100000000000001" customHeight="1" x14ac:dyDescent="0.45">
      <c r="A23" s="15" t="s">
        <v>246</v>
      </c>
      <c r="B23" s="16">
        <v>9</v>
      </c>
      <c r="C23" s="16"/>
      <c r="D23" s="16">
        <f t="shared" si="14"/>
        <v>9</v>
      </c>
      <c r="E23" s="17"/>
      <c r="F23" s="17"/>
      <c r="G23" s="17">
        <f t="shared" si="15"/>
        <v>0</v>
      </c>
      <c r="H23" s="18">
        <f t="shared" si="16"/>
        <v>9</v>
      </c>
      <c r="I23" s="16">
        <v>8</v>
      </c>
      <c r="J23" s="16">
        <v>1</v>
      </c>
      <c r="K23" s="16">
        <f t="shared" si="17"/>
        <v>9</v>
      </c>
      <c r="L23" s="16"/>
      <c r="M23" s="16"/>
      <c r="N23" s="16">
        <f t="shared" si="18"/>
        <v>0</v>
      </c>
      <c r="O23" s="18">
        <f t="shared" si="19"/>
        <v>9</v>
      </c>
      <c r="P23" s="16">
        <v>11</v>
      </c>
      <c r="Q23" s="16">
        <v>1</v>
      </c>
      <c r="R23" s="16">
        <f t="shared" si="20"/>
        <v>12</v>
      </c>
      <c r="S23" s="17"/>
      <c r="T23" s="17"/>
      <c r="U23" s="17">
        <f t="shared" si="21"/>
        <v>0</v>
      </c>
      <c r="V23" s="18">
        <f t="shared" si="22"/>
        <v>12</v>
      </c>
      <c r="W23" s="17">
        <f t="shared" si="23"/>
        <v>28</v>
      </c>
      <c r="X23" s="17">
        <f t="shared" si="23"/>
        <v>2</v>
      </c>
      <c r="Y23" s="17">
        <f t="shared" si="24"/>
        <v>30</v>
      </c>
      <c r="Z23" s="17">
        <f t="shared" si="25"/>
        <v>0</v>
      </c>
      <c r="AA23" s="17">
        <f t="shared" si="25"/>
        <v>0</v>
      </c>
      <c r="AB23" s="17">
        <f t="shared" si="26"/>
        <v>0</v>
      </c>
      <c r="AC23" s="19">
        <f t="shared" si="27"/>
        <v>30</v>
      </c>
    </row>
    <row r="24" spans="1:29" ht="20.100000000000001" customHeight="1" x14ac:dyDescent="0.45">
      <c r="A24" s="15" t="s">
        <v>215</v>
      </c>
      <c r="B24" s="16"/>
      <c r="C24" s="16"/>
      <c r="D24" s="16">
        <f t="shared" si="14"/>
        <v>0</v>
      </c>
      <c r="E24" s="17">
        <v>2</v>
      </c>
      <c r="F24" s="17"/>
      <c r="G24" s="17">
        <f t="shared" si="15"/>
        <v>2</v>
      </c>
      <c r="H24" s="18">
        <f t="shared" si="16"/>
        <v>2</v>
      </c>
      <c r="I24" s="16"/>
      <c r="J24" s="16"/>
      <c r="K24" s="16">
        <f t="shared" si="17"/>
        <v>0</v>
      </c>
      <c r="L24" s="17">
        <v>11</v>
      </c>
      <c r="M24" s="17"/>
      <c r="N24" s="16">
        <f t="shared" si="18"/>
        <v>11</v>
      </c>
      <c r="O24" s="18">
        <f t="shared" si="19"/>
        <v>11</v>
      </c>
      <c r="P24" s="16"/>
      <c r="Q24" s="16"/>
      <c r="R24" s="16">
        <f t="shared" si="20"/>
        <v>0</v>
      </c>
      <c r="S24" s="17">
        <v>1</v>
      </c>
      <c r="T24" s="17"/>
      <c r="U24" s="17">
        <f t="shared" si="21"/>
        <v>1</v>
      </c>
      <c r="V24" s="18">
        <f t="shared" si="22"/>
        <v>1</v>
      </c>
      <c r="W24" s="17">
        <f t="shared" si="23"/>
        <v>0</v>
      </c>
      <c r="X24" s="17">
        <f t="shared" si="23"/>
        <v>0</v>
      </c>
      <c r="Y24" s="17">
        <f t="shared" si="24"/>
        <v>0</v>
      </c>
      <c r="Z24" s="17">
        <f t="shared" si="25"/>
        <v>14</v>
      </c>
      <c r="AA24" s="17">
        <f t="shared" si="25"/>
        <v>0</v>
      </c>
      <c r="AB24" s="17">
        <f t="shared" si="26"/>
        <v>14</v>
      </c>
      <c r="AC24" s="19">
        <f t="shared" si="27"/>
        <v>14</v>
      </c>
    </row>
    <row r="25" spans="1:29" ht="20.100000000000001" customHeight="1" x14ac:dyDescent="0.45">
      <c r="A25" s="15" t="s">
        <v>247</v>
      </c>
      <c r="B25" s="16">
        <v>5</v>
      </c>
      <c r="C25" s="16"/>
      <c r="D25" s="16">
        <f t="shared" si="14"/>
        <v>5</v>
      </c>
      <c r="E25" s="17"/>
      <c r="F25" s="17"/>
      <c r="G25" s="17">
        <f t="shared" si="15"/>
        <v>0</v>
      </c>
      <c r="H25" s="18">
        <f t="shared" si="16"/>
        <v>5</v>
      </c>
      <c r="I25" s="16">
        <v>5</v>
      </c>
      <c r="J25" s="16">
        <v>5</v>
      </c>
      <c r="K25" s="16">
        <f t="shared" si="17"/>
        <v>10</v>
      </c>
      <c r="L25" s="17"/>
      <c r="M25" s="17"/>
      <c r="N25" s="16">
        <f t="shared" si="18"/>
        <v>0</v>
      </c>
      <c r="O25" s="18">
        <f t="shared" si="19"/>
        <v>10</v>
      </c>
      <c r="P25" s="16">
        <v>16</v>
      </c>
      <c r="Q25" s="16">
        <v>3</v>
      </c>
      <c r="R25" s="16">
        <f t="shared" si="20"/>
        <v>19</v>
      </c>
      <c r="S25" s="17"/>
      <c r="T25" s="17"/>
      <c r="U25" s="17">
        <f t="shared" si="21"/>
        <v>0</v>
      </c>
      <c r="V25" s="18">
        <f t="shared" si="22"/>
        <v>19</v>
      </c>
      <c r="W25" s="17">
        <f t="shared" si="23"/>
        <v>26</v>
      </c>
      <c r="X25" s="17">
        <f t="shared" si="23"/>
        <v>8</v>
      </c>
      <c r="Y25" s="17">
        <f t="shared" si="24"/>
        <v>34</v>
      </c>
      <c r="Z25" s="17">
        <f t="shared" si="25"/>
        <v>0</v>
      </c>
      <c r="AA25" s="17">
        <f t="shared" si="25"/>
        <v>0</v>
      </c>
      <c r="AB25" s="17">
        <f t="shared" si="26"/>
        <v>0</v>
      </c>
      <c r="AC25" s="19">
        <f t="shared" si="27"/>
        <v>34</v>
      </c>
    </row>
    <row r="26" spans="1:29" ht="20.100000000000001" customHeight="1" x14ac:dyDescent="0.45">
      <c r="A26" s="15" t="s">
        <v>216</v>
      </c>
      <c r="B26" s="16"/>
      <c r="C26" s="16"/>
      <c r="D26" s="16">
        <f t="shared" si="14"/>
        <v>0</v>
      </c>
      <c r="E26" s="17">
        <v>6</v>
      </c>
      <c r="F26" s="17"/>
      <c r="G26" s="17">
        <f t="shared" si="15"/>
        <v>6</v>
      </c>
      <c r="H26" s="18">
        <f t="shared" si="16"/>
        <v>6</v>
      </c>
      <c r="I26" s="16"/>
      <c r="J26" s="16"/>
      <c r="K26" s="16">
        <f t="shared" si="17"/>
        <v>0</v>
      </c>
      <c r="L26" s="17">
        <v>5</v>
      </c>
      <c r="M26" s="17"/>
      <c r="N26" s="16">
        <f t="shared" si="18"/>
        <v>5</v>
      </c>
      <c r="O26" s="18">
        <f t="shared" si="19"/>
        <v>5</v>
      </c>
      <c r="P26" s="16"/>
      <c r="Q26" s="16"/>
      <c r="R26" s="16">
        <f t="shared" si="20"/>
        <v>0</v>
      </c>
      <c r="S26" s="17">
        <v>5</v>
      </c>
      <c r="T26" s="17"/>
      <c r="U26" s="17">
        <f t="shared" si="21"/>
        <v>5</v>
      </c>
      <c r="V26" s="18">
        <f t="shared" si="22"/>
        <v>5</v>
      </c>
      <c r="W26" s="17">
        <f t="shared" si="23"/>
        <v>0</v>
      </c>
      <c r="X26" s="17">
        <f t="shared" si="23"/>
        <v>0</v>
      </c>
      <c r="Y26" s="17">
        <f t="shared" si="24"/>
        <v>0</v>
      </c>
      <c r="Z26" s="17">
        <f t="shared" si="25"/>
        <v>16</v>
      </c>
      <c r="AA26" s="17">
        <f t="shared" si="25"/>
        <v>0</v>
      </c>
      <c r="AB26" s="17">
        <f t="shared" si="26"/>
        <v>16</v>
      </c>
      <c r="AC26" s="19">
        <f t="shared" si="27"/>
        <v>16</v>
      </c>
    </row>
    <row r="27" spans="1:29" ht="20.100000000000001" customHeight="1" x14ac:dyDescent="0.45">
      <c r="A27" s="15" t="s">
        <v>217</v>
      </c>
      <c r="B27" s="16">
        <v>1</v>
      </c>
      <c r="C27" s="16"/>
      <c r="D27" s="16">
        <f t="shared" si="14"/>
        <v>1</v>
      </c>
      <c r="E27" s="17"/>
      <c r="F27" s="17"/>
      <c r="G27" s="17">
        <f t="shared" si="15"/>
        <v>0</v>
      </c>
      <c r="H27" s="18">
        <f t="shared" si="16"/>
        <v>1</v>
      </c>
      <c r="I27" s="16">
        <v>9</v>
      </c>
      <c r="J27" s="16">
        <v>5</v>
      </c>
      <c r="K27" s="16">
        <f t="shared" si="17"/>
        <v>14</v>
      </c>
      <c r="L27" s="17"/>
      <c r="M27" s="17"/>
      <c r="N27" s="16">
        <f t="shared" si="18"/>
        <v>0</v>
      </c>
      <c r="O27" s="18">
        <f t="shared" si="19"/>
        <v>14</v>
      </c>
      <c r="P27" s="16">
        <v>11</v>
      </c>
      <c r="Q27" s="16">
        <v>6</v>
      </c>
      <c r="R27" s="16">
        <f t="shared" si="20"/>
        <v>17</v>
      </c>
      <c r="S27" s="17"/>
      <c r="T27" s="17"/>
      <c r="U27" s="17">
        <f t="shared" si="21"/>
        <v>0</v>
      </c>
      <c r="V27" s="18">
        <f t="shared" si="22"/>
        <v>17</v>
      </c>
      <c r="W27" s="17">
        <f t="shared" si="23"/>
        <v>21</v>
      </c>
      <c r="X27" s="17">
        <f t="shared" si="23"/>
        <v>11</v>
      </c>
      <c r="Y27" s="17">
        <f t="shared" si="24"/>
        <v>32</v>
      </c>
      <c r="Z27" s="17">
        <f t="shared" si="25"/>
        <v>0</v>
      </c>
      <c r="AA27" s="17">
        <f t="shared" si="25"/>
        <v>0</v>
      </c>
      <c r="AB27" s="17">
        <f t="shared" si="26"/>
        <v>0</v>
      </c>
      <c r="AC27" s="19">
        <f t="shared" si="27"/>
        <v>32</v>
      </c>
    </row>
    <row r="28" spans="1:29" ht="20.100000000000001" customHeight="1" x14ac:dyDescent="0.45">
      <c r="A28" s="15" t="s">
        <v>218</v>
      </c>
      <c r="B28" s="16">
        <v>12</v>
      </c>
      <c r="C28" s="16"/>
      <c r="D28" s="16">
        <f t="shared" si="14"/>
        <v>12</v>
      </c>
      <c r="E28" s="17"/>
      <c r="F28" s="17"/>
      <c r="G28" s="17">
        <f t="shared" si="15"/>
        <v>0</v>
      </c>
      <c r="H28" s="18">
        <f t="shared" si="16"/>
        <v>12</v>
      </c>
      <c r="I28" s="16">
        <v>13</v>
      </c>
      <c r="J28" s="16">
        <v>6</v>
      </c>
      <c r="K28" s="16">
        <f t="shared" si="17"/>
        <v>19</v>
      </c>
      <c r="L28" s="17"/>
      <c r="M28" s="17"/>
      <c r="N28" s="16">
        <f t="shared" si="18"/>
        <v>0</v>
      </c>
      <c r="O28" s="18">
        <f t="shared" si="19"/>
        <v>19</v>
      </c>
      <c r="P28" s="16">
        <v>30</v>
      </c>
      <c r="Q28" s="16">
        <v>15</v>
      </c>
      <c r="R28" s="16">
        <f t="shared" si="20"/>
        <v>45</v>
      </c>
      <c r="S28" s="17"/>
      <c r="T28" s="17"/>
      <c r="U28" s="17">
        <f t="shared" si="21"/>
        <v>0</v>
      </c>
      <c r="V28" s="18">
        <f t="shared" si="22"/>
        <v>45</v>
      </c>
      <c r="W28" s="17">
        <f t="shared" si="23"/>
        <v>55</v>
      </c>
      <c r="X28" s="17">
        <f t="shared" si="23"/>
        <v>21</v>
      </c>
      <c r="Y28" s="17">
        <f t="shared" si="24"/>
        <v>76</v>
      </c>
      <c r="Z28" s="17">
        <f t="shared" si="25"/>
        <v>0</v>
      </c>
      <c r="AA28" s="17">
        <f t="shared" si="25"/>
        <v>0</v>
      </c>
      <c r="AB28" s="17">
        <f t="shared" si="26"/>
        <v>0</v>
      </c>
      <c r="AC28" s="19">
        <f t="shared" si="27"/>
        <v>76</v>
      </c>
    </row>
    <row r="29" spans="1:29" ht="20.100000000000001" customHeight="1" x14ac:dyDescent="0.45">
      <c r="A29" s="15" t="s">
        <v>296</v>
      </c>
      <c r="B29" s="16"/>
      <c r="C29" s="16"/>
      <c r="D29" s="16">
        <f t="shared" si="14"/>
        <v>0</v>
      </c>
      <c r="E29" s="17"/>
      <c r="F29" s="17"/>
      <c r="G29" s="17">
        <f t="shared" si="15"/>
        <v>0</v>
      </c>
      <c r="H29" s="18">
        <f t="shared" si="16"/>
        <v>0</v>
      </c>
      <c r="I29" s="16"/>
      <c r="J29" s="16"/>
      <c r="K29" s="16">
        <f t="shared" si="17"/>
        <v>0</v>
      </c>
      <c r="L29" s="17">
        <v>11</v>
      </c>
      <c r="M29" s="17">
        <v>2</v>
      </c>
      <c r="N29" s="16">
        <f t="shared" si="18"/>
        <v>13</v>
      </c>
      <c r="O29" s="18">
        <f t="shared" si="19"/>
        <v>13</v>
      </c>
      <c r="P29" s="16"/>
      <c r="Q29" s="16"/>
      <c r="R29" s="16">
        <f t="shared" si="20"/>
        <v>0</v>
      </c>
      <c r="S29" s="17">
        <v>10</v>
      </c>
      <c r="T29" s="17">
        <v>2</v>
      </c>
      <c r="U29" s="17">
        <f t="shared" si="21"/>
        <v>12</v>
      </c>
      <c r="V29" s="18">
        <f t="shared" si="22"/>
        <v>12</v>
      </c>
      <c r="W29" s="17">
        <f t="shared" si="23"/>
        <v>0</v>
      </c>
      <c r="X29" s="17">
        <f t="shared" si="23"/>
        <v>0</v>
      </c>
      <c r="Y29" s="17">
        <f t="shared" si="24"/>
        <v>0</v>
      </c>
      <c r="Z29" s="17">
        <f t="shared" si="25"/>
        <v>21</v>
      </c>
      <c r="AA29" s="17">
        <f t="shared" si="25"/>
        <v>4</v>
      </c>
      <c r="AB29" s="17">
        <f t="shared" si="26"/>
        <v>25</v>
      </c>
      <c r="AC29" s="19">
        <f t="shared" si="27"/>
        <v>25</v>
      </c>
    </row>
    <row r="30" spans="1:29" ht="20.100000000000001" customHeight="1" x14ac:dyDescent="0.45">
      <c r="A30" s="15" t="s">
        <v>219</v>
      </c>
      <c r="B30" s="16"/>
      <c r="C30" s="16"/>
      <c r="D30" s="16">
        <f t="shared" si="14"/>
        <v>0</v>
      </c>
      <c r="E30" s="17"/>
      <c r="F30" s="17"/>
      <c r="G30" s="17">
        <f t="shared" si="15"/>
        <v>0</v>
      </c>
      <c r="H30" s="18">
        <f t="shared" si="16"/>
        <v>0</v>
      </c>
      <c r="I30" s="16">
        <v>5</v>
      </c>
      <c r="J30" s="16"/>
      <c r="K30" s="16">
        <f t="shared" si="17"/>
        <v>5</v>
      </c>
      <c r="L30" s="17"/>
      <c r="M30" s="17"/>
      <c r="N30" s="16">
        <f t="shared" si="18"/>
        <v>0</v>
      </c>
      <c r="O30" s="18">
        <f t="shared" si="19"/>
        <v>5</v>
      </c>
      <c r="P30" s="16">
        <v>12</v>
      </c>
      <c r="Q30" s="16"/>
      <c r="R30" s="16">
        <f t="shared" si="20"/>
        <v>12</v>
      </c>
      <c r="S30" s="17"/>
      <c r="T30" s="17"/>
      <c r="U30" s="17">
        <f t="shared" si="21"/>
        <v>0</v>
      </c>
      <c r="V30" s="18">
        <f t="shared" si="22"/>
        <v>12</v>
      </c>
      <c r="W30" s="17">
        <f t="shared" si="23"/>
        <v>17</v>
      </c>
      <c r="X30" s="17">
        <f t="shared" si="23"/>
        <v>0</v>
      </c>
      <c r="Y30" s="17">
        <f t="shared" si="24"/>
        <v>17</v>
      </c>
      <c r="Z30" s="17">
        <f t="shared" si="25"/>
        <v>0</v>
      </c>
      <c r="AA30" s="17">
        <f t="shared" si="25"/>
        <v>0</v>
      </c>
      <c r="AB30" s="17">
        <f t="shared" si="26"/>
        <v>0</v>
      </c>
      <c r="AC30" s="19">
        <f t="shared" si="27"/>
        <v>17</v>
      </c>
    </row>
    <row r="31" spans="1:29" ht="20.100000000000001" customHeight="1" x14ac:dyDescent="0.45">
      <c r="A31" s="15" t="s">
        <v>280</v>
      </c>
      <c r="B31" s="16"/>
      <c r="C31" s="16"/>
      <c r="D31" s="16">
        <f t="shared" si="14"/>
        <v>0</v>
      </c>
      <c r="E31" s="17">
        <v>1</v>
      </c>
      <c r="F31" s="17"/>
      <c r="G31" s="17">
        <f t="shared" si="15"/>
        <v>1</v>
      </c>
      <c r="H31" s="18">
        <f t="shared" si="16"/>
        <v>1</v>
      </c>
      <c r="I31" s="16"/>
      <c r="J31" s="16"/>
      <c r="K31" s="16">
        <f t="shared" si="17"/>
        <v>0</v>
      </c>
      <c r="L31" s="17"/>
      <c r="M31" s="17"/>
      <c r="N31" s="16">
        <f t="shared" si="18"/>
        <v>0</v>
      </c>
      <c r="O31" s="18">
        <f t="shared" si="19"/>
        <v>0</v>
      </c>
      <c r="P31" s="16"/>
      <c r="Q31" s="16"/>
      <c r="R31" s="16">
        <f t="shared" si="20"/>
        <v>0</v>
      </c>
      <c r="S31" s="17">
        <v>4</v>
      </c>
      <c r="T31" s="17"/>
      <c r="U31" s="17">
        <f t="shared" si="21"/>
        <v>4</v>
      </c>
      <c r="V31" s="18">
        <f t="shared" si="22"/>
        <v>4</v>
      </c>
      <c r="W31" s="17">
        <f t="shared" si="23"/>
        <v>0</v>
      </c>
      <c r="X31" s="17">
        <f t="shared" si="23"/>
        <v>0</v>
      </c>
      <c r="Y31" s="17">
        <f t="shared" si="24"/>
        <v>0</v>
      </c>
      <c r="Z31" s="17">
        <f t="shared" si="25"/>
        <v>5</v>
      </c>
      <c r="AA31" s="17">
        <f t="shared" si="25"/>
        <v>0</v>
      </c>
      <c r="AB31" s="17">
        <f t="shared" si="26"/>
        <v>5</v>
      </c>
      <c r="AC31" s="19">
        <f t="shared" si="27"/>
        <v>5</v>
      </c>
    </row>
    <row r="32" spans="1:29" ht="20.100000000000001" customHeight="1" x14ac:dyDescent="0.45">
      <c r="A32" s="15" t="s">
        <v>220</v>
      </c>
      <c r="B32" s="16">
        <v>3</v>
      </c>
      <c r="C32" s="16">
        <v>8</v>
      </c>
      <c r="D32" s="16">
        <f t="shared" si="14"/>
        <v>11</v>
      </c>
      <c r="E32" s="17"/>
      <c r="F32" s="17"/>
      <c r="G32" s="17">
        <f t="shared" si="15"/>
        <v>0</v>
      </c>
      <c r="H32" s="18">
        <f t="shared" si="16"/>
        <v>11</v>
      </c>
      <c r="I32" s="16">
        <v>2</v>
      </c>
      <c r="J32" s="16">
        <v>7</v>
      </c>
      <c r="K32" s="16">
        <f t="shared" si="17"/>
        <v>9</v>
      </c>
      <c r="L32" s="17"/>
      <c r="M32" s="17"/>
      <c r="N32" s="16">
        <f t="shared" si="18"/>
        <v>0</v>
      </c>
      <c r="O32" s="18">
        <f t="shared" si="19"/>
        <v>9</v>
      </c>
      <c r="P32" s="16">
        <v>1</v>
      </c>
      <c r="Q32" s="16">
        <v>1</v>
      </c>
      <c r="R32" s="16">
        <f t="shared" si="20"/>
        <v>2</v>
      </c>
      <c r="S32" s="17"/>
      <c r="T32" s="17"/>
      <c r="U32" s="17">
        <f t="shared" si="21"/>
        <v>0</v>
      </c>
      <c r="V32" s="18">
        <f t="shared" si="22"/>
        <v>2</v>
      </c>
      <c r="W32" s="17">
        <f t="shared" si="23"/>
        <v>6</v>
      </c>
      <c r="X32" s="17">
        <f t="shared" si="23"/>
        <v>16</v>
      </c>
      <c r="Y32" s="17">
        <f t="shared" si="24"/>
        <v>22</v>
      </c>
      <c r="Z32" s="17">
        <f t="shared" si="25"/>
        <v>0</v>
      </c>
      <c r="AA32" s="17">
        <f t="shared" si="25"/>
        <v>0</v>
      </c>
      <c r="AB32" s="17">
        <f t="shared" si="26"/>
        <v>0</v>
      </c>
      <c r="AC32" s="19">
        <f t="shared" si="27"/>
        <v>22</v>
      </c>
    </row>
    <row r="33" spans="1:29" ht="20.100000000000001" customHeight="1" x14ac:dyDescent="0.45">
      <c r="A33" s="15" t="s">
        <v>297</v>
      </c>
      <c r="B33" s="16"/>
      <c r="C33" s="16"/>
      <c r="D33" s="16">
        <f t="shared" si="14"/>
        <v>0</v>
      </c>
      <c r="E33" s="17"/>
      <c r="F33" s="17"/>
      <c r="G33" s="17">
        <f t="shared" si="15"/>
        <v>0</v>
      </c>
      <c r="H33" s="18">
        <f t="shared" si="16"/>
        <v>0</v>
      </c>
      <c r="I33" s="16"/>
      <c r="J33" s="16"/>
      <c r="K33" s="16">
        <f t="shared" si="17"/>
        <v>0</v>
      </c>
      <c r="L33" s="17"/>
      <c r="M33" s="17"/>
      <c r="N33" s="16">
        <f t="shared" si="18"/>
        <v>0</v>
      </c>
      <c r="O33" s="18">
        <f t="shared" si="19"/>
        <v>0</v>
      </c>
      <c r="P33" s="16">
        <v>23</v>
      </c>
      <c r="Q33" s="16">
        <v>8</v>
      </c>
      <c r="R33" s="16">
        <f t="shared" si="20"/>
        <v>31</v>
      </c>
      <c r="S33" s="17"/>
      <c r="T33" s="17"/>
      <c r="U33" s="17">
        <f t="shared" si="21"/>
        <v>0</v>
      </c>
      <c r="V33" s="18">
        <f t="shared" si="22"/>
        <v>31</v>
      </c>
      <c r="W33" s="17">
        <f t="shared" si="23"/>
        <v>23</v>
      </c>
      <c r="X33" s="17">
        <f t="shared" si="23"/>
        <v>8</v>
      </c>
      <c r="Y33" s="17">
        <f t="shared" si="24"/>
        <v>31</v>
      </c>
      <c r="Z33" s="17">
        <f t="shared" si="25"/>
        <v>0</v>
      </c>
      <c r="AA33" s="17">
        <f t="shared" si="25"/>
        <v>0</v>
      </c>
      <c r="AB33" s="17">
        <f t="shared" si="26"/>
        <v>0</v>
      </c>
      <c r="AC33" s="19">
        <f t="shared" si="27"/>
        <v>31</v>
      </c>
    </row>
    <row r="34" spans="1:29" ht="20.100000000000001" customHeight="1" x14ac:dyDescent="0.45">
      <c r="A34" s="15" t="s">
        <v>298</v>
      </c>
      <c r="B34" s="16"/>
      <c r="C34" s="16"/>
      <c r="D34" s="16">
        <f t="shared" si="14"/>
        <v>0</v>
      </c>
      <c r="E34" s="17"/>
      <c r="F34" s="17"/>
      <c r="G34" s="17">
        <f t="shared" si="15"/>
        <v>0</v>
      </c>
      <c r="H34" s="18">
        <f t="shared" si="16"/>
        <v>0</v>
      </c>
      <c r="I34" s="16"/>
      <c r="J34" s="16"/>
      <c r="K34" s="16">
        <f t="shared" si="17"/>
        <v>0</v>
      </c>
      <c r="L34" s="17"/>
      <c r="M34" s="17"/>
      <c r="N34" s="16">
        <f t="shared" si="18"/>
        <v>0</v>
      </c>
      <c r="O34" s="18">
        <f t="shared" si="19"/>
        <v>0</v>
      </c>
      <c r="P34" s="16"/>
      <c r="Q34" s="16"/>
      <c r="R34" s="16">
        <f t="shared" si="20"/>
        <v>0</v>
      </c>
      <c r="S34" s="17">
        <v>12</v>
      </c>
      <c r="T34" s="17">
        <v>1</v>
      </c>
      <c r="U34" s="17">
        <f t="shared" si="21"/>
        <v>13</v>
      </c>
      <c r="V34" s="18">
        <f t="shared" si="22"/>
        <v>13</v>
      </c>
      <c r="W34" s="17">
        <f t="shared" si="23"/>
        <v>0</v>
      </c>
      <c r="X34" s="17">
        <f t="shared" si="23"/>
        <v>0</v>
      </c>
      <c r="Y34" s="17">
        <f t="shared" si="24"/>
        <v>0</v>
      </c>
      <c r="Z34" s="17">
        <f t="shared" si="25"/>
        <v>12</v>
      </c>
      <c r="AA34" s="17">
        <f t="shared" si="25"/>
        <v>1</v>
      </c>
      <c r="AB34" s="17">
        <f t="shared" si="26"/>
        <v>13</v>
      </c>
      <c r="AC34" s="19">
        <f t="shared" si="27"/>
        <v>13</v>
      </c>
    </row>
    <row r="35" spans="1:29" ht="20.100000000000001" customHeight="1" x14ac:dyDescent="0.45">
      <c r="A35" s="15" t="s">
        <v>193</v>
      </c>
      <c r="B35" s="16"/>
      <c r="C35" s="16"/>
      <c r="D35" s="16">
        <f t="shared" si="14"/>
        <v>0</v>
      </c>
      <c r="E35" s="17"/>
      <c r="F35" s="17"/>
      <c r="G35" s="17">
        <f t="shared" si="15"/>
        <v>0</v>
      </c>
      <c r="H35" s="18">
        <f t="shared" si="16"/>
        <v>0</v>
      </c>
      <c r="I35" s="16"/>
      <c r="J35" s="16"/>
      <c r="K35" s="16">
        <f t="shared" si="17"/>
        <v>0</v>
      </c>
      <c r="L35" s="17">
        <v>2</v>
      </c>
      <c r="M35" s="17"/>
      <c r="N35" s="16">
        <f t="shared" si="18"/>
        <v>2</v>
      </c>
      <c r="O35" s="18">
        <f t="shared" si="19"/>
        <v>2</v>
      </c>
      <c r="P35" s="16"/>
      <c r="Q35" s="16"/>
      <c r="R35" s="16">
        <f t="shared" si="20"/>
        <v>0</v>
      </c>
      <c r="S35" s="17"/>
      <c r="T35" s="17"/>
      <c r="U35" s="17">
        <f t="shared" si="21"/>
        <v>0</v>
      </c>
      <c r="V35" s="18">
        <f t="shared" si="22"/>
        <v>0</v>
      </c>
      <c r="W35" s="17">
        <f t="shared" si="23"/>
        <v>0</v>
      </c>
      <c r="X35" s="17">
        <f t="shared" si="23"/>
        <v>0</v>
      </c>
      <c r="Y35" s="17">
        <f t="shared" si="24"/>
        <v>0</v>
      </c>
      <c r="Z35" s="17">
        <f t="shared" si="25"/>
        <v>2</v>
      </c>
      <c r="AA35" s="17">
        <f t="shared" si="25"/>
        <v>0</v>
      </c>
      <c r="AB35" s="17">
        <f t="shared" si="26"/>
        <v>2</v>
      </c>
      <c r="AC35" s="19">
        <f t="shared" si="27"/>
        <v>2</v>
      </c>
    </row>
    <row r="36" spans="1:29" ht="20.100000000000001" customHeight="1" x14ac:dyDescent="0.45">
      <c r="A36" s="15" t="s">
        <v>260</v>
      </c>
      <c r="B36" s="16"/>
      <c r="C36" s="16"/>
      <c r="D36" s="16">
        <f t="shared" si="14"/>
        <v>0</v>
      </c>
      <c r="E36" s="16"/>
      <c r="F36" s="16"/>
      <c r="G36" s="16">
        <f t="shared" si="15"/>
        <v>0</v>
      </c>
      <c r="H36" s="18">
        <f t="shared" si="16"/>
        <v>0</v>
      </c>
      <c r="I36" s="16">
        <v>4</v>
      </c>
      <c r="J36" s="16"/>
      <c r="K36" s="16">
        <f t="shared" si="17"/>
        <v>4</v>
      </c>
      <c r="L36" s="16"/>
      <c r="M36" s="16"/>
      <c r="N36" s="16">
        <f t="shared" si="18"/>
        <v>0</v>
      </c>
      <c r="O36" s="18">
        <f t="shared" si="19"/>
        <v>4</v>
      </c>
      <c r="P36" s="16"/>
      <c r="Q36" s="16"/>
      <c r="R36" s="16">
        <f t="shared" si="20"/>
        <v>0</v>
      </c>
      <c r="S36" s="17"/>
      <c r="T36" s="17"/>
      <c r="U36" s="17">
        <f t="shared" si="21"/>
        <v>0</v>
      </c>
      <c r="V36" s="18">
        <f t="shared" si="22"/>
        <v>0</v>
      </c>
      <c r="W36" s="17">
        <f t="shared" si="23"/>
        <v>4</v>
      </c>
      <c r="X36" s="17">
        <f t="shared" si="23"/>
        <v>0</v>
      </c>
      <c r="Y36" s="17">
        <f t="shared" si="24"/>
        <v>4</v>
      </c>
      <c r="Z36" s="17">
        <f t="shared" si="25"/>
        <v>0</v>
      </c>
      <c r="AA36" s="17">
        <f t="shared" si="25"/>
        <v>0</v>
      </c>
      <c r="AB36" s="17">
        <f t="shared" si="26"/>
        <v>0</v>
      </c>
      <c r="AC36" s="19">
        <f t="shared" si="27"/>
        <v>4</v>
      </c>
    </row>
    <row r="37" spans="1:29" ht="20.100000000000001" customHeight="1" x14ac:dyDescent="0.45">
      <c r="A37" s="15" t="s">
        <v>24</v>
      </c>
      <c r="B37" s="16">
        <v>3</v>
      </c>
      <c r="C37" s="16"/>
      <c r="D37" s="16">
        <f t="shared" si="14"/>
        <v>3</v>
      </c>
      <c r="E37" s="16">
        <v>1</v>
      </c>
      <c r="F37" s="16"/>
      <c r="G37" s="16">
        <f t="shared" si="15"/>
        <v>1</v>
      </c>
      <c r="H37" s="18">
        <f t="shared" si="16"/>
        <v>4</v>
      </c>
      <c r="I37" s="16">
        <v>15</v>
      </c>
      <c r="J37" s="16">
        <v>1</v>
      </c>
      <c r="K37" s="16">
        <f t="shared" si="17"/>
        <v>16</v>
      </c>
      <c r="L37" s="16">
        <v>8</v>
      </c>
      <c r="M37" s="16"/>
      <c r="N37" s="16">
        <f t="shared" si="18"/>
        <v>8</v>
      </c>
      <c r="O37" s="18">
        <f t="shared" si="19"/>
        <v>24</v>
      </c>
      <c r="P37" s="16">
        <v>15</v>
      </c>
      <c r="Q37" s="16"/>
      <c r="R37" s="16">
        <f t="shared" si="20"/>
        <v>15</v>
      </c>
      <c r="S37" s="17">
        <v>6</v>
      </c>
      <c r="T37" s="17"/>
      <c r="U37" s="17">
        <f t="shared" si="21"/>
        <v>6</v>
      </c>
      <c r="V37" s="18">
        <f t="shared" si="22"/>
        <v>21</v>
      </c>
      <c r="W37" s="17">
        <f t="shared" si="23"/>
        <v>33</v>
      </c>
      <c r="X37" s="17">
        <f t="shared" si="23"/>
        <v>1</v>
      </c>
      <c r="Y37" s="17">
        <f t="shared" si="24"/>
        <v>34</v>
      </c>
      <c r="Z37" s="17">
        <f t="shared" si="25"/>
        <v>15</v>
      </c>
      <c r="AA37" s="17">
        <f t="shared" si="25"/>
        <v>0</v>
      </c>
      <c r="AB37" s="17">
        <f t="shared" si="26"/>
        <v>15</v>
      </c>
      <c r="AC37" s="19">
        <f t="shared" si="27"/>
        <v>49</v>
      </c>
    </row>
    <row r="38" spans="1:29" ht="20.100000000000001" customHeight="1" x14ac:dyDescent="0.45">
      <c r="A38" s="15" t="s">
        <v>261</v>
      </c>
      <c r="B38" s="16"/>
      <c r="C38" s="16"/>
      <c r="D38" s="16">
        <f t="shared" si="14"/>
        <v>0</v>
      </c>
      <c r="E38" s="16"/>
      <c r="F38" s="16"/>
      <c r="G38" s="16">
        <f t="shared" si="15"/>
        <v>0</v>
      </c>
      <c r="H38" s="18">
        <f t="shared" si="16"/>
        <v>0</v>
      </c>
      <c r="I38" s="16">
        <v>3</v>
      </c>
      <c r="J38" s="16"/>
      <c r="K38" s="16">
        <f t="shared" si="17"/>
        <v>3</v>
      </c>
      <c r="L38" s="17"/>
      <c r="M38" s="17"/>
      <c r="N38" s="16">
        <f t="shared" si="18"/>
        <v>0</v>
      </c>
      <c r="O38" s="18">
        <f t="shared" si="19"/>
        <v>3</v>
      </c>
      <c r="P38" s="16"/>
      <c r="Q38" s="16"/>
      <c r="R38" s="16">
        <f t="shared" si="20"/>
        <v>0</v>
      </c>
      <c r="S38" s="17"/>
      <c r="T38" s="17"/>
      <c r="U38" s="17">
        <f t="shared" si="21"/>
        <v>0</v>
      </c>
      <c r="V38" s="18">
        <f t="shared" si="22"/>
        <v>0</v>
      </c>
      <c r="W38" s="17">
        <f t="shared" si="23"/>
        <v>3</v>
      </c>
      <c r="X38" s="17">
        <f t="shared" si="23"/>
        <v>0</v>
      </c>
      <c r="Y38" s="17">
        <f t="shared" si="24"/>
        <v>3</v>
      </c>
      <c r="Z38" s="17">
        <f t="shared" si="25"/>
        <v>0</v>
      </c>
      <c r="AA38" s="17">
        <f t="shared" si="25"/>
        <v>0</v>
      </c>
      <c r="AB38" s="17">
        <f t="shared" si="26"/>
        <v>0</v>
      </c>
      <c r="AC38" s="19">
        <f t="shared" si="27"/>
        <v>3</v>
      </c>
    </row>
    <row r="39" spans="1:29" ht="20.100000000000001" customHeight="1" x14ac:dyDescent="0.45">
      <c r="A39" s="15" t="s">
        <v>196</v>
      </c>
      <c r="B39" s="16"/>
      <c r="C39" s="16"/>
      <c r="D39" s="16">
        <f t="shared" si="14"/>
        <v>0</v>
      </c>
      <c r="E39" s="16"/>
      <c r="F39" s="16"/>
      <c r="G39" s="16">
        <f t="shared" si="15"/>
        <v>0</v>
      </c>
      <c r="H39" s="18">
        <f t="shared" si="16"/>
        <v>0</v>
      </c>
      <c r="I39" s="16">
        <v>4</v>
      </c>
      <c r="J39" s="16"/>
      <c r="K39" s="16">
        <f t="shared" si="17"/>
        <v>4</v>
      </c>
      <c r="L39" s="17">
        <v>8</v>
      </c>
      <c r="M39" s="17"/>
      <c r="N39" s="16">
        <f t="shared" si="18"/>
        <v>8</v>
      </c>
      <c r="O39" s="18">
        <f t="shared" si="19"/>
        <v>12</v>
      </c>
      <c r="P39" s="16">
        <v>33</v>
      </c>
      <c r="Q39" s="16"/>
      <c r="R39" s="16">
        <f t="shared" si="20"/>
        <v>33</v>
      </c>
      <c r="S39" s="17">
        <v>1</v>
      </c>
      <c r="T39" s="17"/>
      <c r="U39" s="17">
        <f t="shared" si="21"/>
        <v>1</v>
      </c>
      <c r="V39" s="18">
        <f t="shared" si="22"/>
        <v>34</v>
      </c>
      <c r="W39" s="17">
        <f t="shared" si="23"/>
        <v>37</v>
      </c>
      <c r="X39" s="17">
        <f t="shared" si="23"/>
        <v>0</v>
      </c>
      <c r="Y39" s="17">
        <f t="shared" si="24"/>
        <v>37</v>
      </c>
      <c r="Z39" s="17">
        <f t="shared" si="25"/>
        <v>9</v>
      </c>
      <c r="AA39" s="17">
        <f t="shared" si="25"/>
        <v>0</v>
      </c>
      <c r="AB39" s="17">
        <f t="shared" si="26"/>
        <v>9</v>
      </c>
      <c r="AC39" s="19">
        <f t="shared" si="27"/>
        <v>46</v>
      </c>
    </row>
    <row r="40" spans="1:29" ht="20.100000000000001" customHeight="1" x14ac:dyDescent="0.45">
      <c r="A40" s="61" t="s">
        <v>105</v>
      </c>
      <c r="B40" s="59">
        <f t="shared" ref="B40:AC40" si="28">SUM(B19:B39)</f>
        <v>43</v>
      </c>
      <c r="C40" s="59">
        <f t="shared" si="28"/>
        <v>14</v>
      </c>
      <c r="D40" s="59">
        <f t="shared" si="28"/>
        <v>57</v>
      </c>
      <c r="E40" s="59">
        <f t="shared" si="28"/>
        <v>10</v>
      </c>
      <c r="F40" s="59">
        <f t="shared" si="28"/>
        <v>0</v>
      </c>
      <c r="G40" s="59">
        <f t="shared" si="28"/>
        <v>10</v>
      </c>
      <c r="H40" s="59">
        <f t="shared" si="28"/>
        <v>67</v>
      </c>
      <c r="I40" s="59">
        <f t="shared" si="28"/>
        <v>111</v>
      </c>
      <c r="J40" s="59">
        <f t="shared" si="28"/>
        <v>38</v>
      </c>
      <c r="K40" s="59">
        <f t="shared" si="28"/>
        <v>149</v>
      </c>
      <c r="L40" s="59">
        <f t="shared" si="28"/>
        <v>51</v>
      </c>
      <c r="M40" s="59">
        <f t="shared" si="28"/>
        <v>2</v>
      </c>
      <c r="N40" s="59">
        <f t="shared" si="28"/>
        <v>53</v>
      </c>
      <c r="O40" s="59">
        <f t="shared" si="28"/>
        <v>202</v>
      </c>
      <c r="P40" s="59">
        <f t="shared" si="28"/>
        <v>197</v>
      </c>
      <c r="Q40" s="59">
        <f t="shared" si="28"/>
        <v>42</v>
      </c>
      <c r="R40" s="59">
        <f t="shared" si="28"/>
        <v>239</v>
      </c>
      <c r="S40" s="59">
        <f t="shared" si="28"/>
        <v>46</v>
      </c>
      <c r="T40" s="59">
        <f t="shared" si="28"/>
        <v>3</v>
      </c>
      <c r="U40" s="59">
        <f t="shared" si="28"/>
        <v>49</v>
      </c>
      <c r="V40" s="59">
        <f t="shared" si="28"/>
        <v>288</v>
      </c>
      <c r="W40" s="59">
        <f t="shared" si="28"/>
        <v>351</v>
      </c>
      <c r="X40" s="59">
        <f t="shared" si="28"/>
        <v>94</v>
      </c>
      <c r="Y40" s="59">
        <f t="shared" si="28"/>
        <v>445</v>
      </c>
      <c r="Z40" s="59">
        <f t="shared" si="28"/>
        <v>107</v>
      </c>
      <c r="AA40" s="59">
        <f t="shared" si="28"/>
        <v>5</v>
      </c>
      <c r="AB40" s="59">
        <f t="shared" si="28"/>
        <v>112</v>
      </c>
      <c r="AC40" s="59">
        <f t="shared" si="28"/>
        <v>557</v>
      </c>
    </row>
    <row r="41" spans="1:29" ht="20.100000000000001" customHeight="1" x14ac:dyDescent="0.45">
      <c r="A41" s="11" t="s">
        <v>248</v>
      </c>
      <c r="B41" s="16"/>
      <c r="C41" s="16"/>
      <c r="D41" s="16"/>
      <c r="E41" s="16"/>
      <c r="F41" s="16"/>
      <c r="G41" s="16"/>
      <c r="H41" s="18"/>
      <c r="I41" s="16"/>
      <c r="J41" s="16"/>
      <c r="K41" s="16"/>
      <c r="L41" s="17"/>
      <c r="M41" s="17"/>
      <c r="N41" s="16"/>
      <c r="O41" s="18"/>
      <c r="P41" s="16"/>
      <c r="Q41" s="16"/>
      <c r="R41" s="16"/>
      <c r="S41" s="17"/>
      <c r="T41" s="17"/>
      <c r="U41" s="17"/>
      <c r="V41" s="18"/>
      <c r="W41" s="17"/>
      <c r="X41" s="17"/>
      <c r="Y41" s="17"/>
      <c r="Z41" s="17"/>
      <c r="AA41" s="17"/>
      <c r="AB41" s="17"/>
      <c r="AC41" s="19"/>
    </row>
    <row r="42" spans="1:29" ht="20.100000000000001" customHeight="1" x14ac:dyDescent="0.45">
      <c r="A42" s="15" t="s">
        <v>262</v>
      </c>
      <c r="B42" s="16"/>
      <c r="C42" s="16"/>
      <c r="D42" s="16">
        <f>SUM(B42:C42)</f>
        <v>0</v>
      </c>
      <c r="E42" s="16">
        <v>4</v>
      </c>
      <c r="F42" s="16"/>
      <c r="G42" s="16">
        <f>SUM(E42:F42)</f>
        <v>4</v>
      </c>
      <c r="H42" s="18">
        <f>SUM(D42,G42)</f>
        <v>4</v>
      </c>
      <c r="I42" s="16"/>
      <c r="J42" s="16"/>
      <c r="K42" s="16">
        <f>SUM(I42:J42)</f>
        <v>0</v>
      </c>
      <c r="L42" s="17">
        <v>1</v>
      </c>
      <c r="M42" s="17"/>
      <c r="N42" s="16">
        <f>SUM(L42:M42)</f>
        <v>1</v>
      </c>
      <c r="O42" s="18">
        <f>SUM(K42,N42)</f>
        <v>1</v>
      </c>
      <c r="P42" s="16"/>
      <c r="Q42" s="16"/>
      <c r="R42" s="16">
        <f>SUM(P42:Q42)</f>
        <v>0</v>
      </c>
      <c r="S42" s="17">
        <v>3</v>
      </c>
      <c r="T42" s="17"/>
      <c r="U42" s="17">
        <f>SUM(S42:T42)</f>
        <v>3</v>
      </c>
      <c r="V42" s="18">
        <f>SUM(R42,U42)</f>
        <v>3</v>
      </c>
      <c r="W42" s="17">
        <f>SUM(B42,I42,P42)</f>
        <v>0</v>
      </c>
      <c r="X42" s="17">
        <f>SUM(C42,J42,Q42)</f>
        <v>0</v>
      </c>
      <c r="Y42" s="17">
        <f>SUM(W42,X42)</f>
        <v>0</v>
      </c>
      <c r="Z42" s="17">
        <f>SUM(E42,L42,S42)</f>
        <v>8</v>
      </c>
      <c r="AA42" s="17">
        <f>SUM(F42,M42,T42)</f>
        <v>0</v>
      </c>
      <c r="AB42" s="17">
        <f>SUM(Z42,AA42)</f>
        <v>8</v>
      </c>
      <c r="AC42" s="19">
        <f>SUM(Y42,AB42)</f>
        <v>8</v>
      </c>
    </row>
    <row r="43" spans="1:29" ht="20.100000000000001" customHeight="1" x14ac:dyDescent="0.45">
      <c r="A43" s="61" t="s">
        <v>299</v>
      </c>
      <c r="B43" s="59">
        <f t="shared" ref="B43:AC43" si="29">B42</f>
        <v>0</v>
      </c>
      <c r="C43" s="59">
        <f t="shared" si="29"/>
        <v>0</v>
      </c>
      <c r="D43" s="59">
        <f t="shared" si="29"/>
        <v>0</v>
      </c>
      <c r="E43" s="59">
        <f t="shared" si="29"/>
        <v>4</v>
      </c>
      <c r="F43" s="59">
        <f t="shared" si="29"/>
        <v>0</v>
      </c>
      <c r="G43" s="59">
        <f t="shared" si="29"/>
        <v>4</v>
      </c>
      <c r="H43" s="59">
        <f t="shared" si="29"/>
        <v>4</v>
      </c>
      <c r="I43" s="59">
        <f t="shared" si="29"/>
        <v>0</v>
      </c>
      <c r="J43" s="59">
        <f t="shared" si="29"/>
        <v>0</v>
      </c>
      <c r="K43" s="59">
        <f t="shared" si="29"/>
        <v>0</v>
      </c>
      <c r="L43" s="59">
        <f t="shared" si="29"/>
        <v>1</v>
      </c>
      <c r="M43" s="59">
        <f t="shared" si="29"/>
        <v>0</v>
      </c>
      <c r="N43" s="59">
        <f t="shared" si="29"/>
        <v>1</v>
      </c>
      <c r="O43" s="59">
        <f t="shared" si="29"/>
        <v>1</v>
      </c>
      <c r="P43" s="59">
        <f t="shared" si="29"/>
        <v>0</v>
      </c>
      <c r="Q43" s="59">
        <f t="shared" si="29"/>
        <v>0</v>
      </c>
      <c r="R43" s="59">
        <f t="shared" si="29"/>
        <v>0</v>
      </c>
      <c r="S43" s="59">
        <f t="shared" si="29"/>
        <v>3</v>
      </c>
      <c r="T43" s="59">
        <f t="shared" si="29"/>
        <v>0</v>
      </c>
      <c r="U43" s="59">
        <f t="shared" si="29"/>
        <v>3</v>
      </c>
      <c r="V43" s="59">
        <f t="shared" si="29"/>
        <v>3</v>
      </c>
      <c r="W43" s="59">
        <f t="shared" si="29"/>
        <v>0</v>
      </c>
      <c r="X43" s="59">
        <f t="shared" si="29"/>
        <v>0</v>
      </c>
      <c r="Y43" s="59">
        <f t="shared" si="29"/>
        <v>0</v>
      </c>
      <c r="Z43" s="59">
        <f t="shared" si="29"/>
        <v>8</v>
      </c>
      <c r="AA43" s="59">
        <f t="shared" si="29"/>
        <v>0</v>
      </c>
      <c r="AB43" s="59">
        <f t="shared" si="29"/>
        <v>8</v>
      </c>
      <c r="AC43" s="59">
        <f t="shared" si="29"/>
        <v>8</v>
      </c>
    </row>
    <row r="44" spans="1:29" ht="20.100000000000001" customHeight="1" x14ac:dyDescent="0.45">
      <c r="A44" s="20" t="s">
        <v>300</v>
      </c>
      <c r="B44" s="19">
        <f t="shared" ref="B44:AC44" si="30">B40+B43</f>
        <v>43</v>
      </c>
      <c r="C44" s="19">
        <f t="shared" si="30"/>
        <v>14</v>
      </c>
      <c r="D44" s="19">
        <f t="shared" si="30"/>
        <v>57</v>
      </c>
      <c r="E44" s="19">
        <f t="shared" si="30"/>
        <v>14</v>
      </c>
      <c r="F44" s="19">
        <f t="shared" si="30"/>
        <v>0</v>
      </c>
      <c r="G44" s="19">
        <f t="shared" si="30"/>
        <v>14</v>
      </c>
      <c r="H44" s="19">
        <f t="shared" si="30"/>
        <v>71</v>
      </c>
      <c r="I44" s="19">
        <f t="shared" si="30"/>
        <v>111</v>
      </c>
      <c r="J44" s="19">
        <f t="shared" si="30"/>
        <v>38</v>
      </c>
      <c r="K44" s="19">
        <f t="shared" si="30"/>
        <v>149</v>
      </c>
      <c r="L44" s="19">
        <f t="shared" si="30"/>
        <v>52</v>
      </c>
      <c r="M44" s="19">
        <f t="shared" si="30"/>
        <v>2</v>
      </c>
      <c r="N44" s="19">
        <f t="shared" si="30"/>
        <v>54</v>
      </c>
      <c r="O44" s="19">
        <f t="shared" si="30"/>
        <v>203</v>
      </c>
      <c r="P44" s="19">
        <f t="shared" si="30"/>
        <v>197</v>
      </c>
      <c r="Q44" s="19">
        <f t="shared" si="30"/>
        <v>42</v>
      </c>
      <c r="R44" s="19">
        <f t="shared" si="30"/>
        <v>239</v>
      </c>
      <c r="S44" s="19">
        <f t="shared" si="30"/>
        <v>49</v>
      </c>
      <c r="T44" s="19">
        <f t="shared" si="30"/>
        <v>3</v>
      </c>
      <c r="U44" s="19">
        <f t="shared" si="30"/>
        <v>52</v>
      </c>
      <c r="V44" s="19">
        <f t="shared" si="30"/>
        <v>291</v>
      </c>
      <c r="W44" s="19">
        <f t="shared" si="30"/>
        <v>351</v>
      </c>
      <c r="X44" s="19">
        <f t="shared" si="30"/>
        <v>94</v>
      </c>
      <c r="Y44" s="19">
        <f t="shared" si="30"/>
        <v>445</v>
      </c>
      <c r="Z44" s="19">
        <f t="shared" si="30"/>
        <v>115</v>
      </c>
      <c r="AA44" s="19">
        <f t="shared" si="30"/>
        <v>5</v>
      </c>
      <c r="AB44" s="19">
        <f t="shared" si="30"/>
        <v>120</v>
      </c>
      <c r="AC44" s="19">
        <f t="shared" si="30"/>
        <v>565</v>
      </c>
    </row>
    <row r="45" spans="1:29" ht="20.100000000000001" customHeight="1" x14ac:dyDescent="0.45">
      <c r="A45" s="11" t="s">
        <v>26</v>
      </c>
      <c r="B45" s="22"/>
      <c r="C45" s="22"/>
      <c r="D45" s="22"/>
      <c r="E45" s="17"/>
      <c r="F45" s="17"/>
      <c r="G45" s="17"/>
      <c r="H45" s="18"/>
      <c r="I45" s="17"/>
      <c r="J45" s="17"/>
      <c r="K45" s="17"/>
      <c r="L45" s="17"/>
      <c r="M45" s="17"/>
      <c r="N45" s="17"/>
      <c r="O45" s="18"/>
      <c r="P45" s="17"/>
      <c r="Q45" s="17"/>
      <c r="R45" s="17"/>
      <c r="S45" s="17"/>
      <c r="T45" s="17"/>
      <c r="U45" s="17"/>
      <c r="V45" s="18"/>
      <c r="W45" s="17"/>
      <c r="X45" s="17"/>
      <c r="Y45" s="17"/>
      <c r="Z45" s="23"/>
      <c r="AA45" s="23"/>
      <c r="AB45" s="23"/>
      <c r="AC45" s="24"/>
    </row>
    <row r="46" spans="1:29" ht="20.100000000000001" customHeight="1" x14ac:dyDescent="0.45">
      <c r="A46" s="11" t="s">
        <v>64</v>
      </c>
      <c r="B46" s="22"/>
      <c r="C46" s="22"/>
      <c r="D46" s="22"/>
      <c r="E46" s="17"/>
      <c r="F46" s="17"/>
      <c r="G46" s="17"/>
      <c r="H46" s="18"/>
      <c r="I46" s="17"/>
      <c r="J46" s="17"/>
      <c r="K46" s="17"/>
      <c r="L46" s="17"/>
      <c r="M46" s="17"/>
      <c r="N46" s="17"/>
      <c r="O46" s="18"/>
      <c r="P46" s="17"/>
      <c r="Q46" s="17"/>
      <c r="R46" s="17"/>
      <c r="S46" s="17"/>
      <c r="T46" s="17"/>
      <c r="U46" s="17"/>
      <c r="V46" s="18"/>
      <c r="W46" s="17"/>
      <c r="X46" s="17"/>
      <c r="Y46" s="17"/>
      <c r="Z46" s="23"/>
      <c r="AA46" s="23"/>
      <c r="AB46" s="23"/>
      <c r="AC46" s="24"/>
    </row>
    <row r="47" spans="1:29" ht="20.100000000000001" customHeight="1" x14ac:dyDescent="0.45">
      <c r="A47" s="15" t="s">
        <v>166</v>
      </c>
      <c r="B47" s="16"/>
      <c r="C47" s="16">
        <v>2</v>
      </c>
      <c r="D47" s="16">
        <f t="shared" ref="D47:D57" si="31">SUM(B47:C47)</f>
        <v>2</v>
      </c>
      <c r="E47" s="17"/>
      <c r="F47" s="17"/>
      <c r="G47" s="17">
        <f t="shared" ref="G47:G57" si="32">SUM(E47:F47)</f>
        <v>0</v>
      </c>
      <c r="H47" s="18">
        <f t="shared" ref="H47:H57" si="33">SUM(D47,G47)</f>
        <v>2</v>
      </c>
      <c r="I47" s="16">
        <v>5</v>
      </c>
      <c r="J47" s="16">
        <v>50</v>
      </c>
      <c r="K47" s="16">
        <f t="shared" ref="K47:K57" si="34">SUM(I47:J47)</f>
        <v>55</v>
      </c>
      <c r="L47" s="16"/>
      <c r="M47" s="16"/>
      <c r="N47" s="16">
        <f t="shared" ref="N47:N57" si="35">SUM(L47:M47)</f>
        <v>0</v>
      </c>
      <c r="O47" s="18">
        <f t="shared" ref="O47:O57" si="36">SUM(K47,N47)</f>
        <v>55</v>
      </c>
      <c r="P47" s="16">
        <v>5</v>
      </c>
      <c r="Q47" s="16">
        <v>14</v>
      </c>
      <c r="R47" s="16">
        <f t="shared" ref="R47:R57" si="37">SUM(P47:Q47)</f>
        <v>19</v>
      </c>
      <c r="S47" s="17"/>
      <c r="T47" s="17"/>
      <c r="U47" s="16">
        <f t="shared" ref="U47:U57" si="38">SUM(S47:T47)</f>
        <v>0</v>
      </c>
      <c r="V47" s="18">
        <f t="shared" ref="V47:V57" si="39">SUM(R47,U47)</f>
        <v>19</v>
      </c>
      <c r="W47" s="17">
        <f t="shared" ref="W47:X57" si="40">SUM(B47,I47,P47)</f>
        <v>10</v>
      </c>
      <c r="X47" s="17">
        <f t="shared" si="40"/>
        <v>66</v>
      </c>
      <c r="Y47" s="17">
        <f t="shared" ref="Y47:Y57" si="41">SUM(W47,X47)</f>
        <v>76</v>
      </c>
      <c r="Z47" s="17">
        <f t="shared" ref="Z47:AA57" si="42">SUM(E47,L47,S47)</f>
        <v>0</v>
      </c>
      <c r="AA47" s="17">
        <f t="shared" si="42"/>
        <v>0</v>
      </c>
      <c r="AB47" s="17">
        <f t="shared" ref="AB47:AB57" si="43">SUM(Z47,AA47)</f>
        <v>0</v>
      </c>
      <c r="AC47" s="19">
        <f t="shared" ref="AC47:AC57" si="44">SUM(Y47,AB47)</f>
        <v>76</v>
      </c>
    </row>
    <row r="48" spans="1:29" ht="20.100000000000001" customHeight="1" x14ac:dyDescent="0.45">
      <c r="A48" s="15" t="s">
        <v>221</v>
      </c>
      <c r="B48" s="16"/>
      <c r="C48" s="16">
        <v>2</v>
      </c>
      <c r="D48" s="16">
        <f t="shared" si="31"/>
        <v>2</v>
      </c>
      <c r="E48" s="17"/>
      <c r="F48" s="17">
        <v>4</v>
      </c>
      <c r="G48" s="17">
        <f t="shared" si="32"/>
        <v>4</v>
      </c>
      <c r="H48" s="18">
        <f t="shared" si="33"/>
        <v>6</v>
      </c>
      <c r="I48" s="16">
        <v>6</v>
      </c>
      <c r="J48" s="16">
        <v>33</v>
      </c>
      <c r="K48" s="16">
        <f t="shared" si="34"/>
        <v>39</v>
      </c>
      <c r="L48" s="16">
        <v>3</v>
      </c>
      <c r="M48" s="16">
        <v>19</v>
      </c>
      <c r="N48" s="16">
        <f t="shared" si="35"/>
        <v>22</v>
      </c>
      <c r="O48" s="18">
        <f t="shared" si="36"/>
        <v>61</v>
      </c>
      <c r="P48" s="16">
        <v>4</v>
      </c>
      <c r="Q48" s="16">
        <v>47</v>
      </c>
      <c r="R48" s="16">
        <f t="shared" si="37"/>
        <v>51</v>
      </c>
      <c r="S48" s="17">
        <v>2</v>
      </c>
      <c r="T48" s="17">
        <v>16</v>
      </c>
      <c r="U48" s="16">
        <f t="shared" si="38"/>
        <v>18</v>
      </c>
      <c r="V48" s="18">
        <f t="shared" si="39"/>
        <v>69</v>
      </c>
      <c r="W48" s="17">
        <f t="shared" si="40"/>
        <v>10</v>
      </c>
      <c r="X48" s="17">
        <f t="shared" si="40"/>
        <v>82</v>
      </c>
      <c r="Y48" s="17">
        <f t="shared" si="41"/>
        <v>92</v>
      </c>
      <c r="Z48" s="17">
        <f t="shared" si="42"/>
        <v>5</v>
      </c>
      <c r="AA48" s="17">
        <f t="shared" si="42"/>
        <v>39</v>
      </c>
      <c r="AB48" s="17">
        <f t="shared" si="43"/>
        <v>44</v>
      </c>
      <c r="AC48" s="19">
        <f t="shared" si="44"/>
        <v>136</v>
      </c>
    </row>
    <row r="49" spans="1:29" ht="20.100000000000001" customHeight="1" x14ac:dyDescent="0.45">
      <c r="A49" s="15" t="s">
        <v>301</v>
      </c>
      <c r="B49" s="16"/>
      <c r="C49" s="16"/>
      <c r="D49" s="16">
        <f t="shared" si="31"/>
        <v>0</v>
      </c>
      <c r="E49" s="16"/>
      <c r="F49" s="16"/>
      <c r="G49" s="16">
        <f t="shared" si="32"/>
        <v>0</v>
      </c>
      <c r="H49" s="18">
        <f t="shared" si="33"/>
        <v>0</v>
      </c>
      <c r="I49" s="16">
        <v>17</v>
      </c>
      <c r="J49" s="16">
        <v>85</v>
      </c>
      <c r="K49" s="16">
        <f t="shared" si="34"/>
        <v>102</v>
      </c>
      <c r="L49" s="16"/>
      <c r="M49" s="16"/>
      <c r="N49" s="16">
        <f t="shared" si="35"/>
        <v>0</v>
      </c>
      <c r="O49" s="18">
        <f t="shared" si="36"/>
        <v>102</v>
      </c>
      <c r="P49" s="16">
        <v>1</v>
      </c>
      <c r="Q49" s="16">
        <v>11</v>
      </c>
      <c r="R49" s="16">
        <f t="shared" si="37"/>
        <v>12</v>
      </c>
      <c r="S49" s="17"/>
      <c r="T49" s="17"/>
      <c r="U49" s="16">
        <f t="shared" si="38"/>
        <v>0</v>
      </c>
      <c r="V49" s="18">
        <f t="shared" si="39"/>
        <v>12</v>
      </c>
      <c r="W49" s="17">
        <f t="shared" si="40"/>
        <v>18</v>
      </c>
      <c r="X49" s="17">
        <f t="shared" si="40"/>
        <v>96</v>
      </c>
      <c r="Y49" s="17">
        <f t="shared" si="41"/>
        <v>114</v>
      </c>
      <c r="Z49" s="17">
        <f t="shared" si="42"/>
        <v>0</v>
      </c>
      <c r="AA49" s="17">
        <f t="shared" si="42"/>
        <v>0</v>
      </c>
      <c r="AB49" s="17">
        <f t="shared" si="43"/>
        <v>0</v>
      </c>
      <c r="AC49" s="19">
        <f t="shared" si="44"/>
        <v>114</v>
      </c>
    </row>
    <row r="50" spans="1:29" ht="20.100000000000001" customHeight="1" x14ac:dyDescent="0.45">
      <c r="A50" s="15" t="s">
        <v>302</v>
      </c>
      <c r="B50" s="16"/>
      <c r="C50" s="16"/>
      <c r="D50" s="16">
        <f t="shared" si="31"/>
        <v>0</v>
      </c>
      <c r="E50" s="17"/>
      <c r="F50" s="17"/>
      <c r="G50" s="17">
        <f t="shared" si="32"/>
        <v>0</v>
      </c>
      <c r="H50" s="18">
        <f t="shared" si="33"/>
        <v>0</v>
      </c>
      <c r="I50" s="16"/>
      <c r="J50" s="16">
        <v>2</v>
      </c>
      <c r="K50" s="16">
        <f t="shared" si="34"/>
        <v>2</v>
      </c>
      <c r="L50" s="17"/>
      <c r="M50" s="17">
        <v>3</v>
      </c>
      <c r="N50" s="16">
        <f t="shared" si="35"/>
        <v>3</v>
      </c>
      <c r="O50" s="18">
        <f t="shared" si="36"/>
        <v>5</v>
      </c>
      <c r="P50" s="16">
        <v>4</v>
      </c>
      <c r="Q50" s="16">
        <v>30</v>
      </c>
      <c r="R50" s="16">
        <f t="shared" si="37"/>
        <v>34</v>
      </c>
      <c r="S50" s="16">
        <v>6</v>
      </c>
      <c r="T50" s="16">
        <v>28</v>
      </c>
      <c r="U50" s="16">
        <f t="shared" si="38"/>
        <v>34</v>
      </c>
      <c r="V50" s="18">
        <f t="shared" si="39"/>
        <v>68</v>
      </c>
      <c r="W50" s="17">
        <f t="shared" si="40"/>
        <v>4</v>
      </c>
      <c r="X50" s="17">
        <f t="shared" si="40"/>
        <v>32</v>
      </c>
      <c r="Y50" s="17">
        <f t="shared" si="41"/>
        <v>36</v>
      </c>
      <c r="Z50" s="17">
        <f t="shared" si="42"/>
        <v>6</v>
      </c>
      <c r="AA50" s="17">
        <f t="shared" si="42"/>
        <v>31</v>
      </c>
      <c r="AB50" s="17">
        <f t="shared" si="43"/>
        <v>37</v>
      </c>
      <c r="AC50" s="19">
        <f t="shared" si="44"/>
        <v>73</v>
      </c>
    </row>
    <row r="51" spans="1:29" ht="20.100000000000001" customHeight="1" x14ac:dyDescent="0.45">
      <c r="A51" s="25" t="s">
        <v>303</v>
      </c>
      <c r="B51" s="16"/>
      <c r="C51" s="16"/>
      <c r="D51" s="16">
        <f t="shared" si="31"/>
        <v>0</v>
      </c>
      <c r="E51" s="17"/>
      <c r="F51" s="17"/>
      <c r="G51" s="17">
        <f t="shared" si="32"/>
        <v>0</v>
      </c>
      <c r="H51" s="18">
        <f t="shared" si="33"/>
        <v>0</v>
      </c>
      <c r="I51" s="16">
        <v>12</v>
      </c>
      <c r="J51" s="16">
        <v>2</v>
      </c>
      <c r="K51" s="16">
        <f t="shared" si="34"/>
        <v>14</v>
      </c>
      <c r="L51" s="17"/>
      <c r="M51" s="17">
        <v>4</v>
      </c>
      <c r="N51" s="16">
        <f t="shared" si="35"/>
        <v>4</v>
      </c>
      <c r="O51" s="18">
        <f t="shared" si="36"/>
        <v>18</v>
      </c>
      <c r="P51" s="16">
        <v>11</v>
      </c>
      <c r="Q51" s="16">
        <v>2</v>
      </c>
      <c r="R51" s="16">
        <f t="shared" si="37"/>
        <v>13</v>
      </c>
      <c r="S51" s="16">
        <v>10</v>
      </c>
      <c r="T51" s="16">
        <v>1</v>
      </c>
      <c r="U51" s="16">
        <f t="shared" si="38"/>
        <v>11</v>
      </c>
      <c r="V51" s="18">
        <f t="shared" si="39"/>
        <v>24</v>
      </c>
      <c r="W51" s="17">
        <f t="shared" si="40"/>
        <v>23</v>
      </c>
      <c r="X51" s="17">
        <f t="shared" si="40"/>
        <v>4</v>
      </c>
      <c r="Y51" s="17">
        <f t="shared" si="41"/>
        <v>27</v>
      </c>
      <c r="Z51" s="17">
        <f t="shared" si="42"/>
        <v>10</v>
      </c>
      <c r="AA51" s="17">
        <f t="shared" si="42"/>
        <v>5</v>
      </c>
      <c r="AB51" s="17">
        <f t="shared" si="43"/>
        <v>15</v>
      </c>
      <c r="AC51" s="19">
        <f t="shared" si="44"/>
        <v>42</v>
      </c>
    </row>
    <row r="52" spans="1:29" ht="20.100000000000001" customHeight="1" x14ac:dyDescent="0.45">
      <c r="A52" s="63" t="s">
        <v>304</v>
      </c>
      <c r="B52" s="16"/>
      <c r="C52" s="16">
        <v>2</v>
      </c>
      <c r="D52" s="16">
        <f t="shared" si="31"/>
        <v>2</v>
      </c>
      <c r="E52" s="17"/>
      <c r="F52" s="17"/>
      <c r="G52" s="17">
        <f t="shared" si="32"/>
        <v>0</v>
      </c>
      <c r="H52" s="18">
        <f t="shared" si="33"/>
        <v>2</v>
      </c>
      <c r="I52" s="16"/>
      <c r="J52" s="16">
        <v>8</v>
      </c>
      <c r="K52" s="16">
        <f t="shared" si="34"/>
        <v>8</v>
      </c>
      <c r="L52" s="17">
        <v>1</v>
      </c>
      <c r="M52" s="17">
        <v>15</v>
      </c>
      <c r="N52" s="16">
        <f t="shared" si="35"/>
        <v>16</v>
      </c>
      <c r="O52" s="18">
        <f t="shared" si="36"/>
        <v>24</v>
      </c>
      <c r="P52" s="16">
        <v>3</v>
      </c>
      <c r="Q52" s="16">
        <v>34</v>
      </c>
      <c r="R52" s="16">
        <f t="shared" si="37"/>
        <v>37</v>
      </c>
      <c r="S52" s="16">
        <v>2</v>
      </c>
      <c r="T52" s="16">
        <v>32</v>
      </c>
      <c r="U52" s="16">
        <f t="shared" si="38"/>
        <v>34</v>
      </c>
      <c r="V52" s="18">
        <f t="shared" si="39"/>
        <v>71</v>
      </c>
      <c r="W52" s="17">
        <f t="shared" si="40"/>
        <v>3</v>
      </c>
      <c r="X52" s="17">
        <f t="shared" si="40"/>
        <v>44</v>
      </c>
      <c r="Y52" s="17">
        <f t="shared" si="41"/>
        <v>47</v>
      </c>
      <c r="Z52" s="17">
        <f t="shared" si="42"/>
        <v>3</v>
      </c>
      <c r="AA52" s="17">
        <f t="shared" si="42"/>
        <v>47</v>
      </c>
      <c r="AB52" s="17">
        <f t="shared" si="43"/>
        <v>50</v>
      </c>
      <c r="AC52" s="19">
        <f t="shared" si="44"/>
        <v>97</v>
      </c>
    </row>
    <row r="53" spans="1:29" ht="20.100000000000001" customHeight="1" x14ac:dyDescent="0.45">
      <c r="A53" s="63" t="s">
        <v>305</v>
      </c>
      <c r="B53" s="16"/>
      <c r="C53" s="16"/>
      <c r="D53" s="16">
        <f t="shared" si="31"/>
        <v>0</v>
      </c>
      <c r="E53" s="17"/>
      <c r="F53" s="17"/>
      <c r="G53" s="17">
        <f t="shared" si="32"/>
        <v>0</v>
      </c>
      <c r="H53" s="18">
        <f t="shared" si="33"/>
        <v>0</v>
      </c>
      <c r="I53" s="16"/>
      <c r="J53" s="16">
        <v>17</v>
      </c>
      <c r="K53" s="16">
        <f t="shared" si="34"/>
        <v>17</v>
      </c>
      <c r="L53" s="17"/>
      <c r="M53" s="17"/>
      <c r="N53" s="16">
        <f t="shared" si="35"/>
        <v>0</v>
      </c>
      <c r="O53" s="18">
        <f t="shared" si="36"/>
        <v>17</v>
      </c>
      <c r="P53" s="16"/>
      <c r="Q53" s="16">
        <v>9</v>
      </c>
      <c r="R53" s="16">
        <f t="shared" si="37"/>
        <v>9</v>
      </c>
      <c r="S53" s="16"/>
      <c r="T53" s="16"/>
      <c r="U53" s="16">
        <f t="shared" si="38"/>
        <v>0</v>
      </c>
      <c r="V53" s="18">
        <f t="shared" si="39"/>
        <v>9</v>
      </c>
      <c r="W53" s="17">
        <f t="shared" si="40"/>
        <v>0</v>
      </c>
      <c r="X53" s="17">
        <f t="shared" si="40"/>
        <v>26</v>
      </c>
      <c r="Y53" s="17">
        <f t="shared" si="41"/>
        <v>26</v>
      </c>
      <c r="Z53" s="17">
        <f t="shared" si="42"/>
        <v>0</v>
      </c>
      <c r="AA53" s="17">
        <f t="shared" si="42"/>
        <v>0</v>
      </c>
      <c r="AB53" s="17">
        <f t="shared" si="43"/>
        <v>0</v>
      </c>
      <c r="AC53" s="19">
        <f t="shared" si="44"/>
        <v>26</v>
      </c>
    </row>
    <row r="54" spans="1:29" ht="20.100000000000001" customHeight="1" x14ac:dyDescent="0.45">
      <c r="A54" s="25" t="s">
        <v>263</v>
      </c>
      <c r="B54" s="16"/>
      <c r="C54" s="16">
        <v>2</v>
      </c>
      <c r="D54" s="16">
        <f t="shared" si="31"/>
        <v>2</v>
      </c>
      <c r="E54" s="17"/>
      <c r="F54" s="17"/>
      <c r="G54" s="16">
        <f t="shared" si="32"/>
        <v>0</v>
      </c>
      <c r="H54" s="18">
        <f t="shared" si="33"/>
        <v>2</v>
      </c>
      <c r="I54" s="16">
        <v>10</v>
      </c>
      <c r="J54" s="16">
        <v>52</v>
      </c>
      <c r="K54" s="16">
        <f t="shared" si="34"/>
        <v>62</v>
      </c>
      <c r="L54" s="17"/>
      <c r="M54" s="17"/>
      <c r="N54" s="16">
        <f t="shared" si="35"/>
        <v>0</v>
      </c>
      <c r="O54" s="18">
        <f t="shared" si="36"/>
        <v>62</v>
      </c>
      <c r="P54" s="16">
        <v>6</v>
      </c>
      <c r="Q54" s="16">
        <v>4</v>
      </c>
      <c r="R54" s="16">
        <f t="shared" si="37"/>
        <v>10</v>
      </c>
      <c r="S54" s="16"/>
      <c r="T54" s="16"/>
      <c r="U54" s="16">
        <f t="shared" si="38"/>
        <v>0</v>
      </c>
      <c r="V54" s="18">
        <f t="shared" si="39"/>
        <v>10</v>
      </c>
      <c r="W54" s="17">
        <f t="shared" si="40"/>
        <v>16</v>
      </c>
      <c r="X54" s="17">
        <f t="shared" si="40"/>
        <v>58</v>
      </c>
      <c r="Y54" s="17">
        <f t="shared" si="41"/>
        <v>74</v>
      </c>
      <c r="Z54" s="17">
        <f t="shared" si="42"/>
        <v>0</v>
      </c>
      <c r="AA54" s="17">
        <f t="shared" si="42"/>
        <v>0</v>
      </c>
      <c r="AB54" s="17">
        <f t="shared" si="43"/>
        <v>0</v>
      </c>
      <c r="AC54" s="19">
        <f t="shared" si="44"/>
        <v>74</v>
      </c>
    </row>
    <row r="55" spans="1:29" ht="20.100000000000001" customHeight="1" x14ac:dyDescent="0.45">
      <c r="A55" s="25" t="s">
        <v>225</v>
      </c>
      <c r="B55" s="16"/>
      <c r="C55" s="16">
        <v>1</v>
      </c>
      <c r="D55" s="16">
        <f t="shared" si="31"/>
        <v>1</v>
      </c>
      <c r="E55" s="17"/>
      <c r="F55" s="17"/>
      <c r="G55" s="16">
        <f t="shared" si="32"/>
        <v>0</v>
      </c>
      <c r="H55" s="18">
        <f t="shared" si="33"/>
        <v>1</v>
      </c>
      <c r="I55" s="16">
        <v>25</v>
      </c>
      <c r="J55" s="16">
        <v>25</v>
      </c>
      <c r="K55" s="16">
        <f t="shared" si="34"/>
        <v>50</v>
      </c>
      <c r="L55" s="17">
        <v>8</v>
      </c>
      <c r="M55" s="17">
        <v>11</v>
      </c>
      <c r="N55" s="16">
        <f t="shared" si="35"/>
        <v>19</v>
      </c>
      <c r="O55" s="18">
        <f t="shared" si="36"/>
        <v>69</v>
      </c>
      <c r="P55" s="16">
        <v>12</v>
      </c>
      <c r="Q55" s="16">
        <v>26</v>
      </c>
      <c r="R55" s="16">
        <f t="shared" si="37"/>
        <v>38</v>
      </c>
      <c r="S55" s="16">
        <v>14</v>
      </c>
      <c r="T55" s="16">
        <v>15</v>
      </c>
      <c r="U55" s="16">
        <f t="shared" si="38"/>
        <v>29</v>
      </c>
      <c r="V55" s="18">
        <f t="shared" si="39"/>
        <v>67</v>
      </c>
      <c r="W55" s="17">
        <f t="shared" si="40"/>
        <v>37</v>
      </c>
      <c r="X55" s="17">
        <f t="shared" si="40"/>
        <v>52</v>
      </c>
      <c r="Y55" s="17">
        <f t="shared" si="41"/>
        <v>89</v>
      </c>
      <c r="Z55" s="17">
        <f t="shared" si="42"/>
        <v>22</v>
      </c>
      <c r="AA55" s="17">
        <f t="shared" si="42"/>
        <v>26</v>
      </c>
      <c r="AB55" s="17">
        <f t="shared" si="43"/>
        <v>48</v>
      </c>
      <c r="AC55" s="19">
        <f t="shared" si="44"/>
        <v>137</v>
      </c>
    </row>
    <row r="56" spans="1:29" ht="20.100000000000001" customHeight="1" x14ac:dyDescent="0.45">
      <c r="A56" s="15" t="s">
        <v>33</v>
      </c>
      <c r="B56" s="16">
        <v>1</v>
      </c>
      <c r="C56" s="16">
        <v>3</v>
      </c>
      <c r="D56" s="16">
        <f t="shared" si="31"/>
        <v>4</v>
      </c>
      <c r="E56" s="17"/>
      <c r="F56" s="17"/>
      <c r="G56" s="17">
        <f t="shared" si="32"/>
        <v>0</v>
      </c>
      <c r="H56" s="18">
        <f t="shared" si="33"/>
        <v>4</v>
      </c>
      <c r="I56" s="16">
        <v>1</v>
      </c>
      <c r="J56" s="16">
        <v>66</v>
      </c>
      <c r="K56" s="16">
        <f t="shared" si="34"/>
        <v>67</v>
      </c>
      <c r="L56" s="17"/>
      <c r="M56" s="17"/>
      <c r="N56" s="16">
        <f t="shared" si="35"/>
        <v>0</v>
      </c>
      <c r="O56" s="18">
        <f t="shared" si="36"/>
        <v>67</v>
      </c>
      <c r="P56" s="16">
        <v>2</v>
      </c>
      <c r="Q56" s="16">
        <v>9</v>
      </c>
      <c r="R56" s="16">
        <f t="shared" si="37"/>
        <v>11</v>
      </c>
      <c r="S56" s="17"/>
      <c r="T56" s="17"/>
      <c r="U56" s="16">
        <f t="shared" si="38"/>
        <v>0</v>
      </c>
      <c r="V56" s="18">
        <f t="shared" si="39"/>
        <v>11</v>
      </c>
      <c r="W56" s="17">
        <f t="shared" si="40"/>
        <v>4</v>
      </c>
      <c r="X56" s="17">
        <f t="shared" si="40"/>
        <v>78</v>
      </c>
      <c r="Y56" s="17">
        <f t="shared" si="41"/>
        <v>82</v>
      </c>
      <c r="Z56" s="17">
        <f t="shared" si="42"/>
        <v>0</v>
      </c>
      <c r="AA56" s="17">
        <f t="shared" si="42"/>
        <v>0</v>
      </c>
      <c r="AB56" s="17">
        <f t="shared" si="43"/>
        <v>0</v>
      </c>
      <c r="AC56" s="19">
        <f t="shared" si="44"/>
        <v>82</v>
      </c>
    </row>
    <row r="57" spans="1:29" ht="20.100000000000001" customHeight="1" x14ac:dyDescent="0.45">
      <c r="A57" s="15" t="s">
        <v>226</v>
      </c>
      <c r="B57" s="16"/>
      <c r="C57" s="16">
        <v>1</v>
      </c>
      <c r="D57" s="16">
        <f t="shared" si="31"/>
        <v>1</v>
      </c>
      <c r="E57" s="16"/>
      <c r="F57" s="16"/>
      <c r="G57" s="16">
        <f t="shared" si="32"/>
        <v>0</v>
      </c>
      <c r="H57" s="18">
        <f t="shared" si="33"/>
        <v>1</v>
      </c>
      <c r="I57" s="16">
        <v>3</v>
      </c>
      <c r="J57" s="16">
        <v>66</v>
      </c>
      <c r="K57" s="16">
        <f t="shared" si="34"/>
        <v>69</v>
      </c>
      <c r="L57" s="16"/>
      <c r="M57" s="16">
        <v>18</v>
      </c>
      <c r="N57" s="16">
        <f t="shared" si="35"/>
        <v>18</v>
      </c>
      <c r="O57" s="18">
        <f t="shared" si="36"/>
        <v>87</v>
      </c>
      <c r="P57" s="16"/>
      <c r="Q57" s="16">
        <v>28</v>
      </c>
      <c r="R57" s="16">
        <f t="shared" si="37"/>
        <v>28</v>
      </c>
      <c r="S57" s="16">
        <v>2</v>
      </c>
      <c r="T57" s="16">
        <v>17</v>
      </c>
      <c r="U57" s="16">
        <f t="shared" si="38"/>
        <v>19</v>
      </c>
      <c r="V57" s="18">
        <f t="shared" si="39"/>
        <v>47</v>
      </c>
      <c r="W57" s="17">
        <f t="shared" si="40"/>
        <v>3</v>
      </c>
      <c r="X57" s="17">
        <f t="shared" si="40"/>
        <v>95</v>
      </c>
      <c r="Y57" s="17">
        <f t="shared" si="41"/>
        <v>98</v>
      </c>
      <c r="Z57" s="17">
        <f t="shared" si="42"/>
        <v>2</v>
      </c>
      <c r="AA57" s="17">
        <f t="shared" si="42"/>
        <v>35</v>
      </c>
      <c r="AB57" s="17">
        <f t="shared" si="43"/>
        <v>37</v>
      </c>
      <c r="AC57" s="19">
        <f t="shared" si="44"/>
        <v>135</v>
      </c>
    </row>
    <row r="58" spans="1:29" ht="20.100000000000001" customHeight="1" x14ac:dyDescent="0.45">
      <c r="A58" s="61" t="s">
        <v>105</v>
      </c>
      <c r="B58" s="59">
        <f t="shared" ref="B58:AC58" si="45">SUM(B47:B57)</f>
        <v>1</v>
      </c>
      <c r="C58" s="59">
        <f t="shared" si="45"/>
        <v>13</v>
      </c>
      <c r="D58" s="59">
        <f t="shared" si="45"/>
        <v>14</v>
      </c>
      <c r="E58" s="59">
        <f t="shared" si="45"/>
        <v>0</v>
      </c>
      <c r="F58" s="59">
        <f t="shared" si="45"/>
        <v>4</v>
      </c>
      <c r="G58" s="59">
        <f t="shared" si="45"/>
        <v>4</v>
      </c>
      <c r="H58" s="59">
        <f t="shared" si="45"/>
        <v>18</v>
      </c>
      <c r="I58" s="59">
        <f t="shared" si="45"/>
        <v>79</v>
      </c>
      <c r="J58" s="59">
        <f t="shared" si="45"/>
        <v>406</v>
      </c>
      <c r="K58" s="59">
        <f t="shared" si="45"/>
        <v>485</v>
      </c>
      <c r="L58" s="59">
        <f t="shared" si="45"/>
        <v>12</v>
      </c>
      <c r="M58" s="59">
        <f t="shared" si="45"/>
        <v>70</v>
      </c>
      <c r="N58" s="59">
        <f t="shared" si="45"/>
        <v>82</v>
      </c>
      <c r="O58" s="59">
        <f t="shared" si="45"/>
        <v>567</v>
      </c>
      <c r="P58" s="59">
        <f t="shared" si="45"/>
        <v>48</v>
      </c>
      <c r="Q58" s="59">
        <f t="shared" si="45"/>
        <v>214</v>
      </c>
      <c r="R58" s="59">
        <f t="shared" si="45"/>
        <v>262</v>
      </c>
      <c r="S58" s="59">
        <f t="shared" si="45"/>
        <v>36</v>
      </c>
      <c r="T58" s="59">
        <f t="shared" si="45"/>
        <v>109</v>
      </c>
      <c r="U58" s="59">
        <f t="shared" si="45"/>
        <v>145</v>
      </c>
      <c r="V58" s="59">
        <f t="shared" si="45"/>
        <v>407</v>
      </c>
      <c r="W58" s="59">
        <f t="shared" si="45"/>
        <v>128</v>
      </c>
      <c r="X58" s="59">
        <f t="shared" si="45"/>
        <v>633</v>
      </c>
      <c r="Y58" s="59">
        <f t="shared" si="45"/>
        <v>761</v>
      </c>
      <c r="Z58" s="59">
        <f t="shared" si="45"/>
        <v>48</v>
      </c>
      <c r="AA58" s="59">
        <f t="shared" si="45"/>
        <v>183</v>
      </c>
      <c r="AB58" s="59">
        <f t="shared" si="45"/>
        <v>231</v>
      </c>
      <c r="AC58" s="59">
        <f t="shared" si="45"/>
        <v>992</v>
      </c>
    </row>
    <row r="59" spans="1:29" ht="20.100000000000001" customHeight="1" x14ac:dyDescent="0.45">
      <c r="A59" s="11" t="s">
        <v>248</v>
      </c>
      <c r="B59" s="16"/>
      <c r="C59" s="16"/>
      <c r="D59" s="16"/>
      <c r="E59" s="16"/>
      <c r="F59" s="16"/>
      <c r="G59" s="16"/>
      <c r="H59" s="18"/>
      <c r="I59" s="16"/>
      <c r="J59" s="16"/>
      <c r="K59" s="16"/>
      <c r="L59" s="16"/>
      <c r="M59" s="16"/>
      <c r="N59" s="16"/>
      <c r="O59" s="18"/>
      <c r="P59" s="16"/>
      <c r="Q59" s="16"/>
      <c r="R59" s="16"/>
      <c r="S59" s="16"/>
      <c r="T59" s="16"/>
      <c r="U59" s="16"/>
      <c r="V59" s="18"/>
      <c r="W59" s="17"/>
      <c r="X59" s="17"/>
      <c r="Y59" s="17"/>
      <c r="Z59" s="17"/>
      <c r="AA59" s="17"/>
      <c r="AB59" s="17"/>
      <c r="AC59" s="19"/>
    </row>
    <row r="60" spans="1:29" ht="20.100000000000001" customHeight="1" x14ac:dyDescent="0.45">
      <c r="A60" s="15" t="s">
        <v>249</v>
      </c>
      <c r="B60" s="16"/>
      <c r="C60" s="16"/>
      <c r="D60" s="16">
        <f>SUM(B60:C60)</f>
        <v>0</v>
      </c>
      <c r="E60" s="16">
        <v>2</v>
      </c>
      <c r="F60" s="16">
        <v>4</v>
      </c>
      <c r="G60" s="16">
        <f>SUM(E60:F60)</f>
        <v>6</v>
      </c>
      <c r="H60" s="18">
        <f>SUM(D60,G60)</f>
        <v>6</v>
      </c>
      <c r="I60" s="16"/>
      <c r="J60" s="16"/>
      <c r="K60" s="16">
        <f>SUM(I60:J60)</f>
        <v>0</v>
      </c>
      <c r="L60" s="16"/>
      <c r="M60" s="16">
        <v>4</v>
      </c>
      <c r="N60" s="16">
        <f>SUM(L60:M60)</f>
        <v>4</v>
      </c>
      <c r="O60" s="18">
        <f>SUM(K60,N60)</f>
        <v>4</v>
      </c>
      <c r="P60" s="16"/>
      <c r="Q60" s="16"/>
      <c r="R60" s="16">
        <f>SUM(P60:Q60)</f>
        <v>0</v>
      </c>
      <c r="S60" s="16"/>
      <c r="T60" s="16">
        <v>2</v>
      </c>
      <c r="U60" s="16">
        <f>SUM(S60:T60)</f>
        <v>2</v>
      </c>
      <c r="V60" s="18">
        <f>SUM(R60,U60)</f>
        <v>2</v>
      </c>
      <c r="W60" s="17">
        <f>SUM(B60,I60,P60)</f>
        <v>0</v>
      </c>
      <c r="X60" s="17">
        <f>SUM(C60,J60,Q60)</f>
        <v>0</v>
      </c>
      <c r="Y60" s="17">
        <f>SUM(W60,X60)</f>
        <v>0</v>
      </c>
      <c r="Z60" s="17">
        <f>SUM(E60,L60,S60)</f>
        <v>2</v>
      </c>
      <c r="AA60" s="17">
        <f>SUM(F60,M60,T60)</f>
        <v>10</v>
      </c>
      <c r="AB60" s="17">
        <f>SUM(Z60,AA60)</f>
        <v>12</v>
      </c>
      <c r="AC60" s="19">
        <f>SUM(Y60,AB60)</f>
        <v>12</v>
      </c>
    </row>
    <row r="61" spans="1:29" ht="20.100000000000001" customHeight="1" x14ac:dyDescent="0.45">
      <c r="A61" s="62" t="s">
        <v>299</v>
      </c>
      <c r="B61" s="59">
        <f t="shared" ref="B61:AC61" si="46">B60</f>
        <v>0</v>
      </c>
      <c r="C61" s="59">
        <f t="shared" si="46"/>
        <v>0</v>
      </c>
      <c r="D61" s="59">
        <f t="shared" si="46"/>
        <v>0</v>
      </c>
      <c r="E61" s="59">
        <f t="shared" si="46"/>
        <v>2</v>
      </c>
      <c r="F61" s="59">
        <f t="shared" si="46"/>
        <v>4</v>
      </c>
      <c r="G61" s="59">
        <f t="shared" si="46"/>
        <v>6</v>
      </c>
      <c r="H61" s="59">
        <f t="shared" si="46"/>
        <v>6</v>
      </c>
      <c r="I61" s="59">
        <f t="shared" si="46"/>
        <v>0</v>
      </c>
      <c r="J61" s="59">
        <f t="shared" si="46"/>
        <v>0</v>
      </c>
      <c r="K61" s="59">
        <f t="shared" si="46"/>
        <v>0</v>
      </c>
      <c r="L61" s="59">
        <f t="shared" si="46"/>
        <v>0</v>
      </c>
      <c r="M61" s="59">
        <f t="shared" si="46"/>
        <v>4</v>
      </c>
      <c r="N61" s="59">
        <f t="shared" si="46"/>
        <v>4</v>
      </c>
      <c r="O61" s="59">
        <f t="shared" si="46"/>
        <v>4</v>
      </c>
      <c r="P61" s="59">
        <f t="shared" si="46"/>
        <v>0</v>
      </c>
      <c r="Q61" s="59">
        <f t="shared" si="46"/>
        <v>0</v>
      </c>
      <c r="R61" s="59">
        <f t="shared" si="46"/>
        <v>0</v>
      </c>
      <c r="S61" s="59">
        <f t="shared" si="46"/>
        <v>0</v>
      </c>
      <c r="T61" s="59">
        <f t="shared" si="46"/>
        <v>2</v>
      </c>
      <c r="U61" s="59">
        <f t="shared" si="46"/>
        <v>2</v>
      </c>
      <c r="V61" s="59">
        <f t="shared" si="46"/>
        <v>2</v>
      </c>
      <c r="W61" s="59">
        <f t="shared" si="46"/>
        <v>0</v>
      </c>
      <c r="X61" s="59">
        <f t="shared" si="46"/>
        <v>0</v>
      </c>
      <c r="Y61" s="59">
        <f t="shared" si="46"/>
        <v>0</v>
      </c>
      <c r="Z61" s="59">
        <f t="shared" si="46"/>
        <v>2</v>
      </c>
      <c r="AA61" s="59">
        <f t="shared" si="46"/>
        <v>10</v>
      </c>
      <c r="AB61" s="59">
        <f t="shared" si="46"/>
        <v>12</v>
      </c>
      <c r="AC61" s="59">
        <f t="shared" si="46"/>
        <v>12</v>
      </c>
    </row>
    <row r="62" spans="1:29" ht="20.100000000000001" customHeight="1" x14ac:dyDescent="0.45">
      <c r="A62" s="20" t="s">
        <v>306</v>
      </c>
      <c r="B62" s="19">
        <f t="shared" ref="B62:AC62" si="47">B58+B61</f>
        <v>1</v>
      </c>
      <c r="C62" s="19">
        <f t="shared" si="47"/>
        <v>13</v>
      </c>
      <c r="D62" s="19">
        <f t="shared" si="47"/>
        <v>14</v>
      </c>
      <c r="E62" s="19">
        <f t="shared" si="47"/>
        <v>2</v>
      </c>
      <c r="F62" s="19">
        <f t="shared" si="47"/>
        <v>8</v>
      </c>
      <c r="G62" s="19">
        <f t="shared" si="47"/>
        <v>10</v>
      </c>
      <c r="H62" s="19">
        <f t="shared" si="47"/>
        <v>24</v>
      </c>
      <c r="I62" s="19">
        <f t="shared" si="47"/>
        <v>79</v>
      </c>
      <c r="J62" s="19">
        <f t="shared" si="47"/>
        <v>406</v>
      </c>
      <c r="K62" s="19">
        <f t="shared" si="47"/>
        <v>485</v>
      </c>
      <c r="L62" s="19">
        <f t="shared" si="47"/>
        <v>12</v>
      </c>
      <c r="M62" s="19">
        <f t="shared" si="47"/>
        <v>74</v>
      </c>
      <c r="N62" s="19">
        <f t="shared" si="47"/>
        <v>86</v>
      </c>
      <c r="O62" s="19">
        <f t="shared" si="47"/>
        <v>571</v>
      </c>
      <c r="P62" s="19">
        <f t="shared" si="47"/>
        <v>48</v>
      </c>
      <c r="Q62" s="19">
        <f t="shared" si="47"/>
        <v>214</v>
      </c>
      <c r="R62" s="19">
        <f t="shared" si="47"/>
        <v>262</v>
      </c>
      <c r="S62" s="19">
        <f t="shared" si="47"/>
        <v>36</v>
      </c>
      <c r="T62" s="19">
        <f t="shared" si="47"/>
        <v>111</v>
      </c>
      <c r="U62" s="19">
        <f t="shared" si="47"/>
        <v>147</v>
      </c>
      <c r="V62" s="19">
        <f t="shared" si="47"/>
        <v>409</v>
      </c>
      <c r="W62" s="19">
        <f t="shared" si="47"/>
        <v>128</v>
      </c>
      <c r="X62" s="19">
        <f t="shared" si="47"/>
        <v>633</v>
      </c>
      <c r="Y62" s="19">
        <f t="shared" si="47"/>
        <v>761</v>
      </c>
      <c r="Z62" s="19">
        <f t="shared" si="47"/>
        <v>50</v>
      </c>
      <c r="AA62" s="19">
        <f t="shared" si="47"/>
        <v>193</v>
      </c>
      <c r="AB62" s="19">
        <f t="shared" si="47"/>
        <v>243</v>
      </c>
      <c r="AC62" s="19">
        <f t="shared" si="47"/>
        <v>1004</v>
      </c>
    </row>
    <row r="63" spans="1:29" ht="20.100000000000001" customHeight="1" x14ac:dyDescent="0.45">
      <c r="A63" s="11" t="s">
        <v>144</v>
      </c>
      <c r="B63" s="22"/>
      <c r="C63" s="22"/>
      <c r="D63" s="22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8"/>
      <c r="P63" s="17"/>
      <c r="Q63" s="17"/>
      <c r="R63" s="17"/>
      <c r="S63" s="17"/>
      <c r="T63" s="17"/>
      <c r="U63" s="17"/>
      <c r="V63" s="18"/>
      <c r="W63" s="17"/>
      <c r="X63" s="17"/>
      <c r="Y63" s="17"/>
      <c r="Z63" s="23"/>
      <c r="AA63" s="23"/>
      <c r="AB63" s="23"/>
      <c r="AC63" s="24"/>
    </row>
    <row r="64" spans="1:29" ht="20.100000000000001" customHeight="1" x14ac:dyDescent="0.45">
      <c r="A64" s="15" t="s">
        <v>264</v>
      </c>
      <c r="B64" s="17"/>
      <c r="C64" s="17"/>
      <c r="D64" s="16">
        <f t="shared" ref="D64:D69" si="48">SUM(B64:C64)</f>
        <v>0</v>
      </c>
      <c r="E64" s="17">
        <v>1</v>
      </c>
      <c r="F64" s="17">
        <v>0</v>
      </c>
      <c r="G64" s="16">
        <f t="shared" ref="G64:G69" si="49">SUM(E64:F64)</f>
        <v>1</v>
      </c>
      <c r="H64" s="18">
        <f t="shared" ref="H64:H69" si="50">SUM(D64,G64)</f>
        <v>1</v>
      </c>
      <c r="I64" s="17">
        <v>18</v>
      </c>
      <c r="J64" s="17">
        <v>16</v>
      </c>
      <c r="K64" s="16">
        <f t="shared" ref="K64:K69" si="51">SUM(I64:J64)</f>
        <v>34</v>
      </c>
      <c r="L64" s="17">
        <v>7</v>
      </c>
      <c r="M64" s="17">
        <v>4</v>
      </c>
      <c r="N64" s="16">
        <f t="shared" ref="N64:N69" si="52">SUM(L64:M64)</f>
        <v>11</v>
      </c>
      <c r="O64" s="18">
        <f t="shared" ref="O64:O69" si="53">SUM(K64,N64)</f>
        <v>45</v>
      </c>
      <c r="P64" s="17">
        <v>6</v>
      </c>
      <c r="Q64" s="17">
        <v>3</v>
      </c>
      <c r="R64" s="16">
        <f t="shared" ref="R64:R69" si="54">SUM(P64:Q64)</f>
        <v>9</v>
      </c>
      <c r="S64" s="17"/>
      <c r="T64" s="17">
        <v>1</v>
      </c>
      <c r="U64" s="16">
        <f t="shared" ref="U64:U69" si="55">SUM(S64:T64)</f>
        <v>1</v>
      </c>
      <c r="V64" s="18">
        <f t="shared" ref="V64:V69" si="56">SUM(R64,U64)</f>
        <v>10</v>
      </c>
      <c r="W64" s="17">
        <f t="shared" ref="W64:X69" si="57">SUM(B64,I64,P64)</f>
        <v>24</v>
      </c>
      <c r="X64" s="17">
        <f t="shared" si="57"/>
        <v>19</v>
      </c>
      <c r="Y64" s="17">
        <f t="shared" ref="Y64:Y69" si="58">SUM(W64,X64)</f>
        <v>43</v>
      </c>
      <c r="Z64" s="17">
        <f t="shared" ref="Z64:AA69" si="59">SUM(E64,L64,S64)</f>
        <v>8</v>
      </c>
      <c r="AA64" s="17">
        <f t="shared" si="59"/>
        <v>5</v>
      </c>
      <c r="AB64" s="17">
        <f t="shared" ref="AB64:AB69" si="60">SUM(Z64,AA64)</f>
        <v>13</v>
      </c>
      <c r="AC64" s="18">
        <f t="shared" ref="AC64:AC69" si="61">SUM(Y64,AB64)</f>
        <v>56</v>
      </c>
    </row>
    <row r="65" spans="1:29" ht="20.100000000000001" customHeight="1" x14ac:dyDescent="0.45">
      <c r="A65" s="15" t="s">
        <v>227</v>
      </c>
      <c r="B65" s="16"/>
      <c r="C65" s="16"/>
      <c r="D65" s="16">
        <f t="shared" si="48"/>
        <v>0</v>
      </c>
      <c r="E65" s="17">
        <v>0</v>
      </c>
      <c r="F65" s="17">
        <v>0</v>
      </c>
      <c r="G65" s="16">
        <f t="shared" si="49"/>
        <v>0</v>
      </c>
      <c r="H65" s="18">
        <f t="shared" si="50"/>
        <v>0</v>
      </c>
      <c r="I65" s="16"/>
      <c r="J65" s="16"/>
      <c r="K65" s="16">
        <f t="shared" si="51"/>
        <v>0</v>
      </c>
      <c r="L65" s="17"/>
      <c r="M65" s="17"/>
      <c r="N65" s="16">
        <f t="shared" si="52"/>
        <v>0</v>
      </c>
      <c r="O65" s="18">
        <f t="shared" si="53"/>
        <v>0</v>
      </c>
      <c r="P65" s="16"/>
      <c r="Q65" s="16"/>
      <c r="R65" s="16">
        <f t="shared" si="54"/>
        <v>0</v>
      </c>
      <c r="S65" s="17"/>
      <c r="T65" s="17"/>
      <c r="U65" s="16">
        <f t="shared" si="55"/>
        <v>0</v>
      </c>
      <c r="V65" s="18">
        <f t="shared" si="56"/>
        <v>0</v>
      </c>
      <c r="W65" s="17">
        <f t="shared" si="57"/>
        <v>0</v>
      </c>
      <c r="X65" s="17">
        <f t="shared" si="57"/>
        <v>0</v>
      </c>
      <c r="Y65" s="17">
        <f t="shared" si="58"/>
        <v>0</v>
      </c>
      <c r="Z65" s="17">
        <f t="shared" si="59"/>
        <v>0</v>
      </c>
      <c r="AA65" s="17">
        <f t="shared" si="59"/>
        <v>0</v>
      </c>
      <c r="AB65" s="17">
        <f t="shared" si="60"/>
        <v>0</v>
      </c>
      <c r="AC65" s="19">
        <f t="shared" si="61"/>
        <v>0</v>
      </c>
    </row>
    <row r="66" spans="1:29" ht="20.100000000000001" customHeight="1" x14ac:dyDescent="0.45">
      <c r="A66" s="15" t="s">
        <v>228</v>
      </c>
      <c r="B66" s="16"/>
      <c r="C66" s="16"/>
      <c r="D66" s="16">
        <f t="shared" si="48"/>
        <v>0</v>
      </c>
      <c r="E66" s="17">
        <v>0</v>
      </c>
      <c r="F66" s="17">
        <v>0</v>
      </c>
      <c r="G66" s="16">
        <f t="shared" si="49"/>
        <v>0</v>
      </c>
      <c r="H66" s="18">
        <f t="shared" si="50"/>
        <v>0</v>
      </c>
      <c r="I66" s="16"/>
      <c r="J66" s="16"/>
      <c r="K66" s="16">
        <f t="shared" si="51"/>
        <v>0</v>
      </c>
      <c r="L66" s="17"/>
      <c r="M66" s="17"/>
      <c r="N66" s="16">
        <f t="shared" si="52"/>
        <v>0</v>
      </c>
      <c r="O66" s="18">
        <f t="shared" si="53"/>
        <v>0</v>
      </c>
      <c r="P66" s="16">
        <v>2</v>
      </c>
      <c r="Q66" s="16">
        <v>20</v>
      </c>
      <c r="R66" s="16">
        <f t="shared" si="54"/>
        <v>22</v>
      </c>
      <c r="S66" s="17"/>
      <c r="T66" s="17"/>
      <c r="U66" s="16">
        <f t="shared" si="55"/>
        <v>0</v>
      </c>
      <c r="V66" s="18">
        <f t="shared" si="56"/>
        <v>22</v>
      </c>
      <c r="W66" s="17">
        <f t="shared" si="57"/>
        <v>2</v>
      </c>
      <c r="X66" s="17">
        <f t="shared" si="57"/>
        <v>20</v>
      </c>
      <c r="Y66" s="17">
        <f t="shared" si="58"/>
        <v>22</v>
      </c>
      <c r="Z66" s="17">
        <f t="shared" si="59"/>
        <v>0</v>
      </c>
      <c r="AA66" s="17">
        <f t="shared" si="59"/>
        <v>0</v>
      </c>
      <c r="AB66" s="17">
        <f t="shared" si="60"/>
        <v>0</v>
      </c>
      <c r="AC66" s="19">
        <f t="shared" si="61"/>
        <v>22</v>
      </c>
    </row>
    <row r="67" spans="1:29" ht="20.100000000000001" customHeight="1" x14ac:dyDescent="0.45">
      <c r="A67" s="15" t="s">
        <v>145</v>
      </c>
      <c r="B67" s="16"/>
      <c r="C67" s="16"/>
      <c r="D67" s="16">
        <f t="shared" si="48"/>
        <v>0</v>
      </c>
      <c r="E67" s="17">
        <v>0</v>
      </c>
      <c r="F67" s="17">
        <v>0</v>
      </c>
      <c r="G67" s="16">
        <f t="shared" si="49"/>
        <v>0</v>
      </c>
      <c r="H67" s="18">
        <f t="shared" si="50"/>
        <v>0</v>
      </c>
      <c r="I67" s="16"/>
      <c r="J67" s="16">
        <v>1</v>
      </c>
      <c r="K67" s="16">
        <f t="shared" si="51"/>
        <v>1</v>
      </c>
      <c r="L67" s="17"/>
      <c r="M67" s="17"/>
      <c r="N67" s="16">
        <f t="shared" si="52"/>
        <v>0</v>
      </c>
      <c r="O67" s="18">
        <f t="shared" si="53"/>
        <v>1</v>
      </c>
      <c r="P67" s="16">
        <v>14</v>
      </c>
      <c r="Q67" s="16">
        <v>10</v>
      </c>
      <c r="R67" s="16">
        <f t="shared" si="54"/>
        <v>24</v>
      </c>
      <c r="S67" s="17"/>
      <c r="T67" s="17"/>
      <c r="U67" s="16">
        <f t="shared" si="55"/>
        <v>0</v>
      </c>
      <c r="V67" s="18">
        <f t="shared" si="56"/>
        <v>24</v>
      </c>
      <c r="W67" s="17">
        <f t="shared" si="57"/>
        <v>14</v>
      </c>
      <c r="X67" s="17">
        <f t="shared" si="57"/>
        <v>11</v>
      </c>
      <c r="Y67" s="17">
        <f t="shared" si="58"/>
        <v>25</v>
      </c>
      <c r="Z67" s="17">
        <f t="shared" si="59"/>
        <v>0</v>
      </c>
      <c r="AA67" s="17">
        <f t="shared" si="59"/>
        <v>0</v>
      </c>
      <c r="AB67" s="17">
        <f t="shared" si="60"/>
        <v>0</v>
      </c>
      <c r="AC67" s="19">
        <f t="shared" si="61"/>
        <v>25</v>
      </c>
    </row>
    <row r="68" spans="1:29" ht="20.100000000000001" customHeight="1" x14ac:dyDescent="0.45">
      <c r="A68" s="15" t="s">
        <v>265</v>
      </c>
      <c r="B68" s="16">
        <v>5</v>
      </c>
      <c r="C68" s="16">
        <v>2</v>
      </c>
      <c r="D68" s="16">
        <f t="shared" si="48"/>
        <v>7</v>
      </c>
      <c r="E68" s="17">
        <v>0</v>
      </c>
      <c r="F68" s="17">
        <v>0</v>
      </c>
      <c r="G68" s="16">
        <f t="shared" si="49"/>
        <v>0</v>
      </c>
      <c r="H68" s="18">
        <f t="shared" si="50"/>
        <v>7</v>
      </c>
      <c r="I68" s="16">
        <v>13</v>
      </c>
      <c r="J68" s="16">
        <v>15</v>
      </c>
      <c r="K68" s="16">
        <f t="shared" si="51"/>
        <v>28</v>
      </c>
      <c r="L68" s="17"/>
      <c r="M68" s="17"/>
      <c r="N68" s="16">
        <f t="shared" si="52"/>
        <v>0</v>
      </c>
      <c r="O68" s="18">
        <f t="shared" si="53"/>
        <v>28</v>
      </c>
      <c r="P68" s="16">
        <v>9</v>
      </c>
      <c r="Q68" s="16">
        <v>5</v>
      </c>
      <c r="R68" s="16">
        <f t="shared" si="54"/>
        <v>14</v>
      </c>
      <c r="S68" s="17"/>
      <c r="T68" s="17"/>
      <c r="U68" s="16">
        <f t="shared" si="55"/>
        <v>0</v>
      </c>
      <c r="V68" s="18">
        <f t="shared" si="56"/>
        <v>14</v>
      </c>
      <c r="W68" s="17">
        <f t="shared" si="57"/>
        <v>27</v>
      </c>
      <c r="X68" s="17">
        <f t="shared" si="57"/>
        <v>22</v>
      </c>
      <c r="Y68" s="17">
        <f t="shared" si="58"/>
        <v>49</v>
      </c>
      <c r="Z68" s="17">
        <f t="shared" si="59"/>
        <v>0</v>
      </c>
      <c r="AA68" s="17">
        <f t="shared" si="59"/>
        <v>0</v>
      </c>
      <c r="AB68" s="17">
        <f t="shared" si="60"/>
        <v>0</v>
      </c>
      <c r="AC68" s="19">
        <f t="shared" si="61"/>
        <v>49</v>
      </c>
    </row>
    <row r="69" spans="1:29" ht="20.100000000000001" customHeight="1" x14ac:dyDescent="0.45">
      <c r="A69" s="15" t="s">
        <v>250</v>
      </c>
      <c r="B69" s="16"/>
      <c r="C69" s="16"/>
      <c r="D69" s="16">
        <f t="shared" si="48"/>
        <v>0</v>
      </c>
      <c r="E69" s="17"/>
      <c r="F69" s="17">
        <v>0</v>
      </c>
      <c r="G69" s="16">
        <f t="shared" si="49"/>
        <v>0</v>
      </c>
      <c r="H69" s="18">
        <f t="shared" si="50"/>
        <v>0</v>
      </c>
      <c r="I69" s="16"/>
      <c r="J69" s="16"/>
      <c r="K69" s="16">
        <f t="shared" si="51"/>
        <v>0</v>
      </c>
      <c r="L69" s="17">
        <v>21</v>
      </c>
      <c r="M69" s="17">
        <v>5</v>
      </c>
      <c r="N69" s="16">
        <f t="shared" si="52"/>
        <v>26</v>
      </c>
      <c r="O69" s="18">
        <f t="shared" si="53"/>
        <v>26</v>
      </c>
      <c r="P69" s="16"/>
      <c r="Q69" s="16"/>
      <c r="R69" s="16">
        <f t="shared" si="54"/>
        <v>0</v>
      </c>
      <c r="S69" s="17">
        <v>4</v>
      </c>
      <c r="T69" s="17">
        <v>1</v>
      </c>
      <c r="U69" s="16">
        <f t="shared" si="55"/>
        <v>5</v>
      </c>
      <c r="V69" s="18">
        <f t="shared" si="56"/>
        <v>5</v>
      </c>
      <c r="W69" s="17">
        <f t="shared" si="57"/>
        <v>0</v>
      </c>
      <c r="X69" s="17">
        <f t="shared" si="57"/>
        <v>0</v>
      </c>
      <c r="Y69" s="17">
        <f t="shared" si="58"/>
        <v>0</v>
      </c>
      <c r="Z69" s="17">
        <f t="shared" si="59"/>
        <v>25</v>
      </c>
      <c r="AA69" s="17">
        <f t="shared" si="59"/>
        <v>6</v>
      </c>
      <c r="AB69" s="17">
        <f t="shared" si="60"/>
        <v>31</v>
      </c>
      <c r="AC69" s="19">
        <f t="shared" si="61"/>
        <v>31</v>
      </c>
    </row>
    <row r="70" spans="1:29" ht="20.100000000000001" customHeight="1" x14ac:dyDescent="0.45">
      <c r="A70" s="20" t="s">
        <v>7</v>
      </c>
      <c r="B70" s="19">
        <f t="shared" ref="B70:AC70" si="62">SUM(B64:B69)</f>
        <v>5</v>
      </c>
      <c r="C70" s="19">
        <f t="shared" si="62"/>
        <v>2</v>
      </c>
      <c r="D70" s="19">
        <f t="shared" si="62"/>
        <v>7</v>
      </c>
      <c r="E70" s="19">
        <f t="shared" si="62"/>
        <v>1</v>
      </c>
      <c r="F70" s="19">
        <f t="shared" si="62"/>
        <v>0</v>
      </c>
      <c r="G70" s="19">
        <f t="shared" si="62"/>
        <v>1</v>
      </c>
      <c r="H70" s="19">
        <f t="shared" si="62"/>
        <v>8</v>
      </c>
      <c r="I70" s="19">
        <f t="shared" si="62"/>
        <v>31</v>
      </c>
      <c r="J70" s="19">
        <f t="shared" si="62"/>
        <v>32</v>
      </c>
      <c r="K70" s="19">
        <f t="shared" si="62"/>
        <v>63</v>
      </c>
      <c r="L70" s="19">
        <f t="shared" si="62"/>
        <v>28</v>
      </c>
      <c r="M70" s="19">
        <f t="shared" si="62"/>
        <v>9</v>
      </c>
      <c r="N70" s="19">
        <f t="shared" si="62"/>
        <v>37</v>
      </c>
      <c r="O70" s="19">
        <f t="shared" si="62"/>
        <v>100</v>
      </c>
      <c r="P70" s="19">
        <f t="shared" si="62"/>
        <v>31</v>
      </c>
      <c r="Q70" s="19">
        <f t="shared" si="62"/>
        <v>38</v>
      </c>
      <c r="R70" s="19">
        <f t="shared" si="62"/>
        <v>69</v>
      </c>
      <c r="S70" s="19">
        <f t="shared" si="62"/>
        <v>4</v>
      </c>
      <c r="T70" s="19">
        <f t="shared" si="62"/>
        <v>2</v>
      </c>
      <c r="U70" s="19">
        <f t="shared" si="62"/>
        <v>6</v>
      </c>
      <c r="V70" s="19">
        <f t="shared" si="62"/>
        <v>75</v>
      </c>
      <c r="W70" s="19">
        <f t="shared" si="62"/>
        <v>67</v>
      </c>
      <c r="X70" s="19">
        <f t="shared" si="62"/>
        <v>72</v>
      </c>
      <c r="Y70" s="19">
        <f t="shared" si="62"/>
        <v>139</v>
      </c>
      <c r="Z70" s="19">
        <f t="shared" si="62"/>
        <v>33</v>
      </c>
      <c r="AA70" s="19">
        <f t="shared" si="62"/>
        <v>11</v>
      </c>
      <c r="AB70" s="19">
        <f t="shared" si="62"/>
        <v>44</v>
      </c>
      <c r="AC70" s="19">
        <f t="shared" si="62"/>
        <v>183</v>
      </c>
    </row>
    <row r="71" spans="1:29" ht="20.100000000000001" customHeight="1" x14ac:dyDescent="0.45">
      <c r="A71" s="26" t="s">
        <v>168</v>
      </c>
      <c r="B71" s="27"/>
      <c r="C71" s="27"/>
      <c r="D71" s="27"/>
      <c r="E71" s="28"/>
      <c r="F71" s="28"/>
      <c r="G71" s="28"/>
      <c r="H71" s="29"/>
      <c r="I71" s="28"/>
      <c r="J71" s="28"/>
      <c r="K71" s="28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9"/>
      <c r="W71" s="28"/>
      <c r="X71" s="28"/>
      <c r="Y71" s="28"/>
      <c r="Z71" s="23"/>
      <c r="AA71" s="23"/>
      <c r="AB71" s="23"/>
      <c r="AC71" s="24"/>
    </row>
    <row r="72" spans="1:29" ht="20.100000000000001" customHeight="1" x14ac:dyDescent="0.45">
      <c r="A72" s="15" t="s">
        <v>282</v>
      </c>
      <c r="B72" s="16">
        <v>2</v>
      </c>
      <c r="C72" s="16">
        <v>2</v>
      </c>
      <c r="D72" s="16">
        <f>SUM(B72:C72)</f>
        <v>4</v>
      </c>
      <c r="E72" s="16">
        <v>0</v>
      </c>
      <c r="F72" s="16">
        <v>0</v>
      </c>
      <c r="G72" s="16">
        <f>SUM(E72:F72)</f>
        <v>0</v>
      </c>
      <c r="H72" s="18">
        <f>SUM(D72,G72)</f>
        <v>4</v>
      </c>
      <c r="I72" s="16">
        <v>10</v>
      </c>
      <c r="J72" s="16">
        <v>9</v>
      </c>
      <c r="K72" s="16">
        <f>SUM(I72:J72)</f>
        <v>19</v>
      </c>
      <c r="L72" s="16">
        <v>0</v>
      </c>
      <c r="M72" s="16">
        <v>0</v>
      </c>
      <c r="N72" s="16">
        <f>SUM(L72:M72)</f>
        <v>0</v>
      </c>
      <c r="O72" s="18">
        <f>SUM(K72,N72)</f>
        <v>19</v>
      </c>
      <c r="P72" s="16">
        <v>3</v>
      </c>
      <c r="Q72" s="16"/>
      <c r="R72" s="16">
        <f>SUM(P72:Q72)</f>
        <v>3</v>
      </c>
      <c r="S72" s="16"/>
      <c r="T72" s="16"/>
      <c r="U72" s="16">
        <f>SUM(S72:T72)</f>
        <v>0</v>
      </c>
      <c r="V72" s="18">
        <f>SUM(R72,U72)</f>
        <v>3</v>
      </c>
      <c r="W72" s="17">
        <f t="shared" ref="W72:X75" si="63">SUM(B72,I72,P72)</f>
        <v>15</v>
      </c>
      <c r="X72" s="17">
        <f t="shared" si="63"/>
        <v>11</v>
      </c>
      <c r="Y72" s="17">
        <f>SUM(W72,X72)</f>
        <v>26</v>
      </c>
      <c r="Z72" s="17">
        <f t="shared" ref="Z72:AA75" si="64">SUM(E72,L72,S72)</f>
        <v>0</v>
      </c>
      <c r="AA72" s="17">
        <f t="shared" si="64"/>
        <v>0</v>
      </c>
      <c r="AB72" s="17">
        <f>SUM(Z72,AA72)</f>
        <v>0</v>
      </c>
      <c r="AC72" s="19">
        <f>SUM(Y72,AB72)</f>
        <v>26</v>
      </c>
    </row>
    <row r="73" spans="1:29" ht="20.100000000000001" customHeight="1" x14ac:dyDescent="0.45">
      <c r="A73" s="15" t="s">
        <v>283</v>
      </c>
      <c r="B73" s="16">
        <v>0</v>
      </c>
      <c r="C73" s="16">
        <v>0</v>
      </c>
      <c r="D73" s="16">
        <f>SUM(B73:C73)</f>
        <v>0</v>
      </c>
      <c r="E73" s="16">
        <v>0</v>
      </c>
      <c r="F73" s="16">
        <v>0</v>
      </c>
      <c r="G73" s="16">
        <f>SUM(E73:F73)</f>
        <v>0</v>
      </c>
      <c r="H73" s="18">
        <f>SUM(D73,G73)</f>
        <v>0</v>
      </c>
      <c r="I73" s="16">
        <v>21</v>
      </c>
      <c r="J73" s="16">
        <v>7</v>
      </c>
      <c r="K73" s="16">
        <f>SUM(I73:J73)</f>
        <v>28</v>
      </c>
      <c r="L73" s="16">
        <v>0</v>
      </c>
      <c r="M73" s="16">
        <v>0</v>
      </c>
      <c r="N73" s="16">
        <f>SUM(L73:M73)</f>
        <v>0</v>
      </c>
      <c r="O73" s="18">
        <f>SUM(K73,N73)</f>
        <v>28</v>
      </c>
      <c r="P73" s="16"/>
      <c r="Q73" s="16">
        <v>1</v>
      </c>
      <c r="R73" s="16">
        <f>SUM(P73:Q73)</f>
        <v>1</v>
      </c>
      <c r="S73" s="16"/>
      <c r="T73" s="16"/>
      <c r="U73" s="16">
        <f>SUM(S73:T73)</f>
        <v>0</v>
      </c>
      <c r="V73" s="18">
        <f>SUM(R73,U73)</f>
        <v>1</v>
      </c>
      <c r="W73" s="17">
        <f t="shared" si="63"/>
        <v>21</v>
      </c>
      <c r="X73" s="17">
        <f t="shared" si="63"/>
        <v>8</v>
      </c>
      <c r="Y73" s="17">
        <f>SUM(W73,X73)</f>
        <v>29</v>
      </c>
      <c r="Z73" s="17">
        <f t="shared" si="64"/>
        <v>0</v>
      </c>
      <c r="AA73" s="17">
        <f t="shared" si="64"/>
        <v>0</v>
      </c>
      <c r="AB73" s="17">
        <f>SUM(Z73,AA73)</f>
        <v>0</v>
      </c>
      <c r="AC73" s="19">
        <f>SUM(Y73,AB73)</f>
        <v>29</v>
      </c>
    </row>
    <row r="74" spans="1:29" ht="20.100000000000001" customHeight="1" x14ac:dyDescent="0.45">
      <c r="A74" s="25" t="s">
        <v>284</v>
      </c>
      <c r="B74" s="16">
        <v>1</v>
      </c>
      <c r="C74" s="16">
        <v>1</v>
      </c>
      <c r="D74" s="16">
        <f>SUM(B74:C74)</f>
        <v>2</v>
      </c>
      <c r="E74" s="16">
        <v>0</v>
      </c>
      <c r="F74" s="16">
        <v>0</v>
      </c>
      <c r="G74" s="16">
        <f>SUM(E74:F74)</f>
        <v>0</v>
      </c>
      <c r="H74" s="18">
        <f>SUM(D74,G74)</f>
        <v>2</v>
      </c>
      <c r="I74" s="16">
        <v>35</v>
      </c>
      <c r="J74" s="16">
        <v>7</v>
      </c>
      <c r="K74" s="16">
        <f>SUM(I74:J74)</f>
        <v>42</v>
      </c>
      <c r="L74" s="16">
        <v>6</v>
      </c>
      <c r="M74" s="16">
        <v>1</v>
      </c>
      <c r="N74" s="16">
        <f>SUM(L74:M74)</f>
        <v>7</v>
      </c>
      <c r="O74" s="18">
        <f>SUM(K74,N74)</f>
        <v>49</v>
      </c>
      <c r="P74" s="16">
        <v>1</v>
      </c>
      <c r="Q74" s="16"/>
      <c r="R74" s="16">
        <f>SUM(P74:Q74)</f>
        <v>1</v>
      </c>
      <c r="S74" s="16"/>
      <c r="T74" s="16"/>
      <c r="U74" s="16">
        <f>SUM(S74:T74)</f>
        <v>0</v>
      </c>
      <c r="V74" s="18">
        <f>SUM(R74,U74)</f>
        <v>1</v>
      </c>
      <c r="W74" s="17">
        <f t="shared" si="63"/>
        <v>37</v>
      </c>
      <c r="X74" s="17">
        <f t="shared" si="63"/>
        <v>8</v>
      </c>
      <c r="Y74" s="17">
        <f>SUM(W74,X74)</f>
        <v>45</v>
      </c>
      <c r="Z74" s="17">
        <f t="shared" si="64"/>
        <v>6</v>
      </c>
      <c r="AA74" s="17">
        <f t="shared" si="64"/>
        <v>1</v>
      </c>
      <c r="AB74" s="17">
        <f>SUM(Z74,AA74)</f>
        <v>7</v>
      </c>
      <c r="AC74" s="19">
        <f>SUM(Y74,AB74)</f>
        <v>52</v>
      </c>
    </row>
    <row r="75" spans="1:29" ht="20.100000000000001" customHeight="1" x14ac:dyDescent="0.45">
      <c r="A75" s="25" t="s">
        <v>307</v>
      </c>
      <c r="B75" s="16"/>
      <c r="C75" s="16"/>
      <c r="D75" s="16">
        <f>SUM(B75:C75)</f>
        <v>0</v>
      </c>
      <c r="E75" s="16">
        <v>0</v>
      </c>
      <c r="F75" s="16">
        <v>0</v>
      </c>
      <c r="G75" s="16">
        <f>SUM(E75:F75)</f>
        <v>0</v>
      </c>
      <c r="H75" s="18">
        <f>SUM(D75,G75)</f>
        <v>0</v>
      </c>
      <c r="I75" s="16"/>
      <c r="J75" s="16"/>
      <c r="K75" s="16">
        <f>SUM(I75:J75)</f>
        <v>0</v>
      </c>
      <c r="L75" s="16"/>
      <c r="M75" s="16"/>
      <c r="N75" s="16">
        <f>SUM(L75:M75)</f>
        <v>0</v>
      </c>
      <c r="O75" s="18">
        <f>SUM(K75,N75)</f>
        <v>0</v>
      </c>
      <c r="P75" s="16">
        <v>6</v>
      </c>
      <c r="Q75" s="16">
        <v>7</v>
      </c>
      <c r="R75" s="16">
        <f>SUM(P75:Q75)</f>
        <v>13</v>
      </c>
      <c r="S75" s="16"/>
      <c r="T75" s="16"/>
      <c r="U75" s="16">
        <f>SUM(S75:T75)</f>
        <v>0</v>
      </c>
      <c r="V75" s="18">
        <f>SUM(R75,U75)</f>
        <v>13</v>
      </c>
      <c r="W75" s="17">
        <f t="shared" si="63"/>
        <v>6</v>
      </c>
      <c r="X75" s="17">
        <f t="shared" si="63"/>
        <v>7</v>
      </c>
      <c r="Y75" s="17">
        <f>SUM(W75,X75)</f>
        <v>13</v>
      </c>
      <c r="Z75" s="17">
        <f t="shared" si="64"/>
        <v>0</v>
      </c>
      <c r="AA75" s="17">
        <f t="shared" si="64"/>
        <v>0</v>
      </c>
      <c r="AB75" s="17">
        <f>SUM(Z75,AA75)</f>
        <v>0</v>
      </c>
      <c r="AC75" s="19">
        <f>SUM(Y75,AB75)</f>
        <v>13</v>
      </c>
    </row>
    <row r="76" spans="1:29" ht="20.100000000000001" customHeight="1" x14ac:dyDescent="0.45">
      <c r="A76" s="20" t="s">
        <v>7</v>
      </c>
      <c r="B76" s="21">
        <f t="shared" ref="B76:AC76" si="65">SUM(B72:B75)</f>
        <v>3</v>
      </c>
      <c r="C76" s="21">
        <f t="shared" si="65"/>
        <v>3</v>
      </c>
      <c r="D76" s="21">
        <f t="shared" si="65"/>
        <v>6</v>
      </c>
      <c r="E76" s="21">
        <f t="shared" si="65"/>
        <v>0</v>
      </c>
      <c r="F76" s="21">
        <f t="shared" si="65"/>
        <v>0</v>
      </c>
      <c r="G76" s="21">
        <f t="shared" si="65"/>
        <v>0</v>
      </c>
      <c r="H76" s="21">
        <f t="shared" si="65"/>
        <v>6</v>
      </c>
      <c r="I76" s="21">
        <f t="shared" si="65"/>
        <v>66</v>
      </c>
      <c r="J76" s="21">
        <f t="shared" si="65"/>
        <v>23</v>
      </c>
      <c r="K76" s="21">
        <f t="shared" si="65"/>
        <v>89</v>
      </c>
      <c r="L76" s="21">
        <f t="shared" si="65"/>
        <v>6</v>
      </c>
      <c r="M76" s="21">
        <f t="shared" si="65"/>
        <v>1</v>
      </c>
      <c r="N76" s="21">
        <f t="shared" si="65"/>
        <v>7</v>
      </c>
      <c r="O76" s="21">
        <f t="shared" si="65"/>
        <v>96</v>
      </c>
      <c r="P76" s="21">
        <f t="shared" si="65"/>
        <v>10</v>
      </c>
      <c r="Q76" s="21">
        <f t="shared" si="65"/>
        <v>8</v>
      </c>
      <c r="R76" s="21">
        <f t="shared" si="65"/>
        <v>18</v>
      </c>
      <c r="S76" s="21">
        <f t="shared" si="65"/>
        <v>0</v>
      </c>
      <c r="T76" s="21">
        <f t="shared" si="65"/>
        <v>0</v>
      </c>
      <c r="U76" s="21">
        <f t="shared" si="65"/>
        <v>0</v>
      </c>
      <c r="V76" s="21">
        <f t="shared" si="65"/>
        <v>18</v>
      </c>
      <c r="W76" s="21">
        <f t="shared" si="65"/>
        <v>79</v>
      </c>
      <c r="X76" s="21">
        <f t="shared" si="65"/>
        <v>34</v>
      </c>
      <c r="Y76" s="21">
        <f t="shared" si="65"/>
        <v>113</v>
      </c>
      <c r="Z76" s="21">
        <f t="shared" si="65"/>
        <v>6</v>
      </c>
      <c r="AA76" s="21">
        <f t="shared" si="65"/>
        <v>1</v>
      </c>
      <c r="AB76" s="21">
        <f t="shared" si="65"/>
        <v>7</v>
      </c>
      <c r="AC76" s="21">
        <f t="shared" si="65"/>
        <v>120</v>
      </c>
    </row>
    <row r="77" spans="1:29" ht="20.100000000000001" customHeight="1" x14ac:dyDescent="0.45">
      <c r="A77" s="26" t="s">
        <v>37</v>
      </c>
      <c r="B77" s="27"/>
      <c r="C77" s="27"/>
      <c r="D77" s="27"/>
      <c r="E77" s="28"/>
      <c r="F77" s="28"/>
      <c r="G77" s="28"/>
      <c r="H77" s="29"/>
      <c r="I77" s="28"/>
      <c r="J77" s="28"/>
      <c r="K77" s="28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9"/>
      <c r="W77" s="28"/>
      <c r="X77" s="28"/>
      <c r="Y77" s="28"/>
      <c r="Z77" s="23"/>
      <c r="AA77" s="23"/>
      <c r="AB77" s="23"/>
      <c r="AC77" s="24"/>
    </row>
    <row r="78" spans="1:29" ht="20.100000000000001" customHeight="1" x14ac:dyDescent="0.45">
      <c r="A78" s="15" t="s">
        <v>266</v>
      </c>
      <c r="B78" s="16">
        <v>6</v>
      </c>
      <c r="C78" s="16"/>
      <c r="D78" s="16">
        <f>SUM(B78:C78)</f>
        <v>6</v>
      </c>
      <c r="E78" s="17">
        <v>0</v>
      </c>
      <c r="F78" s="17">
        <v>0</v>
      </c>
      <c r="G78" s="16">
        <f>SUM(E78:F78)</f>
        <v>0</v>
      </c>
      <c r="H78" s="18">
        <f>SUM(D78,G78)</f>
        <v>6</v>
      </c>
      <c r="I78" s="16">
        <v>4</v>
      </c>
      <c r="J78" s="16">
        <v>0</v>
      </c>
      <c r="K78" s="16">
        <f>SUM(I78:J78)</f>
        <v>4</v>
      </c>
      <c r="L78" s="17">
        <v>0</v>
      </c>
      <c r="M78" s="17">
        <v>0</v>
      </c>
      <c r="N78" s="16">
        <f>SUM(L78:M78)</f>
        <v>0</v>
      </c>
      <c r="O78" s="18">
        <f>SUM(K78,N78)</f>
        <v>4</v>
      </c>
      <c r="P78" s="16"/>
      <c r="Q78" s="16">
        <v>0</v>
      </c>
      <c r="R78" s="16">
        <f>SUM(P78:Q78)</f>
        <v>0</v>
      </c>
      <c r="S78" s="17">
        <v>0</v>
      </c>
      <c r="T78" s="17">
        <v>0</v>
      </c>
      <c r="U78" s="16">
        <f>SUM(S78:T78)</f>
        <v>0</v>
      </c>
      <c r="V78" s="18">
        <f>SUM(R78,U78)</f>
        <v>0</v>
      </c>
      <c r="W78" s="17">
        <f t="shared" ref="W78:X80" si="66">SUM(B78,I78,P78)</f>
        <v>10</v>
      </c>
      <c r="X78" s="17">
        <f t="shared" si="66"/>
        <v>0</v>
      </c>
      <c r="Y78" s="17">
        <f>SUM(W78,X78)</f>
        <v>10</v>
      </c>
      <c r="Z78" s="17">
        <f t="shared" ref="Z78:AA80" si="67">SUM(E78,L78,S78)</f>
        <v>0</v>
      </c>
      <c r="AA78" s="17">
        <f t="shared" si="67"/>
        <v>0</v>
      </c>
      <c r="AB78" s="17">
        <f>SUM(Z78,AA78)</f>
        <v>0</v>
      </c>
      <c r="AC78" s="19">
        <f>SUM(Y78,AB78)</f>
        <v>10</v>
      </c>
    </row>
    <row r="79" spans="1:29" ht="20.100000000000001" customHeight="1" x14ac:dyDescent="0.45">
      <c r="A79" s="15" t="s">
        <v>267</v>
      </c>
      <c r="B79" s="16">
        <v>11</v>
      </c>
      <c r="C79" s="16"/>
      <c r="D79" s="16">
        <f>SUM(B79:C79)</f>
        <v>11</v>
      </c>
      <c r="E79" s="17">
        <v>0</v>
      </c>
      <c r="F79" s="17">
        <v>0</v>
      </c>
      <c r="G79" s="16">
        <f>SUM(E79:F79)</f>
        <v>0</v>
      </c>
      <c r="H79" s="18">
        <f>SUM(D79,G79)</f>
        <v>11</v>
      </c>
      <c r="I79" s="16">
        <v>3</v>
      </c>
      <c r="J79" s="16">
        <v>0</v>
      </c>
      <c r="K79" s="16">
        <f>SUM(I79:J79)</f>
        <v>3</v>
      </c>
      <c r="L79" s="17">
        <v>0</v>
      </c>
      <c r="M79" s="17">
        <v>0</v>
      </c>
      <c r="N79" s="16">
        <f>SUM(L79:M79)</f>
        <v>0</v>
      </c>
      <c r="O79" s="18">
        <f>SUM(K79,N79)</f>
        <v>3</v>
      </c>
      <c r="P79" s="16">
        <v>1</v>
      </c>
      <c r="Q79" s="16">
        <v>0</v>
      </c>
      <c r="R79" s="16">
        <f>SUM(P79:Q79)</f>
        <v>1</v>
      </c>
      <c r="S79" s="17">
        <v>0</v>
      </c>
      <c r="T79" s="17">
        <v>0</v>
      </c>
      <c r="U79" s="16">
        <f>SUM(S79:T79)</f>
        <v>0</v>
      </c>
      <c r="V79" s="18">
        <f>SUM(R79,U79)</f>
        <v>1</v>
      </c>
      <c r="W79" s="17">
        <f t="shared" si="66"/>
        <v>15</v>
      </c>
      <c r="X79" s="17">
        <f t="shared" si="66"/>
        <v>0</v>
      </c>
      <c r="Y79" s="17">
        <f>SUM(W79,X79)</f>
        <v>15</v>
      </c>
      <c r="Z79" s="17">
        <f t="shared" si="67"/>
        <v>0</v>
      </c>
      <c r="AA79" s="17">
        <f t="shared" si="67"/>
        <v>0</v>
      </c>
      <c r="AB79" s="17">
        <f>SUM(Z79,AA79)</f>
        <v>0</v>
      </c>
      <c r="AC79" s="19">
        <f>SUM(Y79,AB79)</f>
        <v>15</v>
      </c>
    </row>
    <row r="80" spans="1:29" ht="20.100000000000001" customHeight="1" x14ac:dyDescent="0.45">
      <c r="A80" s="15" t="s">
        <v>308</v>
      </c>
      <c r="B80" s="16"/>
      <c r="C80" s="16"/>
      <c r="D80" s="16">
        <f>SUM(B80:C80)</f>
        <v>0</v>
      </c>
      <c r="E80" s="17">
        <v>0</v>
      </c>
      <c r="F80" s="17">
        <v>0</v>
      </c>
      <c r="G80" s="16">
        <f>SUM(E80:F80)</f>
        <v>0</v>
      </c>
      <c r="H80" s="18">
        <f>SUM(D80,G80)</f>
        <v>0</v>
      </c>
      <c r="I80" s="16">
        <v>8</v>
      </c>
      <c r="J80" s="16">
        <v>5</v>
      </c>
      <c r="K80" s="16">
        <f>SUM(I80:J80)</f>
        <v>13</v>
      </c>
      <c r="L80" s="17">
        <v>0</v>
      </c>
      <c r="M80" s="17">
        <v>0</v>
      </c>
      <c r="N80" s="16">
        <f>SUM(L80:M80)</f>
        <v>0</v>
      </c>
      <c r="O80" s="18">
        <f>SUM(K80,N80)</f>
        <v>13</v>
      </c>
      <c r="P80" s="16">
        <v>1</v>
      </c>
      <c r="Q80" s="16">
        <v>2</v>
      </c>
      <c r="R80" s="16">
        <f>SUM(P80:Q80)</f>
        <v>3</v>
      </c>
      <c r="S80" s="17">
        <v>0</v>
      </c>
      <c r="T80" s="17">
        <v>0</v>
      </c>
      <c r="U80" s="16">
        <f>SUM(S80:T80)</f>
        <v>0</v>
      </c>
      <c r="V80" s="18">
        <f>SUM(R80,U80)</f>
        <v>3</v>
      </c>
      <c r="W80" s="17">
        <f t="shared" si="66"/>
        <v>9</v>
      </c>
      <c r="X80" s="17">
        <f t="shared" si="66"/>
        <v>7</v>
      </c>
      <c r="Y80" s="17">
        <f>SUM(W80,X80)</f>
        <v>16</v>
      </c>
      <c r="Z80" s="17">
        <f t="shared" si="67"/>
        <v>0</v>
      </c>
      <c r="AA80" s="17">
        <f t="shared" si="67"/>
        <v>0</v>
      </c>
      <c r="AB80" s="17">
        <f>SUM(Z80,AA80)</f>
        <v>0</v>
      </c>
      <c r="AC80" s="19">
        <f>SUM(Y80,AB80)</f>
        <v>16</v>
      </c>
    </row>
    <row r="81" spans="1:31" ht="20.100000000000001" customHeight="1" x14ac:dyDescent="0.45">
      <c r="A81" s="20" t="s">
        <v>7</v>
      </c>
      <c r="B81" s="21">
        <f t="shared" ref="B81:AC81" si="68">SUM(B78:B80)</f>
        <v>17</v>
      </c>
      <c r="C81" s="21">
        <f t="shared" si="68"/>
        <v>0</v>
      </c>
      <c r="D81" s="21">
        <f t="shared" si="68"/>
        <v>17</v>
      </c>
      <c r="E81" s="21">
        <f t="shared" si="68"/>
        <v>0</v>
      </c>
      <c r="F81" s="21">
        <f t="shared" si="68"/>
        <v>0</v>
      </c>
      <c r="G81" s="21">
        <f t="shared" si="68"/>
        <v>0</v>
      </c>
      <c r="H81" s="21">
        <f t="shared" si="68"/>
        <v>17</v>
      </c>
      <c r="I81" s="21">
        <f t="shared" si="68"/>
        <v>15</v>
      </c>
      <c r="J81" s="21">
        <f t="shared" si="68"/>
        <v>5</v>
      </c>
      <c r="K81" s="21">
        <f t="shared" si="68"/>
        <v>20</v>
      </c>
      <c r="L81" s="21">
        <f t="shared" si="68"/>
        <v>0</v>
      </c>
      <c r="M81" s="21">
        <f t="shared" si="68"/>
        <v>0</v>
      </c>
      <c r="N81" s="21">
        <f t="shared" si="68"/>
        <v>0</v>
      </c>
      <c r="O81" s="21">
        <f t="shared" si="68"/>
        <v>20</v>
      </c>
      <c r="P81" s="21">
        <f t="shared" si="68"/>
        <v>2</v>
      </c>
      <c r="Q81" s="21">
        <f t="shared" si="68"/>
        <v>2</v>
      </c>
      <c r="R81" s="21">
        <f t="shared" si="68"/>
        <v>4</v>
      </c>
      <c r="S81" s="21">
        <f t="shared" si="68"/>
        <v>0</v>
      </c>
      <c r="T81" s="21">
        <f t="shared" si="68"/>
        <v>0</v>
      </c>
      <c r="U81" s="21">
        <f t="shared" si="68"/>
        <v>0</v>
      </c>
      <c r="V81" s="21">
        <f t="shared" si="68"/>
        <v>4</v>
      </c>
      <c r="W81" s="21">
        <f t="shared" si="68"/>
        <v>34</v>
      </c>
      <c r="X81" s="21">
        <f t="shared" si="68"/>
        <v>7</v>
      </c>
      <c r="Y81" s="21">
        <f t="shared" si="68"/>
        <v>41</v>
      </c>
      <c r="Z81" s="21">
        <f t="shared" si="68"/>
        <v>0</v>
      </c>
      <c r="AA81" s="21">
        <f t="shared" si="68"/>
        <v>0</v>
      </c>
      <c r="AB81" s="21">
        <f t="shared" si="68"/>
        <v>0</v>
      </c>
      <c r="AC81" s="21">
        <f t="shared" si="68"/>
        <v>41</v>
      </c>
    </row>
    <row r="82" spans="1:31" ht="20.100000000000001" customHeight="1" x14ac:dyDescent="0.45">
      <c r="A82" s="31" t="s">
        <v>39</v>
      </c>
      <c r="B82" s="19">
        <f>SUM(B16,B44,B62,B70,B81,B76)</f>
        <v>69</v>
      </c>
      <c r="C82" s="19">
        <f>SUM(C16,C44,C62,C70,C81,C76)</f>
        <v>40</v>
      </c>
      <c r="D82" s="19">
        <f>SUM(B82:C82)</f>
        <v>109</v>
      </c>
      <c r="E82" s="19">
        <f>SUM(E16,E44,E62,E70,E81)</f>
        <v>17</v>
      </c>
      <c r="F82" s="19">
        <f>SUM(F16,F44,F62,F70,F81)</f>
        <v>10</v>
      </c>
      <c r="G82" s="19">
        <f>SUM(E82:F82)</f>
        <v>27</v>
      </c>
      <c r="H82" s="19">
        <f>SUM(D82,G82)</f>
        <v>136</v>
      </c>
      <c r="I82" s="19">
        <f t="shared" ref="I82:AC82" si="69">SUM(I16,I44,I62,I70,I81,I76)</f>
        <v>335</v>
      </c>
      <c r="J82" s="19">
        <f t="shared" si="69"/>
        <v>750</v>
      </c>
      <c r="K82" s="19">
        <f t="shared" si="69"/>
        <v>1085</v>
      </c>
      <c r="L82" s="19">
        <f t="shared" si="69"/>
        <v>98</v>
      </c>
      <c r="M82" s="19">
        <f t="shared" si="69"/>
        <v>86</v>
      </c>
      <c r="N82" s="19">
        <f t="shared" si="69"/>
        <v>184</v>
      </c>
      <c r="O82" s="19">
        <f t="shared" si="69"/>
        <v>1269</v>
      </c>
      <c r="P82" s="19">
        <f t="shared" si="69"/>
        <v>298</v>
      </c>
      <c r="Q82" s="19">
        <f t="shared" si="69"/>
        <v>385</v>
      </c>
      <c r="R82" s="19">
        <f t="shared" si="69"/>
        <v>683</v>
      </c>
      <c r="S82" s="19">
        <f t="shared" si="69"/>
        <v>93</v>
      </c>
      <c r="T82" s="19">
        <f t="shared" si="69"/>
        <v>132</v>
      </c>
      <c r="U82" s="19">
        <f t="shared" si="69"/>
        <v>225</v>
      </c>
      <c r="V82" s="19">
        <f t="shared" si="69"/>
        <v>908</v>
      </c>
      <c r="W82" s="19">
        <f t="shared" si="69"/>
        <v>702</v>
      </c>
      <c r="X82" s="19">
        <f t="shared" si="69"/>
        <v>1175</v>
      </c>
      <c r="Y82" s="19">
        <f t="shared" si="69"/>
        <v>1877</v>
      </c>
      <c r="Z82" s="19">
        <f t="shared" si="69"/>
        <v>208</v>
      </c>
      <c r="AA82" s="19">
        <f t="shared" si="69"/>
        <v>228</v>
      </c>
      <c r="AB82" s="19">
        <f t="shared" si="69"/>
        <v>436</v>
      </c>
      <c r="AC82" s="19">
        <f t="shared" si="69"/>
        <v>2313</v>
      </c>
      <c r="AE82" s="1">
        <f>2313-41</f>
        <v>2272</v>
      </c>
    </row>
    <row r="83" spans="1:31" ht="20.100000000000001" customHeight="1" x14ac:dyDescent="0.45">
      <c r="A83" s="11" t="s">
        <v>147</v>
      </c>
      <c r="B83" s="22"/>
      <c r="C83" s="22"/>
      <c r="D83" s="22"/>
      <c r="E83" s="17"/>
      <c r="F83" s="17"/>
      <c r="G83" s="17"/>
      <c r="H83" s="18"/>
      <c r="I83" s="17"/>
      <c r="J83" s="17"/>
      <c r="K83" s="17"/>
      <c r="L83" s="17"/>
      <c r="M83" s="17"/>
      <c r="N83" s="17"/>
      <c r="O83" s="18"/>
      <c r="P83" s="17"/>
      <c r="Q83" s="17"/>
      <c r="R83" s="17"/>
      <c r="S83" s="17"/>
      <c r="T83" s="17"/>
      <c r="U83" s="17"/>
      <c r="V83" s="18"/>
      <c r="W83" s="17"/>
      <c r="X83" s="17"/>
      <c r="Y83" s="17"/>
      <c r="Z83" s="23"/>
      <c r="AA83" s="23"/>
      <c r="AB83" s="23"/>
      <c r="AC83" s="24"/>
    </row>
    <row r="84" spans="1:31" ht="20.100000000000001" customHeight="1" x14ac:dyDescent="0.45">
      <c r="A84" s="11" t="s">
        <v>94</v>
      </c>
      <c r="B84" s="17"/>
      <c r="C84" s="17"/>
      <c r="D84" s="16"/>
      <c r="E84" s="22"/>
      <c r="F84" s="22"/>
      <c r="G84" s="16"/>
      <c r="H84" s="18"/>
      <c r="I84" s="17"/>
      <c r="J84" s="17"/>
      <c r="K84" s="16"/>
      <c r="L84" s="22"/>
      <c r="M84" s="22"/>
      <c r="N84" s="16"/>
      <c r="O84" s="18"/>
      <c r="P84" s="22"/>
      <c r="Q84" s="22"/>
      <c r="R84" s="16"/>
      <c r="S84" s="22"/>
      <c r="T84" s="22"/>
      <c r="U84" s="16"/>
      <c r="V84" s="18"/>
      <c r="W84" s="17"/>
      <c r="X84" s="17"/>
      <c r="Y84" s="17"/>
      <c r="Z84" s="17"/>
      <c r="AA84" s="17"/>
      <c r="AB84" s="17"/>
      <c r="AC84" s="19"/>
    </row>
    <row r="85" spans="1:31" ht="20.100000000000001" customHeight="1" x14ac:dyDescent="0.45">
      <c r="A85" s="32" t="s">
        <v>206</v>
      </c>
      <c r="B85" s="17"/>
      <c r="C85" s="17">
        <v>3</v>
      </c>
      <c r="D85" s="16">
        <f t="shared" ref="D85:D95" si="70">SUM(B85:C85)</f>
        <v>3</v>
      </c>
      <c r="E85" s="17"/>
      <c r="F85" s="17"/>
      <c r="G85" s="16">
        <f t="shared" ref="G85:G95" si="71">SUM(E85:F85)</f>
        <v>0</v>
      </c>
      <c r="H85" s="18">
        <f t="shared" ref="H85:H95" si="72">SUM(D85,G85)</f>
        <v>3</v>
      </c>
      <c r="I85" s="17">
        <v>2</v>
      </c>
      <c r="J85" s="17">
        <v>85</v>
      </c>
      <c r="K85" s="16">
        <f t="shared" ref="K85:K95" si="73">SUM(I85:J85)</f>
        <v>87</v>
      </c>
      <c r="L85" s="17"/>
      <c r="M85" s="17"/>
      <c r="N85" s="16">
        <f t="shared" ref="N85:N95" si="74">SUM(L85:M85)</f>
        <v>0</v>
      </c>
      <c r="O85" s="18">
        <f t="shared" ref="O85:O95" si="75">SUM(K85,N85)</f>
        <v>87</v>
      </c>
      <c r="P85" s="17"/>
      <c r="Q85" s="17">
        <v>3</v>
      </c>
      <c r="R85" s="16">
        <f t="shared" ref="R85:R95" si="76">SUM(P85:Q85)</f>
        <v>3</v>
      </c>
      <c r="S85" s="17"/>
      <c r="T85" s="17"/>
      <c r="U85" s="16">
        <f t="shared" ref="U85:U95" si="77">SUM(S85:T85)</f>
        <v>0</v>
      </c>
      <c r="V85" s="18">
        <f t="shared" ref="V85:V95" si="78">SUM(R85,U85)</f>
        <v>3</v>
      </c>
      <c r="W85" s="17">
        <f t="shared" ref="W85:X94" si="79">SUM(B85,I85,P85)</f>
        <v>2</v>
      </c>
      <c r="X85" s="17">
        <f t="shared" si="79"/>
        <v>91</v>
      </c>
      <c r="Y85" s="17">
        <f t="shared" ref="Y85:Y94" si="80">SUM(W85,X85)</f>
        <v>93</v>
      </c>
      <c r="Z85" s="17">
        <f t="shared" ref="Z85:AA94" si="81">SUM(E85,L85,S85)</f>
        <v>0</v>
      </c>
      <c r="AA85" s="17">
        <f t="shared" si="81"/>
        <v>0</v>
      </c>
      <c r="AB85" s="17">
        <f t="shared" ref="AB85:AB94" si="82">SUM(Z85,AA85)</f>
        <v>0</v>
      </c>
      <c r="AC85" s="19">
        <f t="shared" ref="AC85:AC95" si="83">SUM(Y85,AB85)</f>
        <v>93</v>
      </c>
    </row>
    <row r="86" spans="1:31" ht="20.100000000000001" customHeight="1" x14ac:dyDescent="0.45">
      <c r="A86" s="32" t="s">
        <v>207</v>
      </c>
      <c r="B86" s="17"/>
      <c r="C86" s="17">
        <v>1</v>
      </c>
      <c r="D86" s="16">
        <f t="shared" si="70"/>
        <v>1</v>
      </c>
      <c r="E86" s="17"/>
      <c r="F86" s="17"/>
      <c r="G86" s="16">
        <f t="shared" si="71"/>
        <v>0</v>
      </c>
      <c r="H86" s="18">
        <f t="shared" si="72"/>
        <v>1</v>
      </c>
      <c r="I86" s="17">
        <v>1</v>
      </c>
      <c r="J86" s="17">
        <v>106</v>
      </c>
      <c r="K86" s="16">
        <f t="shared" si="73"/>
        <v>107</v>
      </c>
      <c r="L86" s="17">
        <v>1</v>
      </c>
      <c r="M86" s="17">
        <v>28</v>
      </c>
      <c r="N86" s="16">
        <f t="shared" si="74"/>
        <v>29</v>
      </c>
      <c r="O86" s="18">
        <f t="shared" si="75"/>
        <v>136</v>
      </c>
      <c r="P86" s="17"/>
      <c r="Q86" s="17">
        <v>27</v>
      </c>
      <c r="R86" s="16">
        <f t="shared" si="76"/>
        <v>27</v>
      </c>
      <c r="S86" s="17"/>
      <c r="T86" s="17"/>
      <c r="U86" s="16">
        <f t="shared" si="77"/>
        <v>0</v>
      </c>
      <c r="V86" s="18">
        <f t="shared" si="78"/>
        <v>27</v>
      </c>
      <c r="W86" s="17">
        <f t="shared" si="79"/>
        <v>1</v>
      </c>
      <c r="X86" s="17">
        <f t="shared" si="79"/>
        <v>134</v>
      </c>
      <c r="Y86" s="17">
        <f t="shared" si="80"/>
        <v>135</v>
      </c>
      <c r="Z86" s="17">
        <f t="shared" si="81"/>
        <v>1</v>
      </c>
      <c r="AA86" s="17">
        <f t="shared" si="81"/>
        <v>28</v>
      </c>
      <c r="AB86" s="17">
        <f t="shared" si="82"/>
        <v>29</v>
      </c>
      <c r="AC86" s="19">
        <f t="shared" si="83"/>
        <v>164</v>
      </c>
    </row>
    <row r="87" spans="1:31" ht="20.100000000000001" customHeight="1" x14ac:dyDescent="0.45">
      <c r="A87" s="32" t="s">
        <v>309</v>
      </c>
      <c r="B87" s="17">
        <v>1</v>
      </c>
      <c r="C87" s="17">
        <v>1</v>
      </c>
      <c r="D87" s="16">
        <f t="shared" si="70"/>
        <v>2</v>
      </c>
      <c r="E87" s="17"/>
      <c r="F87" s="17"/>
      <c r="G87" s="16">
        <f t="shared" si="71"/>
        <v>0</v>
      </c>
      <c r="H87" s="18">
        <f t="shared" si="72"/>
        <v>2</v>
      </c>
      <c r="I87" s="16"/>
      <c r="J87" s="16">
        <v>49</v>
      </c>
      <c r="K87" s="16">
        <f t="shared" si="73"/>
        <v>49</v>
      </c>
      <c r="L87" s="17">
        <v>2</v>
      </c>
      <c r="M87" s="17">
        <v>14</v>
      </c>
      <c r="N87" s="16">
        <f t="shared" si="74"/>
        <v>16</v>
      </c>
      <c r="O87" s="18">
        <f t="shared" si="75"/>
        <v>65</v>
      </c>
      <c r="P87" s="17"/>
      <c r="Q87" s="17">
        <v>7</v>
      </c>
      <c r="R87" s="16">
        <f t="shared" si="76"/>
        <v>7</v>
      </c>
      <c r="S87" s="17"/>
      <c r="T87" s="17">
        <v>1</v>
      </c>
      <c r="U87" s="16">
        <f t="shared" si="77"/>
        <v>1</v>
      </c>
      <c r="V87" s="18">
        <f t="shared" si="78"/>
        <v>8</v>
      </c>
      <c r="W87" s="17">
        <f t="shared" si="79"/>
        <v>1</v>
      </c>
      <c r="X87" s="17">
        <f t="shared" si="79"/>
        <v>57</v>
      </c>
      <c r="Y87" s="17">
        <f t="shared" si="80"/>
        <v>58</v>
      </c>
      <c r="Z87" s="17">
        <f t="shared" si="81"/>
        <v>2</v>
      </c>
      <c r="AA87" s="17">
        <f t="shared" si="81"/>
        <v>15</v>
      </c>
      <c r="AB87" s="17">
        <f t="shared" si="82"/>
        <v>17</v>
      </c>
      <c r="AC87" s="19">
        <f t="shared" si="83"/>
        <v>75</v>
      </c>
    </row>
    <row r="88" spans="1:31" ht="20.100000000000001" customHeight="1" x14ac:dyDescent="0.45">
      <c r="A88" s="32" t="s">
        <v>310</v>
      </c>
      <c r="B88" s="16">
        <v>1</v>
      </c>
      <c r="C88" s="16">
        <v>3</v>
      </c>
      <c r="D88" s="16">
        <f t="shared" si="70"/>
        <v>4</v>
      </c>
      <c r="E88" s="17"/>
      <c r="F88" s="17"/>
      <c r="G88" s="16">
        <f t="shared" si="71"/>
        <v>0</v>
      </c>
      <c r="H88" s="18">
        <f t="shared" si="72"/>
        <v>4</v>
      </c>
      <c r="I88" s="16">
        <v>7</v>
      </c>
      <c r="J88" s="16">
        <v>71</v>
      </c>
      <c r="K88" s="16">
        <f t="shared" si="73"/>
        <v>78</v>
      </c>
      <c r="L88" s="17"/>
      <c r="M88" s="17"/>
      <c r="N88" s="16">
        <f t="shared" si="74"/>
        <v>0</v>
      </c>
      <c r="O88" s="18">
        <f t="shared" si="75"/>
        <v>78</v>
      </c>
      <c r="P88" s="16">
        <v>3</v>
      </c>
      <c r="Q88" s="16">
        <v>2</v>
      </c>
      <c r="R88" s="16">
        <f t="shared" si="76"/>
        <v>5</v>
      </c>
      <c r="S88" s="17"/>
      <c r="T88" s="17"/>
      <c r="U88" s="16">
        <f t="shared" si="77"/>
        <v>0</v>
      </c>
      <c r="V88" s="18">
        <f t="shared" si="78"/>
        <v>5</v>
      </c>
      <c r="W88" s="17">
        <f t="shared" si="79"/>
        <v>11</v>
      </c>
      <c r="X88" s="17">
        <f t="shared" si="79"/>
        <v>76</v>
      </c>
      <c r="Y88" s="17">
        <f t="shared" si="80"/>
        <v>87</v>
      </c>
      <c r="Z88" s="17">
        <f t="shared" si="81"/>
        <v>0</v>
      </c>
      <c r="AA88" s="17">
        <f t="shared" si="81"/>
        <v>0</v>
      </c>
      <c r="AB88" s="17">
        <f t="shared" si="82"/>
        <v>0</v>
      </c>
      <c r="AC88" s="19">
        <f t="shared" si="83"/>
        <v>87</v>
      </c>
    </row>
    <row r="89" spans="1:31" ht="20.100000000000001" customHeight="1" x14ac:dyDescent="0.45">
      <c r="A89" s="32" t="s">
        <v>230</v>
      </c>
      <c r="B89" s="16"/>
      <c r="C89" s="16"/>
      <c r="D89" s="16">
        <f t="shared" si="70"/>
        <v>0</v>
      </c>
      <c r="E89" s="17"/>
      <c r="F89" s="17"/>
      <c r="G89" s="16">
        <f t="shared" si="71"/>
        <v>0</v>
      </c>
      <c r="H89" s="18">
        <f t="shared" si="72"/>
        <v>0</v>
      </c>
      <c r="I89" s="16"/>
      <c r="J89" s="16">
        <v>40</v>
      </c>
      <c r="K89" s="16">
        <f t="shared" si="73"/>
        <v>40</v>
      </c>
      <c r="L89" s="17"/>
      <c r="M89" s="17"/>
      <c r="N89" s="16">
        <f t="shared" si="74"/>
        <v>0</v>
      </c>
      <c r="O89" s="18">
        <f t="shared" si="75"/>
        <v>40</v>
      </c>
      <c r="P89" s="16"/>
      <c r="Q89" s="16">
        <v>6</v>
      </c>
      <c r="R89" s="16">
        <f t="shared" si="76"/>
        <v>6</v>
      </c>
      <c r="S89" s="17"/>
      <c r="T89" s="17"/>
      <c r="U89" s="16">
        <f t="shared" si="77"/>
        <v>0</v>
      </c>
      <c r="V89" s="18">
        <f t="shared" si="78"/>
        <v>6</v>
      </c>
      <c r="W89" s="17">
        <f t="shared" si="79"/>
        <v>0</v>
      </c>
      <c r="X89" s="17">
        <f t="shared" si="79"/>
        <v>46</v>
      </c>
      <c r="Y89" s="17">
        <f t="shared" si="80"/>
        <v>46</v>
      </c>
      <c r="Z89" s="17">
        <f t="shared" si="81"/>
        <v>0</v>
      </c>
      <c r="AA89" s="17">
        <f t="shared" si="81"/>
        <v>0</v>
      </c>
      <c r="AB89" s="17">
        <f t="shared" si="82"/>
        <v>0</v>
      </c>
      <c r="AC89" s="19">
        <f t="shared" si="83"/>
        <v>46</v>
      </c>
    </row>
    <row r="90" spans="1:31" ht="20.100000000000001" customHeight="1" x14ac:dyDescent="0.45">
      <c r="A90" s="32" t="s">
        <v>150</v>
      </c>
      <c r="B90" s="16">
        <v>1</v>
      </c>
      <c r="C90" s="16">
        <v>1</v>
      </c>
      <c r="D90" s="16">
        <f t="shared" si="70"/>
        <v>2</v>
      </c>
      <c r="E90" s="17"/>
      <c r="F90" s="17"/>
      <c r="G90" s="16">
        <f t="shared" si="71"/>
        <v>0</v>
      </c>
      <c r="H90" s="18">
        <f t="shared" si="72"/>
        <v>2</v>
      </c>
      <c r="I90" s="16">
        <v>9</v>
      </c>
      <c r="J90" s="16">
        <v>46</v>
      </c>
      <c r="K90" s="16">
        <f t="shared" si="73"/>
        <v>55</v>
      </c>
      <c r="L90" s="17"/>
      <c r="M90" s="17"/>
      <c r="N90" s="16">
        <f t="shared" si="74"/>
        <v>0</v>
      </c>
      <c r="O90" s="18">
        <f t="shared" si="75"/>
        <v>55</v>
      </c>
      <c r="P90" s="16"/>
      <c r="Q90" s="16"/>
      <c r="R90" s="16">
        <f t="shared" si="76"/>
        <v>0</v>
      </c>
      <c r="S90" s="17"/>
      <c r="T90" s="17"/>
      <c r="U90" s="16">
        <f t="shared" si="77"/>
        <v>0</v>
      </c>
      <c r="V90" s="18">
        <f t="shared" si="78"/>
        <v>0</v>
      </c>
      <c r="W90" s="17">
        <f t="shared" si="79"/>
        <v>10</v>
      </c>
      <c r="X90" s="17">
        <f t="shared" si="79"/>
        <v>47</v>
      </c>
      <c r="Y90" s="17">
        <f t="shared" si="80"/>
        <v>57</v>
      </c>
      <c r="Z90" s="17">
        <f t="shared" si="81"/>
        <v>0</v>
      </c>
      <c r="AA90" s="17">
        <f t="shared" si="81"/>
        <v>0</v>
      </c>
      <c r="AB90" s="17">
        <f t="shared" si="82"/>
        <v>0</v>
      </c>
      <c r="AC90" s="19">
        <f t="shared" si="83"/>
        <v>57</v>
      </c>
    </row>
    <row r="91" spans="1:31" ht="20.100000000000001" customHeight="1" x14ac:dyDescent="0.45">
      <c r="A91" s="32" t="s">
        <v>311</v>
      </c>
      <c r="B91" s="16"/>
      <c r="C91" s="16"/>
      <c r="D91" s="16">
        <f t="shared" si="70"/>
        <v>0</v>
      </c>
      <c r="E91" s="17"/>
      <c r="F91" s="17"/>
      <c r="G91" s="16">
        <f t="shared" si="71"/>
        <v>0</v>
      </c>
      <c r="H91" s="18">
        <f t="shared" si="72"/>
        <v>0</v>
      </c>
      <c r="I91" s="16">
        <v>7</v>
      </c>
      <c r="J91" s="16">
        <v>3</v>
      </c>
      <c r="K91" s="16">
        <f t="shared" si="73"/>
        <v>10</v>
      </c>
      <c r="L91" s="17"/>
      <c r="M91" s="17"/>
      <c r="N91" s="16">
        <f t="shared" si="74"/>
        <v>0</v>
      </c>
      <c r="O91" s="18">
        <f t="shared" si="75"/>
        <v>10</v>
      </c>
      <c r="P91" s="16">
        <v>3</v>
      </c>
      <c r="Q91" s="16">
        <v>1</v>
      </c>
      <c r="R91" s="16">
        <f t="shared" si="76"/>
        <v>4</v>
      </c>
      <c r="S91" s="17"/>
      <c r="T91" s="17"/>
      <c r="U91" s="16">
        <f t="shared" si="77"/>
        <v>0</v>
      </c>
      <c r="V91" s="18">
        <f t="shared" si="78"/>
        <v>4</v>
      </c>
      <c r="W91" s="17">
        <f t="shared" si="79"/>
        <v>10</v>
      </c>
      <c r="X91" s="17">
        <f t="shared" si="79"/>
        <v>4</v>
      </c>
      <c r="Y91" s="17">
        <f t="shared" si="80"/>
        <v>14</v>
      </c>
      <c r="Z91" s="17">
        <f t="shared" si="81"/>
        <v>0</v>
      </c>
      <c r="AA91" s="17">
        <f t="shared" si="81"/>
        <v>0</v>
      </c>
      <c r="AB91" s="17">
        <f t="shared" si="82"/>
        <v>0</v>
      </c>
      <c r="AC91" s="19">
        <f t="shared" si="83"/>
        <v>14</v>
      </c>
    </row>
    <row r="92" spans="1:31" ht="20.100000000000001" customHeight="1" x14ac:dyDescent="0.45">
      <c r="A92" s="32" t="s">
        <v>312</v>
      </c>
      <c r="B92" s="16"/>
      <c r="C92" s="16"/>
      <c r="D92" s="16">
        <f t="shared" si="70"/>
        <v>0</v>
      </c>
      <c r="E92" s="17"/>
      <c r="F92" s="17"/>
      <c r="G92" s="16">
        <f t="shared" si="71"/>
        <v>0</v>
      </c>
      <c r="H92" s="18">
        <f t="shared" si="72"/>
        <v>0</v>
      </c>
      <c r="I92" s="16"/>
      <c r="J92" s="16">
        <v>3</v>
      </c>
      <c r="K92" s="16">
        <f t="shared" si="73"/>
        <v>3</v>
      </c>
      <c r="L92" s="17"/>
      <c r="M92" s="17"/>
      <c r="N92" s="16">
        <f t="shared" si="74"/>
        <v>0</v>
      </c>
      <c r="O92" s="18">
        <f t="shared" si="75"/>
        <v>3</v>
      </c>
      <c r="P92" s="16">
        <v>3</v>
      </c>
      <c r="Q92" s="16">
        <v>28</v>
      </c>
      <c r="R92" s="16">
        <f t="shared" si="76"/>
        <v>31</v>
      </c>
      <c r="S92" s="17"/>
      <c r="T92" s="17"/>
      <c r="U92" s="16">
        <f t="shared" si="77"/>
        <v>0</v>
      </c>
      <c r="V92" s="18">
        <f t="shared" si="78"/>
        <v>31</v>
      </c>
      <c r="W92" s="17">
        <f t="shared" si="79"/>
        <v>3</v>
      </c>
      <c r="X92" s="17">
        <f t="shared" si="79"/>
        <v>31</v>
      </c>
      <c r="Y92" s="17">
        <f t="shared" si="80"/>
        <v>34</v>
      </c>
      <c r="Z92" s="17">
        <f t="shared" si="81"/>
        <v>0</v>
      </c>
      <c r="AA92" s="17">
        <f t="shared" si="81"/>
        <v>0</v>
      </c>
      <c r="AB92" s="17">
        <f t="shared" si="82"/>
        <v>0</v>
      </c>
      <c r="AC92" s="19">
        <f t="shared" si="83"/>
        <v>34</v>
      </c>
    </row>
    <row r="93" spans="1:31" ht="20.100000000000001" customHeight="1" x14ac:dyDescent="0.45">
      <c r="A93" s="32" t="s">
        <v>268</v>
      </c>
      <c r="B93" s="16">
        <v>1</v>
      </c>
      <c r="C93" s="16">
        <v>2</v>
      </c>
      <c r="D93" s="16">
        <f t="shared" si="70"/>
        <v>3</v>
      </c>
      <c r="E93" s="17"/>
      <c r="F93" s="17"/>
      <c r="G93" s="16">
        <f t="shared" si="71"/>
        <v>0</v>
      </c>
      <c r="H93" s="18">
        <f t="shared" si="72"/>
        <v>3</v>
      </c>
      <c r="I93" s="16">
        <v>2</v>
      </c>
      <c r="J93" s="16">
        <v>19</v>
      </c>
      <c r="K93" s="16">
        <f t="shared" si="73"/>
        <v>21</v>
      </c>
      <c r="L93" s="17"/>
      <c r="M93" s="17"/>
      <c r="N93" s="16">
        <f t="shared" si="74"/>
        <v>0</v>
      </c>
      <c r="O93" s="18">
        <f t="shared" si="75"/>
        <v>21</v>
      </c>
      <c r="P93" s="16">
        <v>4</v>
      </c>
      <c r="Q93" s="16">
        <v>12</v>
      </c>
      <c r="R93" s="16">
        <f t="shared" si="76"/>
        <v>16</v>
      </c>
      <c r="S93" s="17"/>
      <c r="T93" s="17"/>
      <c r="U93" s="16">
        <f t="shared" si="77"/>
        <v>0</v>
      </c>
      <c r="V93" s="18">
        <f t="shared" si="78"/>
        <v>16</v>
      </c>
      <c r="W93" s="17">
        <f t="shared" si="79"/>
        <v>7</v>
      </c>
      <c r="X93" s="17">
        <f t="shared" si="79"/>
        <v>33</v>
      </c>
      <c r="Y93" s="17">
        <f t="shared" si="80"/>
        <v>40</v>
      </c>
      <c r="Z93" s="17">
        <f t="shared" si="81"/>
        <v>0</v>
      </c>
      <c r="AA93" s="17">
        <f t="shared" si="81"/>
        <v>0</v>
      </c>
      <c r="AB93" s="17">
        <f t="shared" si="82"/>
        <v>0</v>
      </c>
      <c r="AC93" s="19">
        <f t="shared" si="83"/>
        <v>40</v>
      </c>
    </row>
    <row r="94" spans="1:31" ht="20.100000000000001" customHeight="1" x14ac:dyDescent="0.45">
      <c r="A94" s="32" t="s">
        <v>231</v>
      </c>
      <c r="B94" s="16"/>
      <c r="C94" s="16">
        <v>8</v>
      </c>
      <c r="D94" s="16">
        <f t="shared" si="70"/>
        <v>8</v>
      </c>
      <c r="E94" s="17"/>
      <c r="F94" s="17"/>
      <c r="G94" s="16">
        <f t="shared" si="71"/>
        <v>0</v>
      </c>
      <c r="H94" s="18">
        <f t="shared" si="72"/>
        <v>8</v>
      </c>
      <c r="I94" s="16">
        <v>1</v>
      </c>
      <c r="J94" s="16">
        <v>4</v>
      </c>
      <c r="K94" s="16">
        <f t="shared" si="73"/>
        <v>5</v>
      </c>
      <c r="L94" s="17"/>
      <c r="M94" s="17"/>
      <c r="N94" s="16">
        <f t="shared" si="74"/>
        <v>0</v>
      </c>
      <c r="O94" s="18">
        <f t="shared" si="75"/>
        <v>5</v>
      </c>
      <c r="P94" s="16">
        <v>2</v>
      </c>
      <c r="Q94" s="16">
        <v>35</v>
      </c>
      <c r="R94" s="16">
        <f t="shared" si="76"/>
        <v>37</v>
      </c>
      <c r="S94" s="17">
        <v>4</v>
      </c>
      <c r="T94" s="17">
        <v>2</v>
      </c>
      <c r="U94" s="16">
        <f t="shared" si="77"/>
        <v>6</v>
      </c>
      <c r="V94" s="18">
        <f t="shared" si="78"/>
        <v>43</v>
      </c>
      <c r="W94" s="17">
        <f t="shared" si="79"/>
        <v>3</v>
      </c>
      <c r="X94" s="17">
        <f t="shared" si="79"/>
        <v>47</v>
      </c>
      <c r="Y94" s="17">
        <f t="shared" si="80"/>
        <v>50</v>
      </c>
      <c r="Z94" s="17">
        <f t="shared" si="81"/>
        <v>4</v>
      </c>
      <c r="AA94" s="17">
        <f t="shared" si="81"/>
        <v>2</v>
      </c>
      <c r="AB94" s="17">
        <f t="shared" si="82"/>
        <v>6</v>
      </c>
      <c r="AC94" s="19">
        <f t="shared" si="83"/>
        <v>56</v>
      </c>
    </row>
    <row r="95" spans="1:31" ht="20.100000000000001" customHeight="1" x14ac:dyDescent="0.45">
      <c r="A95" s="20" t="s">
        <v>7</v>
      </c>
      <c r="B95" s="21">
        <f>SUM(B84:B94)</f>
        <v>4</v>
      </c>
      <c r="C95" s="21">
        <f>SUM(C84:C94)</f>
        <v>19</v>
      </c>
      <c r="D95" s="19">
        <f t="shared" si="70"/>
        <v>23</v>
      </c>
      <c r="E95" s="21">
        <f>SUM(E84:E94)</f>
        <v>0</v>
      </c>
      <c r="F95" s="21">
        <f>SUM(F84:F94)</f>
        <v>0</v>
      </c>
      <c r="G95" s="19">
        <f t="shared" si="71"/>
        <v>0</v>
      </c>
      <c r="H95" s="19">
        <f t="shared" si="72"/>
        <v>23</v>
      </c>
      <c r="I95" s="21">
        <f>SUM(I84:I94)</f>
        <v>29</v>
      </c>
      <c r="J95" s="21">
        <f>SUM(J84:J94)</f>
        <v>426</v>
      </c>
      <c r="K95" s="19">
        <f t="shared" si="73"/>
        <v>455</v>
      </c>
      <c r="L95" s="21">
        <f>SUM(L84:L94)</f>
        <v>3</v>
      </c>
      <c r="M95" s="21">
        <f>SUM(M84:M94)</f>
        <v>42</v>
      </c>
      <c r="N95" s="19">
        <f t="shared" si="74"/>
        <v>45</v>
      </c>
      <c r="O95" s="19">
        <f t="shared" si="75"/>
        <v>500</v>
      </c>
      <c r="P95" s="21">
        <f>SUM(P84:P94)</f>
        <v>15</v>
      </c>
      <c r="Q95" s="21">
        <f>SUM(Q84:Q94)</f>
        <v>121</v>
      </c>
      <c r="R95" s="19">
        <f t="shared" si="76"/>
        <v>136</v>
      </c>
      <c r="S95" s="21">
        <f>SUM(S84:S94)</f>
        <v>4</v>
      </c>
      <c r="T95" s="21">
        <f>SUM(T84:T94)</f>
        <v>3</v>
      </c>
      <c r="U95" s="19">
        <f t="shared" si="77"/>
        <v>7</v>
      </c>
      <c r="V95" s="19">
        <f t="shared" si="78"/>
        <v>143</v>
      </c>
      <c r="W95" s="21">
        <f>SUM(W84:W94)</f>
        <v>48</v>
      </c>
      <c r="X95" s="21">
        <f>SUM(X84:X94)</f>
        <v>566</v>
      </c>
      <c r="Y95" s="19">
        <f>SUM(W95:X95)</f>
        <v>614</v>
      </c>
      <c r="Z95" s="21">
        <f>SUM(Z84:Z94)</f>
        <v>7</v>
      </c>
      <c r="AA95" s="21">
        <f>SUM(AA84:AA94)</f>
        <v>45</v>
      </c>
      <c r="AB95" s="19">
        <f>SUM(Z95:AA95)</f>
        <v>52</v>
      </c>
      <c r="AC95" s="19">
        <f t="shared" si="83"/>
        <v>666</v>
      </c>
    </row>
    <row r="96" spans="1:31" ht="20.100000000000001" customHeight="1" x14ac:dyDescent="0.45">
      <c r="A96" s="11" t="s">
        <v>151</v>
      </c>
      <c r="B96" s="16"/>
      <c r="C96" s="16"/>
      <c r="D96" s="16"/>
      <c r="E96" s="17"/>
      <c r="F96" s="17"/>
      <c r="G96" s="17"/>
      <c r="H96" s="18"/>
      <c r="I96" s="16"/>
      <c r="J96" s="16"/>
      <c r="K96" s="16"/>
      <c r="L96" s="17"/>
      <c r="M96" s="17"/>
      <c r="N96" s="17"/>
      <c r="O96" s="18"/>
      <c r="P96" s="16"/>
      <c r="Q96" s="16"/>
      <c r="R96" s="16"/>
      <c r="S96" s="16"/>
      <c r="T96" s="16"/>
      <c r="U96" s="16"/>
      <c r="V96" s="18"/>
      <c r="W96" s="17"/>
      <c r="X96" s="17"/>
      <c r="Y96" s="17"/>
      <c r="Z96" s="17"/>
      <c r="AA96" s="17"/>
      <c r="AB96" s="17"/>
      <c r="AC96" s="19"/>
    </row>
    <row r="97" spans="1:29" ht="20.100000000000001" customHeight="1" x14ac:dyDescent="0.45">
      <c r="A97" s="11" t="s">
        <v>94</v>
      </c>
      <c r="B97" s="16"/>
      <c r="C97" s="16"/>
      <c r="D97" s="16"/>
      <c r="E97" s="17"/>
      <c r="F97" s="17"/>
      <c r="G97" s="17"/>
      <c r="H97" s="18"/>
      <c r="I97" s="16"/>
      <c r="J97" s="16"/>
      <c r="K97" s="16"/>
      <c r="L97" s="17"/>
      <c r="M97" s="17"/>
      <c r="N97" s="17"/>
      <c r="O97" s="18"/>
      <c r="P97" s="16"/>
      <c r="Q97" s="16"/>
      <c r="R97" s="16"/>
      <c r="S97" s="16"/>
      <c r="T97" s="16"/>
      <c r="U97" s="16"/>
      <c r="V97" s="18"/>
      <c r="W97" s="17"/>
      <c r="X97" s="17"/>
      <c r="Y97" s="17"/>
      <c r="Z97" s="17"/>
      <c r="AA97" s="17"/>
      <c r="AB97" s="17"/>
      <c r="AC97" s="19"/>
    </row>
    <row r="98" spans="1:29" ht="20.100000000000001" customHeight="1" x14ac:dyDescent="0.45">
      <c r="A98" s="11" t="s">
        <v>64</v>
      </c>
      <c r="B98" s="16"/>
      <c r="C98" s="16"/>
      <c r="D98" s="16"/>
      <c r="E98" s="17"/>
      <c r="F98" s="17"/>
      <c r="G98" s="17"/>
      <c r="H98" s="18"/>
      <c r="I98" s="16"/>
      <c r="J98" s="16"/>
      <c r="K98" s="16"/>
      <c r="L98" s="17"/>
      <c r="M98" s="17"/>
      <c r="N98" s="17"/>
      <c r="O98" s="18"/>
      <c r="P98" s="16"/>
      <c r="Q98" s="16"/>
      <c r="R98" s="16"/>
      <c r="S98" s="16"/>
      <c r="T98" s="16"/>
      <c r="U98" s="16"/>
      <c r="V98" s="18"/>
      <c r="W98" s="17"/>
      <c r="X98" s="17"/>
      <c r="Y98" s="17"/>
      <c r="Z98" s="17"/>
      <c r="AA98" s="17"/>
      <c r="AB98" s="17"/>
      <c r="AC98" s="19"/>
    </row>
    <row r="99" spans="1:29" ht="20.100000000000001" customHeight="1" x14ac:dyDescent="0.45">
      <c r="A99" s="15" t="s">
        <v>170</v>
      </c>
      <c r="B99" s="16">
        <v>1</v>
      </c>
      <c r="C99" s="16"/>
      <c r="D99" s="16">
        <f t="shared" ref="D99:D108" si="84">SUM(B99:C99)</f>
        <v>1</v>
      </c>
      <c r="E99" s="17">
        <v>0</v>
      </c>
      <c r="F99" s="17">
        <v>0</v>
      </c>
      <c r="G99" s="16">
        <f t="shared" ref="G99:G108" si="85">SUM(E99:F99)</f>
        <v>0</v>
      </c>
      <c r="H99" s="18">
        <f t="shared" ref="H99:H108" si="86">SUM(D99,G99)</f>
        <v>1</v>
      </c>
      <c r="I99" s="16">
        <v>6</v>
      </c>
      <c r="J99" s="16"/>
      <c r="K99" s="16">
        <f t="shared" ref="K99:K108" si="87">SUM(I99:J99)</f>
        <v>6</v>
      </c>
      <c r="L99" s="22"/>
      <c r="M99" s="22"/>
      <c r="N99" s="16">
        <f t="shared" ref="N99:N108" si="88">SUM(L99:M99)</f>
        <v>0</v>
      </c>
      <c r="O99" s="18">
        <f t="shared" ref="O99:O108" si="89">SUM(K99,N99)</f>
        <v>6</v>
      </c>
      <c r="P99" s="16">
        <v>5</v>
      </c>
      <c r="Q99" s="16">
        <v>16</v>
      </c>
      <c r="R99" s="16">
        <f t="shared" ref="R99:R108" si="90">SUM(P99:Q99)</f>
        <v>21</v>
      </c>
      <c r="S99" s="16"/>
      <c r="T99" s="16"/>
      <c r="U99" s="16">
        <f t="shared" ref="U99:U108" si="91">SUM(S99:T99)</f>
        <v>0</v>
      </c>
      <c r="V99" s="18">
        <f t="shared" ref="V99:V108" si="92">SUM(R99,U99)</f>
        <v>21</v>
      </c>
      <c r="W99" s="17">
        <f t="shared" ref="W99:X108" si="93">SUM(B99,I99,P99)</f>
        <v>12</v>
      </c>
      <c r="X99" s="17">
        <f t="shared" si="93"/>
        <v>16</v>
      </c>
      <c r="Y99" s="17">
        <f t="shared" ref="Y99:Y108" si="94">SUM(W99,X99)</f>
        <v>28</v>
      </c>
      <c r="Z99" s="17">
        <f t="shared" ref="Z99:AA108" si="95">SUM(E99,L99,S99)</f>
        <v>0</v>
      </c>
      <c r="AA99" s="17">
        <f t="shared" si="95"/>
        <v>0</v>
      </c>
      <c r="AB99" s="17">
        <f t="shared" ref="AB99:AB108" si="96">SUM(Z99,AA99)</f>
        <v>0</v>
      </c>
      <c r="AC99" s="19">
        <f t="shared" ref="AC99:AC108" si="97">SUM(Y99,AB99)</f>
        <v>28</v>
      </c>
    </row>
    <row r="100" spans="1:29" ht="20.100000000000001" customHeight="1" x14ac:dyDescent="0.45">
      <c r="A100" s="15" t="s">
        <v>45</v>
      </c>
      <c r="B100" s="16">
        <v>2</v>
      </c>
      <c r="C100" s="16">
        <v>1</v>
      </c>
      <c r="D100" s="16">
        <f t="shared" si="84"/>
        <v>3</v>
      </c>
      <c r="E100" s="17">
        <v>0</v>
      </c>
      <c r="F100" s="17">
        <v>0</v>
      </c>
      <c r="G100" s="16">
        <f t="shared" si="85"/>
        <v>0</v>
      </c>
      <c r="H100" s="18">
        <f t="shared" si="86"/>
        <v>3</v>
      </c>
      <c r="I100" s="16">
        <v>3</v>
      </c>
      <c r="J100" s="16"/>
      <c r="K100" s="16">
        <f t="shared" si="87"/>
        <v>3</v>
      </c>
      <c r="L100" s="22"/>
      <c r="M100" s="22"/>
      <c r="N100" s="16">
        <f t="shared" si="88"/>
        <v>0</v>
      </c>
      <c r="O100" s="18">
        <f t="shared" si="89"/>
        <v>3</v>
      </c>
      <c r="P100" s="16">
        <v>24</v>
      </c>
      <c r="Q100" s="16">
        <v>4</v>
      </c>
      <c r="R100" s="16">
        <f t="shared" si="90"/>
        <v>28</v>
      </c>
      <c r="S100" s="16"/>
      <c r="T100" s="16"/>
      <c r="U100" s="16">
        <f t="shared" si="91"/>
        <v>0</v>
      </c>
      <c r="V100" s="18">
        <f t="shared" si="92"/>
        <v>28</v>
      </c>
      <c r="W100" s="17">
        <f t="shared" si="93"/>
        <v>29</v>
      </c>
      <c r="X100" s="17">
        <f t="shared" si="93"/>
        <v>5</v>
      </c>
      <c r="Y100" s="17">
        <f t="shared" si="94"/>
        <v>34</v>
      </c>
      <c r="Z100" s="17">
        <f t="shared" si="95"/>
        <v>0</v>
      </c>
      <c r="AA100" s="17">
        <f t="shared" si="95"/>
        <v>0</v>
      </c>
      <c r="AB100" s="17">
        <f t="shared" si="96"/>
        <v>0</v>
      </c>
      <c r="AC100" s="19">
        <f t="shared" si="97"/>
        <v>34</v>
      </c>
    </row>
    <row r="101" spans="1:29" ht="20.100000000000001" customHeight="1" x14ac:dyDescent="0.45">
      <c r="A101" s="15" t="s">
        <v>47</v>
      </c>
      <c r="B101" s="16"/>
      <c r="C101" s="16"/>
      <c r="D101" s="16">
        <f t="shared" si="84"/>
        <v>0</v>
      </c>
      <c r="E101" s="17">
        <v>0</v>
      </c>
      <c r="F101" s="17">
        <v>0</v>
      </c>
      <c r="G101" s="16">
        <f t="shared" si="85"/>
        <v>0</v>
      </c>
      <c r="H101" s="18">
        <f t="shared" si="86"/>
        <v>0</v>
      </c>
      <c r="I101" s="16">
        <v>19</v>
      </c>
      <c r="J101" s="16">
        <v>14</v>
      </c>
      <c r="K101" s="16">
        <f t="shared" si="87"/>
        <v>33</v>
      </c>
      <c r="L101" s="22"/>
      <c r="M101" s="22"/>
      <c r="N101" s="16">
        <f t="shared" si="88"/>
        <v>0</v>
      </c>
      <c r="O101" s="18">
        <f t="shared" si="89"/>
        <v>33</v>
      </c>
      <c r="P101" s="16"/>
      <c r="Q101" s="16">
        <v>1</v>
      </c>
      <c r="R101" s="16">
        <f t="shared" si="90"/>
        <v>1</v>
      </c>
      <c r="S101" s="16"/>
      <c r="T101" s="16"/>
      <c r="U101" s="16">
        <f t="shared" si="91"/>
        <v>0</v>
      </c>
      <c r="V101" s="18">
        <f t="shared" si="92"/>
        <v>1</v>
      </c>
      <c r="W101" s="17">
        <f t="shared" si="93"/>
        <v>19</v>
      </c>
      <c r="X101" s="17">
        <f t="shared" si="93"/>
        <v>15</v>
      </c>
      <c r="Y101" s="17">
        <f t="shared" si="94"/>
        <v>34</v>
      </c>
      <c r="Z101" s="17">
        <f t="shared" si="95"/>
        <v>0</v>
      </c>
      <c r="AA101" s="17">
        <f t="shared" si="95"/>
        <v>0</v>
      </c>
      <c r="AB101" s="17">
        <f t="shared" si="96"/>
        <v>0</v>
      </c>
      <c r="AC101" s="19">
        <f t="shared" si="97"/>
        <v>34</v>
      </c>
    </row>
    <row r="102" spans="1:29" ht="20.100000000000001" customHeight="1" x14ac:dyDescent="0.45">
      <c r="A102" s="15" t="s">
        <v>201</v>
      </c>
      <c r="B102" s="16">
        <v>4</v>
      </c>
      <c r="C102" s="16">
        <v>1</v>
      </c>
      <c r="D102" s="16">
        <f t="shared" si="84"/>
        <v>5</v>
      </c>
      <c r="E102" s="17">
        <v>0</v>
      </c>
      <c r="F102" s="17">
        <v>0</v>
      </c>
      <c r="G102" s="16">
        <f t="shared" si="85"/>
        <v>0</v>
      </c>
      <c r="H102" s="18">
        <f t="shared" si="86"/>
        <v>5</v>
      </c>
      <c r="I102" s="16">
        <v>4</v>
      </c>
      <c r="J102" s="16"/>
      <c r="K102" s="16">
        <f t="shared" si="87"/>
        <v>4</v>
      </c>
      <c r="L102" s="22"/>
      <c r="M102" s="22"/>
      <c r="N102" s="16">
        <f t="shared" si="88"/>
        <v>0</v>
      </c>
      <c r="O102" s="18">
        <f t="shared" si="89"/>
        <v>4</v>
      </c>
      <c r="P102" s="16"/>
      <c r="Q102" s="16">
        <v>1</v>
      </c>
      <c r="R102" s="16">
        <f t="shared" si="90"/>
        <v>1</v>
      </c>
      <c r="S102" s="16"/>
      <c r="T102" s="16"/>
      <c r="U102" s="16">
        <f t="shared" si="91"/>
        <v>0</v>
      </c>
      <c r="V102" s="18">
        <f t="shared" si="92"/>
        <v>1</v>
      </c>
      <c r="W102" s="17">
        <f t="shared" si="93"/>
        <v>8</v>
      </c>
      <c r="X102" s="17">
        <f t="shared" si="93"/>
        <v>2</v>
      </c>
      <c r="Y102" s="17">
        <f t="shared" si="94"/>
        <v>10</v>
      </c>
      <c r="Z102" s="17">
        <f t="shared" si="95"/>
        <v>0</v>
      </c>
      <c r="AA102" s="17">
        <f t="shared" si="95"/>
        <v>0</v>
      </c>
      <c r="AB102" s="17">
        <f t="shared" si="96"/>
        <v>0</v>
      </c>
      <c r="AC102" s="19">
        <f t="shared" si="97"/>
        <v>10</v>
      </c>
    </row>
    <row r="103" spans="1:29" ht="20.100000000000001" customHeight="1" x14ac:dyDescent="0.45">
      <c r="A103" s="15" t="s">
        <v>202</v>
      </c>
      <c r="B103" s="16">
        <v>2</v>
      </c>
      <c r="C103" s="16"/>
      <c r="D103" s="16">
        <f t="shared" si="84"/>
        <v>2</v>
      </c>
      <c r="E103" s="17">
        <v>0</v>
      </c>
      <c r="F103" s="17">
        <v>0</v>
      </c>
      <c r="G103" s="16">
        <f t="shared" si="85"/>
        <v>0</v>
      </c>
      <c r="H103" s="18">
        <f t="shared" si="86"/>
        <v>2</v>
      </c>
      <c r="I103" s="16">
        <v>31</v>
      </c>
      <c r="J103" s="16"/>
      <c r="K103" s="16">
        <f t="shared" si="87"/>
        <v>31</v>
      </c>
      <c r="L103" s="22"/>
      <c r="M103" s="22"/>
      <c r="N103" s="16">
        <f t="shared" si="88"/>
        <v>0</v>
      </c>
      <c r="O103" s="18">
        <f t="shared" si="89"/>
        <v>31</v>
      </c>
      <c r="P103" s="16">
        <v>4</v>
      </c>
      <c r="Q103" s="16"/>
      <c r="R103" s="16">
        <f t="shared" si="90"/>
        <v>4</v>
      </c>
      <c r="S103" s="16"/>
      <c r="T103" s="16"/>
      <c r="U103" s="16">
        <f t="shared" si="91"/>
        <v>0</v>
      </c>
      <c r="V103" s="18">
        <f t="shared" si="92"/>
        <v>4</v>
      </c>
      <c r="W103" s="17">
        <f t="shared" si="93"/>
        <v>37</v>
      </c>
      <c r="X103" s="17">
        <f t="shared" si="93"/>
        <v>0</v>
      </c>
      <c r="Y103" s="17">
        <f t="shared" si="94"/>
        <v>37</v>
      </c>
      <c r="Z103" s="17">
        <f t="shared" si="95"/>
        <v>0</v>
      </c>
      <c r="AA103" s="17">
        <f t="shared" si="95"/>
        <v>0</v>
      </c>
      <c r="AB103" s="17">
        <f t="shared" si="96"/>
        <v>0</v>
      </c>
      <c r="AC103" s="19">
        <f t="shared" si="97"/>
        <v>37</v>
      </c>
    </row>
    <row r="104" spans="1:29" ht="20.100000000000001" customHeight="1" x14ac:dyDescent="0.45">
      <c r="A104" s="15" t="s">
        <v>203</v>
      </c>
      <c r="B104" s="16">
        <v>5</v>
      </c>
      <c r="C104" s="16"/>
      <c r="D104" s="16">
        <f t="shared" si="84"/>
        <v>5</v>
      </c>
      <c r="E104" s="17">
        <v>0</v>
      </c>
      <c r="F104" s="17">
        <v>0</v>
      </c>
      <c r="G104" s="16">
        <f t="shared" si="85"/>
        <v>0</v>
      </c>
      <c r="H104" s="18">
        <f t="shared" si="86"/>
        <v>5</v>
      </c>
      <c r="I104" s="16">
        <v>4</v>
      </c>
      <c r="J104" s="16"/>
      <c r="K104" s="16">
        <f t="shared" si="87"/>
        <v>4</v>
      </c>
      <c r="L104" s="22"/>
      <c r="M104" s="22"/>
      <c r="N104" s="16">
        <f t="shared" si="88"/>
        <v>0</v>
      </c>
      <c r="O104" s="18">
        <f t="shared" si="89"/>
        <v>4</v>
      </c>
      <c r="P104" s="16">
        <v>13</v>
      </c>
      <c r="Q104" s="16"/>
      <c r="R104" s="16">
        <f t="shared" si="90"/>
        <v>13</v>
      </c>
      <c r="S104" s="16"/>
      <c r="T104" s="16"/>
      <c r="U104" s="16">
        <f t="shared" si="91"/>
        <v>0</v>
      </c>
      <c r="V104" s="18">
        <f t="shared" si="92"/>
        <v>13</v>
      </c>
      <c r="W104" s="17">
        <f t="shared" si="93"/>
        <v>22</v>
      </c>
      <c r="X104" s="17">
        <f t="shared" si="93"/>
        <v>0</v>
      </c>
      <c r="Y104" s="17">
        <f t="shared" si="94"/>
        <v>22</v>
      </c>
      <c r="Z104" s="17">
        <f t="shared" si="95"/>
        <v>0</v>
      </c>
      <c r="AA104" s="17">
        <f t="shared" si="95"/>
        <v>0</v>
      </c>
      <c r="AB104" s="17">
        <f t="shared" si="96"/>
        <v>0</v>
      </c>
      <c r="AC104" s="19">
        <f t="shared" si="97"/>
        <v>22</v>
      </c>
    </row>
    <row r="105" spans="1:29" ht="20.100000000000001" customHeight="1" x14ac:dyDescent="0.45">
      <c r="A105" s="15" t="s">
        <v>171</v>
      </c>
      <c r="B105" s="16">
        <v>2</v>
      </c>
      <c r="C105" s="16"/>
      <c r="D105" s="16">
        <f t="shared" si="84"/>
        <v>2</v>
      </c>
      <c r="E105" s="17">
        <v>0</v>
      </c>
      <c r="F105" s="17">
        <v>0</v>
      </c>
      <c r="G105" s="16">
        <f t="shared" si="85"/>
        <v>0</v>
      </c>
      <c r="H105" s="18">
        <f t="shared" si="86"/>
        <v>2</v>
      </c>
      <c r="I105" s="16">
        <v>2</v>
      </c>
      <c r="J105" s="16">
        <v>2</v>
      </c>
      <c r="K105" s="16">
        <f t="shared" si="87"/>
        <v>4</v>
      </c>
      <c r="L105" s="22"/>
      <c r="M105" s="22"/>
      <c r="N105" s="16">
        <f t="shared" si="88"/>
        <v>0</v>
      </c>
      <c r="O105" s="18">
        <f t="shared" si="89"/>
        <v>4</v>
      </c>
      <c r="P105" s="16">
        <v>14</v>
      </c>
      <c r="Q105" s="16">
        <v>10</v>
      </c>
      <c r="R105" s="16">
        <f t="shared" si="90"/>
        <v>24</v>
      </c>
      <c r="S105" s="16"/>
      <c r="T105" s="16"/>
      <c r="U105" s="16">
        <f t="shared" si="91"/>
        <v>0</v>
      </c>
      <c r="V105" s="18">
        <f t="shared" si="92"/>
        <v>24</v>
      </c>
      <c r="W105" s="17">
        <f t="shared" si="93"/>
        <v>18</v>
      </c>
      <c r="X105" s="17">
        <f t="shared" si="93"/>
        <v>12</v>
      </c>
      <c r="Y105" s="17">
        <f t="shared" si="94"/>
        <v>30</v>
      </c>
      <c r="Z105" s="17">
        <f t="shared" si="95"/>
        <v>0</v>
      </c>
      <c r="AA105" s="17">
        <f t="shared" si="95"/>
        <v>0</v>
      </c>
      <c r="AB105" s="17">
        <f t="shared" si="96"/>
        <v>0</v>
      </c>
      <c r="AC105" s="19">
        <f t="shared" si="97"/>
        <v>30</v>
      </c>
    </row>
    <row r="106" spans="1:29" ht="20.100000000000001" customHeight="1" x14ac:dyDescent="0.45">
      <c r="A106" s="15" t="s">
        <v>50</v>
      </c>
      <c r="B106" s="16">
        <v>1</v>
      </c>
      <c r="C106" s="16"/>
      <c r="D106" s="16">
        <f t="shared" si="84"/>
        <v>1</v>
      </c>
      <c r="E106" s="17">
        <v>0</v>
      </c>
      <c r="F106" s="17">
        <v>0</v>
      </c>
      <c r="G106" s="16">
        <f t="shared" si="85"/>
        <v>0</v>
      </c>
      <c r="H106" s="18">
        <f t="shared" si="86"/>
        <v>1</v>
      </c>
      <c r="I106" s="16">
        <v>4</v>
      </c>
      <c r="J106" s="16">
        <v>1</v>
      </c>
      <c r="K106" s="16">
        <f t="shared" si="87"/>
        <v>5</v>
      </c>
      <c r="L106" s="22"/>
      <c r="M106" s="22"/>
      <c r="N106" s="16">
        <f t="shared" si="88"/>
        <v>0</v>
      </c>
      <c r="O106" s="18">
        <f t="shared" si="89"/>
        <v>5</v>
      </c>
      <c r="P106" s="16">
        <v>13</v>
      </c>
      <c r="Q106" s="16">
        <v>6</v>
      </c>
      <c r="R106" s="16">
        <f t="shared" si="90"/>
        <v>19</v>
      </c>
      <c r="S106" s="16"/>
      <c r="T106" s="16"/>
      <c r="U106" s="16">
        <f t="shared" si="91"/>
        <v>0</v>
      </c>
      <c r="V106" s="18">
        <f t="shared" si="92"/>
        <v>19</v>
      </c>
      <c r="W106" s="17">
        <f t="shared" si="93"/>
        <v>18</v>
      </c>
      <c r="X106" s="17">
        <f t="shared" si="93"/>
        <v>7</v>
      </c>
      <c r="Y106" s="17">
        <f t="shared" si="94"/>
        <v>25</v>
      </c>
      <c r="Z106" s="17">
        <f t="shared" si="95"/>
        <v>0</v>
      </c>
      <c r="AA106" s="17">
        <f t="shared" si="95"/>
        <v>0</v>
      </c>
      <c r="AB106" s="17">
        <f t="shared" si="96"/>
        <v>0</v>
      </c>
      <c r="AC106" s="19">
        <f t="shared" si="97"/>
        <v>25</v>
      </c>
    </row>
    <row r="107" spans="1:29" ht="20.100000000000001" customHeight="1" x14ac:dyDescent="0.45">
      <c r="A107" s="15" t="s">
        <v>152</v>
      </c>
      <c r="B107" s="16">
        <v>1</v>
      </c>
      <c r="C107" s="16">
        <v>1</v>
      </c>
      <c r="D107" s="16">
        <f t="shared" si="84"/>
        <v>2</v>
      </c>
      <c r="E107" s="17">
        <v>0</v>
      </c>
      <c r="F107" s="17">
        <v>0</v>
      </c>
      <c r="G107" s="16">
        <f t="shared" si="85"/>
        <v>0</v>
      </c>
      <c r="H107" s="18">
        <f t="shared" si="86"/>
        <v>2</v>
      </c>
      <c r="I107" s="16">
        <v>1</v>
      </c>
      <c r="J107" s="16"/>
      <c r="K107" s="16">
        <f t="shared" si="87"/>
        <v>1</v>
      </c>
      <c r="L107" s="22"/>
      <c r="M107" s="22"/>
      <c r="N107" s="16">
        <f t="shared" si="88"/>
        <v>0</v>
      </c>
      <c r="O107" s="18">
        <f t="shared" si="89"/>
        <v>1</v>
      </c>
      <c r="P107" s="16">
        <v>2</v>
      </c>
      <c r="Q107" s="16"/>
      <c r="R107" s="16">
        <f t="shared" si="90"/>
        <v>2</v>
      </c>
      <c r="S107" s="16"/>
      <c r="T107" s="16"/>
      <c r="U107" s="16">
        <f t="shared" si="91"/>
        <v>0</v>
      </c>
      <c r="V107" s="18">
        <f t="shared" si="92"/>
        <v>2</v>
      </c>
      <c r="W107" s="17">
        <f t="shared" si="93"/>
        <v>4</v>
      </c>
      <c r="X107" s="17">
        <f t="shared" si="93"/>
        <v>1</v>
      </c>
      <c r="Y107" s="17">
        <f t="shared" si="94"/>
        <v>5</v>
      </c>
      <c r="Z107" s="17">
        <f t="shared" si="95"/>
        <v>0</v>
      </c>
      <c r="AA107" s="17">
        <f t="shared" si="95"/>
        <v>0</v>
      </c>
      <c r="AB107" s="17">
        <f t="shared" si="96"/>
        <v>0</v>
      </c>
      <c r="AC107" s="19">
        <f t="shared" si="97"/>
        <v>5</v>
      </c>
    </row>
    <row r="108" spans="1:29" ht="20.100000000000001" customHeight="1" x14ac:dyDescent="0.45">
      <c r="A108" s="15" t="s">
        <v>285</v>
      </c>
      <c r="B108" s="16"/>
      <c r="C108" s="16"/>
      <c r="D108" s="16">
        <f t="shared" si="84"/>
        <v>0</v>
      </c>
      <c r="E108" s="17">
        <v>0</v>
      </c>
      <c r="F108" s="17">
        <v>0</v>
      </c>
      <c r="G108" s="16">
        <f t="shared" si="85"/>
        <v>0</v>
      </c>
      <c r="H108" s="18">
        <f t="shared" si="86"/>
        <v>0</v>
      </c>
      <c r="I108" s="16"/>
      <c r="J108" s="16"/>
      <c r="K108" s="16">
        <f t="shared" si="87"/>
        <v>0</v>
      </c>
      <c r="L108" s="22"/>
      <c r="M108" s="22"/>
      <c r="N108" s="16">
        <f t="shared" si="88"/>
        <v>0</v>
      </c>
      <c r="O108" s="18">
        <f t="shared" si="89"/>
        <v>0</v>
      </c>
      <c r="P108" s="16">
        <v>9</v>
      </c>
      <c r="Q108" s="16">
        <v>7</v>
      </c>
      <c r="R108" s="16">
        <f t="shared" si="90"/>
        <v>16</v>
      </c>
      <c r="S108" s="16"/>
      <c r="T108" s="16"/>
      <c r="U108" s="16">
        <f t="shared" si="91"/>
        <v>0</v>
      </c>
      <c r="V108" s="18">
        <f t="shared" si="92"/>
        <v>16</v>
      </c>
      <c r="W108" s="17">
        <f t="shared" si="93"/>
        <v>9</v>
      </c>
      <c r="X108" s="17">
        <f t="shared" si="93"/>
        <v>7</v>
      </c>
      <c r="Y108" s="17">
        <f t="shared" si="94"/>
        <v>16</v>
      </c>
      <c r="Z108" s="17">
        <f t="shared" si="95"/>
        <v>0</v>
      </c>
      <c r="AA108" s="17">
        <f t="shared" si="95"/>
        <v>0</v>
      </c>
      <c r="AB108" s="17">
        <f t="shared" si="96"/>
        <v>0</v>
      </c>
      <c r="AC108" s="19">
        <f t="shared" si="97"/>
        <v>16</v>
      </c>
    </row>
    <row r="109" spans="1:29" ht="20.100000000000001" customHeight="1" x14ac:dyDescent="0.45">
      <c r="A109" s="61" t="s">
        <v>105</v>
      </c>
      <c r="B109" s="59">
        <f t="shared" ref="B109:AC109" si="98">SUM(B99:B108)</f>
        <v>18</v>
      </c>
      <c r="C109" s="59">
        <f t="shared" si="98"/>
        <v>3</v>
      </c>
      <c r="D109" s="59">
        <f t="shared" si="98"/>
        <v>21</v>
      </c>
      <c r="E109" s="59">
        <f t="shared" si="98"/>
        <v>0</v>
      </c>
      <c r="F109" s="59">
        <f t="shared" si="98"/>
        <v>0</v>
      </c>
      <c r="G109" s="59">
        <f t="shared" si="98"/>
        <v>0</v>
      </c>
      <c r="H109" s="59">
        <f t="shared" si="98"/>
        <v>21</v>
      </c>
      <c r="I109" s="59">
        <f t="shared" si="98"/>
        <v>74</v>
      </c>
      <c r="J109" s="59">
        <f t="shared" si="98"/>
        <v>17</v>
      </c>
      <c r="K109" s="59">
        <f t="shared" si="98"/>
        <v>91</v>
      </c>
      <c r="L109" s="59">
        <f t="shared" si="98"/>
        <v>0</v>
      </c>
      <c r="M109" s="59">
        <f t="shared" si="98"/>
        <v>0</v>
      </c>
      <c r="N109" s="59">
        <f t="shared" si="98"/>
        <v>0</v>
      </c>
      <c r="O109" s="59">
        <f t="shared" si="98"/>
        <v>91</v>
      </c>
      <c r="P109" s="59">
        <f t="shared" si="98"/>
        <v>84</v>
      </c>
      <c r="Q109" s="59">
        <f t="shared" si="98"/>
        <v>45</v>
      </c>
      <c r="R109" s="59">
        <f t="shared" si="98"/>
        <v>129</v>
      </c>
      <c r="S109" s="59">
        <f t="shared" si="98"/>
        <v>0</v>
      </c>
      <c r="T109" s="59">
        <f t="shared" si="98"/>
        <v>0</v>
      </c>
      <c r="U109" s="59">
        <f t="shared" si="98"/>
        <v>0</v>
      </c>
      <c r="V109" s="59">
        <f t="shared" si="98"/>
        <v>129</v>
      </c>
      <c r="W109" s="59">
        <f t="shared" si="98"/>
        <v>176</v>
      </c>
      <c r="X109" s="59">
        <f t="shared" si="98"/>
        <v>65</v>
      </c>
      <c r="Y109" s="59">
        <f t="shared" si="98"/>
        <v>241</v>
      </c>
      <c r="Z109" s="59">
        <f t="shared" si="98"/>
        <v>0</v>
      </c>
      <c r="AA109" s="59">
        <f t="shared" si="98"/>
        <v>0</v>
      </c>
      <c r="AB109" s="59">
        <f t="shared" si="98"/>
        <v>0</v>
      </c>
      <c r="AC109" s="59">
        <f t="shared" si="98"/>
        <v>241</v>
      </c>
    </row>
    <row r="110" spans="1:29" ht="20.100000000000001" customHeight="1" x14ac:dyDescent="0.45">
      <c r="A110" s="11" t="s">
        <v>248</v>
      </c>
      <c r="B110" s="16"/>
      <c r="C110" s="16"/>
      <c r="D110" s="16"/>
      <c r="E110" s="16"/>
      <c r="F110" s="16"/>
      <c r="G110" s="16"/>
      <c r="H110" s="18"/>
      <c r="I110" s="16"/>
      <c r="J110" s="16"/>
      <c r="K110" s="16"/>
      <c r="L110" s="17"/>
      <c r="M110" s="17"/>
      <c r="N110" s="16"/>
      <c r="O110" s="18"/>
      <c r="P110" s="16"/>
      <c r="Q110" s="16"/>
      <c r="R110" s="16"/>
      <c r="S110" s="17"/>
      <c r="T110" s="17"/>
      <c r="U110" s="17"/>
      <c r="V110" s="18"/>
      <c r="W110" s="17"/>
      <c r="X110" s="17"/>
      <c r="Y110" s="17"/>
      <c r="Z110" s="17"/>
      <c r="AA110" s="17"/>
      <c r="AB110" s="17"/>
      <c r="AC110" s="19"/>
    </row>
    <row r="111" spans="1:29" ht="20.100000000000001" customHeight="1" x14ac:dyDescent="0.45">
      <c r="A111" s="15" t="s">
        <v>286</v>
      </c>
      <c r="B111" s="16"/>
      <c r="C111" s="16"/>
      <c r="D111" s="16">
        <f>SUM(B111:C111)</f>
        <v>0</v>
      </c>
      <c r="E111" s="16">
        <v>0</v>
      </c>
      <c r="F111" s="16">
        <v>0</v>
      </c>
      <c r="G111" s="16">
        <f>SUM(E111:F111)</f>
        <v>0</v>
      </c>
      <c r="H111" s="18">
        <f>SUM(D111,G111)</f>
        <v>0</v>
      </c>
      <c r="I111" s="16"/>
      <c r="J111" s="16"/>
      <c r="K111" s="16">
        <f>SUM(I111:J111)</f>
        <v>0</v>
      </c>
      <c r="L111" s="17">
        <v>0</v>
      </c>
      <c r="M111" s="17">
        <v>0</v>
      </c>
      <c r="N111" s="16">
        <f>SUM(L111:M111)</f>
        <v>0</v>
      </c>
      <c r="O111" s="18">
        <f>SUM(K111,N111)</f>
        <v>0</v>
      </c>
      <c r="P111" s="16"/>
      <c r="Q111" s="16"/>
      <c r="R111" s="16"/>
      <c r="S111" s="17"/>
      <c r="T111" s="17"/>
      <c r="U111" s="17">
        <f>SUM(S111:T111)</f>
        <v>0</v>
      </c>
      <c r="V111" s="18">
        <f>SUM(R111,U111)</f>
        <v>0</v>
      </c>
      <c r="W111" s="17">
        <f t="shared" ref="W111:X113" si="99">SUM(B111,I111,P111)</f>
        <v>0</v>
      </c>
      <c r="X111" s="17">
        <f t="shared" si="99"/>
        <v>0</v>
      </c>
      <c r="Y111" s="17">
        <f>SUM(W111,X111)</f>
        <v>0</v>
      </c>
      <c r="Z111" s="17">
        <f t="shared" ref="Z111:AA113" si="100">SUM(E111,L111,S111)</f>
        <v>0</v>
      </c>
      <c r="AA111" s="17">
        <f t="shared" si="100"/>
        <v>0</v>
      </c>
      <c r="AB111" s="17">
        <f>SUM(Z111,AA111)</f>
        <v>0</v>
      </c>
      <c r="AC111" s="19">
        <f>SUM(Y111,AB111)</f>
        <v>0</v>
      </c>
    </row>
    <row r="112" spans="1:29" ht="20.100000000000001" customHeight="1" x14ac:dyDescent="0.45">
      <c r="A112" s="15" t="s">
        <v>313</v>
      </c>
      <c r="B112" s="16"/>
      <c r="C112" s="16">
        <v>1</v>
      </c>
      <c r="D112" s="16">
        <f>SUM(B112:C112)</f>
        <v>1</v>
      </c>
      <c r="E112" s="16">
        <v>0</v>
      </c>
      <c r="F112" s="16">
        <v>0</v>
      </c>
      <c r="G112" s="16">
        <f>SUM(E112:F112)</f>
        <v>0</v>
      </c>
      <c r="H112" s="18">
        <f>SUM(D112,G112)</f>
        <v>1</v>
      </c>
      <c r="I112" s="16"/>
      <c r="J112" s="16"/>
      <c r="K112" s="16">
        <f>SUM(I112:J112)</f>
        <v>0</v>
      </c>
      <c r="L112" s="17">
        <v>0</v>
      </c>
      <c r="M112" s="17">
        <v>0</v>
      </c>
      <c r="N112" s="16">
        <f>SUM(L112:M112)</f>
        <v>0</v>
      </c>
      <c r="O112" s="18">
        <f>SUM(K112,N112)</f>
        <v>0</v>
      </c>
      <c r="P112" s="16"/>
      <c r="Q112" s="16"/>
      <c r="R112" s="16"/>
      <c r="S112" s="17"/>
      <c r="T112" s="17"/>
      <c r="U112" s="17">
        <f>SUM(S112:T112)</f>
        <v>0</v>
      </c>
      <c r="V112" s="18">
        <f>SUM(R112,U112)</f>
        <v>0</v>
      </c>
      <c r="W112" s="17">
        <f t="shared" si="99"/>
        <v>0</v>
      </c>
      <c r="X112" s="17">
        <f t="shared" si="99"/>
        <v>1</v>
      </c>
      <c r="Y112" s="17">
        <f>SUM(W112,X112)</f>
        <v>1</v>
      </c>
      <c r="Z112" s="17">
        <f t="shared" si="100"/>
        <v>0</v>
      </c>
      <c r="AA112" s="17">
        <f t="shared" si="100"/>
        <v>0</v>
      </c>
      <c r="AB112" s="17">
        <f>SUM(Z112,AA112)</f>
        <v>0</v>
      </c>
      <c r="AC112" s="19">
        <f>SUM(Y112,AB112)</f>
        <v>1</v>
      </c>
    </row>
    <row r="113" spans="1:29" ht="20.100000000000001" customHeight="1" x14ac:dyDescent="0.45">
      <c r="A113" s="15" t="s">
        <v>287</v>
      </c>
      <c r="B113" s="16"/>
      <c r="C113" s="16"/>
      <c r="D113" s="16">
        <f>SUM(B113:C113)</f>
        <v>0</v>
      </c>
      <c r="E113" s="16">
        <v>0</v>
      </c>
      <c r="F113" s="16">
        <v>0</v>
      </c>
      <c r="G113" s="16">
        <f>SUM(E113:F113)</f>
        <v>0</v>
      </c>
      <c r="H113" s="18">
        <f>SUM(D113,G113)</f>
        <v>0</v>
      </c>
      <c r="I113" s="16"/>
      <c r="J113" s="16"/>
      <c r="K113" s="16">
        <f>SUM(I113:J113)</f>
        <v>0</v>
      </c>
      <c r="L113" s="17">
        <v>0</v>
      </c>
      <c r="M113" s="17">
        <v>0</v>
      </c>
      <c r="N113" s="16">
        <f>SUM(L113:M113)</f>
        <v>0</v>
      </c>
      <c r="O113" s="18">
        <f>SUM(K113,N113)</f>
        <v>0</v>
      </c>
      <c r="P113" s="16">
        <v>1</v>
      </c>
      <c r="Q113" s="16"/>
      <c r="R113" s="16">
        <f>SUM(P113:Q113)</f>
        <v>1</v>
      </c>
      <c r="S113" s="17"/>
      <c r="T113" s="17"/>
      <c r="U113" s="17">
        <f>SUM(S113:T113)</f>
        <v>0</v>
      </c>
      <c r="V113" s="18">
        <f>SUM(R113,U113)</f>
        <v>1</v>
      </c>
      <c r="W113" s="17">
        <f t="shared" si="99"/>
        <v>1</v>
      </c>
      <c r="X113" s="17">
        <f t="shared" si="99"/>
        <v>0</v>
      </c>
      <c r="Y113" s="17">
        <f>SUM(W113,X113)</f>
        <v>1</v>
      </c>
      <c r="Z113" s="17">
        <f t="shared" si="100"/>
        <v>0</v>
      </c>
      <c r="AA113" s="17">
        <f t="shared" si="100"/>
        <v>0</v>
      </c>
      <c r="AB113" s="17">
        <f>SUM(Z113,AA113)</f>
        <v>0</v>
      </c>
      <c r="AC113" s="19">
        <f>SUM(Y113,AB113)</f>
        <v>1</v>
      </c>
    </row>
    <row r="114" spans="1:29" ht="20.100000000000001" customHeight="1" x14ac:dyDescent="0.45">
      <c r="A114" s="61" t="s">
        <v>299</v>
      </c>
      <c r="B114" s="59">
        <f t="shared" ref="B114:AC114" si="101">SUM(B111:B113)</f>
        <v>0</v>
      </c>
      <c r="C114" s="59">
        <f t="shared" si="101"/>
        <v>1</v>
      </c>
      <c r="D114" s="59">
        <f t="shared" si="101"/>
        <v>1</v>
      </c>
      <c r="E114" s="59">
        <f t="shared" si="101"/>
        <v>0</v>
      </c>
      <c r="F114" s="59">
        <f t="shared" si="101"/>
        <v>0</v>
      </c>
      <c r="G114" s="59">
        <f t="shared" si="101"/>
        <v>0</v>
      </c>
      <c r="H114" s="59">
        <f t="shared" si="101"/>
        <v>1</v>
      </c>
      <c r="I114" s="59">
        <f t="shared" si="101"/>
        <v>0</v>
      </c>
      <c r="J114" s="59">
        <f t="shared" si="101"/>
        <v>0</v>
      </c>
      <c r="K114" s="59">
        <f t="shared" si="101"/>
        <v>0</v>
      </c>
      <c r="L114" s="59">
        <f t="shared" si="101"/>
        <v>0</v>
      </c>
      <c r="M114" s="59">
        <f t="shared" si="101"/>
        <v>0</v>
      </c>
      <c r="N114" s="59">
        <f t="shared" si="101"/>
        <v>0</v>
      </c>
      <c r="O114" s="59">
        <f t="shared" si="101"/>
        <v>0</v>
      </c>
      <c r="P114" s="59">
        <f t="shared" si="101"/>
        <v>1</v>
      </c>
      <c r="Q114" s="59">
        <f t="shared" si="101"/>
        <v>0</v>
      </c>
      <c r="R114" s="59">
        <f t="shared" si="101"/>
        <v>1</v>
      </c>
      <c r="S114" s="59">
        <f t="shared" si="101"/>
        <v>0</v>
      </c>
      <c r="T114" s="59">
        <f t="shared" si="101"/>
        <v>0</v>
      </c>
      <c r="U114" s="59">
        <f t="shared" si="101"/>
        <v>0</v>
      </c>
      <c r="V114" s="59">
        <f t="shared" si="101"/>
        <v>1</v>
      </c>
      <c r="W114" s="59">
        <f t="shared" si="101"/>
        <v>1</v>
      </c>
      <c r="X114" s="59">
        <f t="shared" si="101"/>
        <v>1</v>
      </c>
      <c r="Y114" s="59">
        <f t="shared" si="101"/>
        <v>2</v>
      </c>
      <c r="Z114" s="59">
        <f t="shared" si="101"/>
        <v>0</v>
      </c>
      <c r="AA114" s="59">
        <f t="shared" si="101"/>
        <v>0</v>
      </c>
      <c r="AB114" s="59">
        <f t="shared" si="101"/>
        <v>0</v>
      </c>
      <c r="AC114" s="59">
        <f t="shared" si="101"/>
        <v>2</v>
      </c>
    </row>
    <row r="115" spans="1:29" ht="20.100000000000001" customHeight="1" x14ac:dyDescent="0.45">
      <c r="A115" s="20" t="s">
        <v>314</v>
      </c>
      <c r="B115" s="21">
        <f t="shared" ref="B115:AC115" si="102">B109+B114</f>
        <v>18</v>
      </c>
      <c r="C115" s="21">
        <f t="shared" si="102"/>
        <v>4</v>
      </c>
      <c r="D115" s="21">
        <f t="shared" si="102"/>
        <v>22</v>
      </c>
      <c r="E115" s="21">
        <f t="shared" si="102"/>
        <v>0</v>
      </c>
      <c r="F115" s="21">
        <f t="shared" si="102"/>
        <v>0</v>
      </c>
      <c r="G115" s="21">
        <f t="shared" si="102"/>
        <v>0</v>
      </c>
      <c r="H115" s="21">
        <f t="shared" si="102"/>
        <v>22</v>
      </c>
      <c r="I115" s="21">
        <f t="shared" si="102"/>
        <v>74</v>
      </c>
      <c r="J115" s="21">
        <f t="shared" si="102"/>
        <v>17</v>
      </c>
      <c r="K115" s="21">
        <f t="shared" si="102"/>
        <v>91</v>
      </c>
      <c r="L115" s="21">
        <f t="shared" si="102"/>
        <v>0</v>
      </c>
      <c r="M115" s="21">
        <f t="shared" si="102"/>
        <v>0</v>
      </c>
      <c r="N115" s="21">
        <f t="shared" si="102"/>
        <v>0</v>
      </c>
      <c r="O115" s="21">
        <f t="shared" si="102"/>
        <v>91</v>
      </c>
      <c r="P115" s="21">
        <f t="shared" si="102"/>
        <v>85</v>
      </c>
      <c r="Q115" s="21">
        <f t="shared" si="102"/>
        <v>45</v>
      </c>
      <c r="R115" s="21">
        <f t="shared" si="102"/>
        <v>130</v>
      </c>
      <c r="S115" s="21">
        <f t="shared" si="102"/>
        <v>0</v>
      </c>
      <c r="T115" s="21">
        <f t="shared" si="102"/>
        <v>0</v>
      </c>
      <c r="U115" s="21">
        <f t="shared" si="102"/>
        <v>0</v>
      </c>
      <c r="V115" s="21">
        <f t="shared" si="102"/>
        <v>130</v>
      </c>
      <c r="W115" s="21">
        <f t="shared" si="102"/>
        <v>177</v>
      </c>
      <c r="X115" s="21">
        <f t="shared" si="102"/>
        <v>66</v>
      </c>
      <c r="Y115" s="21">
        <f t="shared" si="102"/>
        <v>243</v>
      </c>
      <c r="Z115" s="21">
        <f t="shared" si="102"/>
        <v>0</v>
      </c>
      <c r="AA115" s="21">
        <f t="shared" si="102"/>
        <v>0</v>
      </c>
      <c r="AB115" s="21">
        <f t="shared" si="102"/>
        <v>0</v>
      </c>
      <c r="AC115" s="21">
        <f t="shared" si="102"/>
        <v>243</v>
      </c>
    </row>
    <row r="116" spans="1:29" ht="20.100000000000001" customHeight="1" x14ac:dyDescent="0.45">
      <c r="A116" s="11" t="s">
        <v>93</v>
      </c>
      <c r="B116" s="16"/>
      <c r="C116" s="16"/>
      <c r="D116" s="16"/>
      <c r="E116" s="17"/>
      <c r="F116" s="17"/>
      <c r="G116" s="17"/>
      <c r="H116" s="18"/>
      <c r="I116" s="16"/>
      <c r="J116" s="16"/>
      <c r="K116" s="16"/>
      <c r="L116" s="17"/>
      <c r="M116" s="17"/>
      <c r="N116" s="17"/>
      <c r="O116" s="18"/>
      <c r="P116" s="16"/>
      <c r="Q116" s="16"/>
      <c r="R116" s="16"/>
      <c r="S116" s="16"/>
      <c r="T116" s="16"/>
      <c r="U116" s="16"/>
      <c r="V116" s="18"/>
      <c r="W116" s="17"/>
      <c r="X116" s="17"/>
      <c r="Y116" s="17"/>
      <c r="Z116" s="17"/>
      <c r="AA116" s="17"/>
      <c r="AB116" s="17"/>
      <c r="AC116" s="19"/>
    </row>
    <row r="117" spans="1:29" ht="20.100000000000001" customHeight="1" x14ac:dyDescent="0.45">
      <c r="A117" s="11" t="s">
        <v>94</v>
      </c>
      <c r="B117" s="16"/>
      <c r="C117" s="16"/>
      <c r="D117" s="16"/>
      <c r="E117" s="17"/>
      <c r="F117" s="17"/>
      <c r="G117" s="17"/>
      <c r="H117" s="18"/>
      <c r="I117" s="16"/>
      <c r="J117" s="16"/>
      <c r="K117" s="16"/>
      <c r="L117" s="17"/>
      <c r="M117" s="17"/>
      <c r="N117" s="17"/>
      <c r="O117" s="18"/>
      <c r="P117" s="16"/>
      <c r="Q117" s="16"/>
      <c r="R117" s="16"/>
      <c r="S117" s="16"/>
      <c r="T117" s="16"/>
      <c r="U117" s="16"/>
      <c r="V117" s="18"/>
      <c r="W117" s="17"/>
      <c r="X117" s="17"/>
      <c r="Y117" s="17"/>
      <c r="Z117" s="17"/>
      <c r="AA117" s="17"/>
      <c r="AB117" s="17"/>
      <c r="AC117" s="19"/>
    </row>
    <row r="118" spans="1:29" ht="20.100000000000001" customHeight="1" x14ac:dyDescent="0.45">
      <c r="A118" s="32" t="s">
        <v>196</v>
      </c>
      <c r="B118" s="16"/>
      <c r="C118" s="16"/>
      <c r="D118" s="16">
        <f t="shared" ref="D118:D130" si="103">SUM(B118:C118)</f>
        <v>0</v>
      </c>
      <c r="E118" s="17"/>
      <c r="F118" s="17">
        <v>0</v>
      </c>
      <c r="G118" s="16">
        <f t="shared" ref="G118:G130" si="104">SUM(E118:F118)</f>
        <v>0</v>
      </c>
      <c r="H118" s="18">
        <f t="shared" ref="H118:H130" si="105">SUM(D118,G118)</f>
        <v>0</v>
      </c>
      <c r="I118" s="16"/>
      <c r="J118" s="16"/>
      <c r="K118" s="16">
        <f t="shared" ref="K118:K130" si="106">SUM(I118:J118)</f>
        <v>0</v>
      </c>
      <c r="L118" s="22"/>
      <c r="M118" s="22"/>
      <c r="N118" s="16">
        <f t="shared" ref="N118:N130" si="107">SUM(L118:M118)</f>
        <v>0</v>
      </c>
      <c r="O118" s="18">
        <f t="shared" ref="O118:O130" si="108">SUM(K118,N118)</f>
        <v>0</v>
      </c>
      <c r="P118" s="16">
        <v>47</v>
      </c>
      <c r="Q118" s="16"/>
      <c r="R118" s="16">
        <f t="shared" ref="R118:R130" si="109">SUM(P118:Q118)</f>
        <v>47</v>
      </c>
      <c r="S118" s="22"/>
      <c r="T118" s="22"/>
      <c r="U118" s="16">
        <f t="shared" ref="U118:U130" si="110">SUM(S118:T118)</f>
        <v>0</v>
      </c>
      <c r="V118" s="18">
        <f t="shared" ref="V118:V130" si="111">SUM(R118,U118)</f>
        <v>47</v>
      </c>
      <c r="W118" s="17">
        <f t="shared" ref="W118:X130" si="112">SUM(B118,I118,P118)</f>
        <v>47</v>
      </c>
      <c r="X118" s="17">
        <f t="shared" si="112"/>
        <v>0</v>
      </c>
      <c r="Y118" s="17">
        <f t="shared" ref="Y118:Y130" si="113">SUM(W118,X118)</f>
        <v>47</v>
      </c>
      <c r="Z118" s="17">
        <f t="shared" ref="Z118:AA130" si="114">SUM(E118,L118,S118)</f>
        <v>0</v>
      </c>
      <c r="AA118" s="17">
        <f t="shared" si="114"/>
        <v>0</v>
      </c>
      <c r="AB118" s="17">
        <f t="shared" ref="AB118:AB130" si="115">SUM(Z118,AA118)</f>
        <v>0</v>
      </c>
      <c r="AC118" s="19">
        <f t="shared" ref="AC118:AC130" si="116">SUM(Y118,AB118)</f>
        <v>47</v>
      </c>
    </row>
    <row r="119" spans="1:29" ht="20.100000000000001" customHeight="1" x14ac:dyDescent="0.45">
      <c r="A119" s="32" t="s">
        <v>261</v>
      </c>
      <c r="B119" s="16"/>
      <c r="C119" s="16"/>
      <c r="D119" s="16">
        <f t="shared" si="103"/>
        <v>0</v>
      </c>
      <c r="E119" s="17">
        <v>0</v>
      </c>
      <c r="F119" s="17">
        <v>0</v>
      </c>
      <c r="G119" s="16">
        <f t="shared" si="104"/>
        <v>0</v>
      </c>
      <c r="H119" s="18">
        <f t="shared" si="105"/>
        <v>0</v>
      </c>
      <c r="I119" s="16"/>
      <c r="J119" s="16"/>
      <c r="K119" s="16">
        <f t="shared" si="106"/>
        <v>0</v>
      </c>
      <c r="L119" s="22"/>
      <c r="M119" s="22"/>
      <c r="N119" s="16">
        <f t="shared" si="107"/>
        <v>0</v>
      </c>
      <c r="O119" s="18">
        <f t="shared" si="108"/>
        <v>0</v>
      </c>
      <c r="P119" s="16"/>
      <c r="Q119" s="16"/>
      <c r="R119" s="16">
        <f t="shared" si="109"/>
        <v>0</v>
      </c>
      <c r="S119" s="22"/>
      <c r="T119" s="22"/>
      <c r="U119" s="16">
        <f t="shared" si="110"/>
        <v>0</v>
      </c>
      <c r="V119" s="18">
        <f t="shared" si="111"/>
        <v>0</v>
      </c>
      <c r="W119" s="17">
        <f t="shared" si="112"/>
        <v>0</v>
      </c>
      <c r="X119" s="17">
        <f t="shared" si="112"/>
        <v>0</v>
      </c>
      <c r="Y119" s="17">
        <f t="shared" si="113"/>
        <v>0</v>
      </c>
      <c r="Z119" s="17">
        <f t="shared" si="114"/>
        <v>0</v>
      </c>
      <c r="AA119" s="17">
        <f t="shared" si="114"/>
        <v>0</v>
      </c>
      <c r="AB119" s="17">
        <f t="shared" si="115"/>
        <v>0</v>
      </c>
      <c r="AC119" s="19">
        <f t="shared" si="116"/>
        <v>0</v>
      </c>
    </row>
    <row r="120" spans="1:29" ht="20.100000000000001" customHeight="1" x14ac:dyDescent="0.45">
      <c r="A120" s="32" t="s">
        <v>70</v>
      </c>
      <c r="B120" s="16"/>
      <c r="C120" s="16"/>
      <c r="D120" s="16">
        <f t="shared" si="103"/>
        <v>0</v>
      </c>
      <c r="E120" s="17">
        <v>0</v>
      </c>
      <c r="F120" s="17">
        <v>0</v>
      </c>
      <c r="G120" s="16">
        <f t="shared" si="104"/>
        <v>0</v>
      </c>
      <c r="H120" s="18">
        <f t="shared" si="105"/>
        <v>0</v>
      </c>
      <c r="I120" s="16"/>
      <c r="J120" s="16"/>
      <c r="K120" s="16">
        <f t="shared" si="106"/>
        <v>0</v>
      </c>
      <c r="L120" s="22"/>
      <c r="M120" s="22"/>
      <c r="N120" s="16">
        <f t="shared" si="107"/>
        <v>0</v>
      </c>
      <c r="O120" s="18">
        <f t="shared" si="108"/>
        <v>0</v>
      </c>
      <c r="P120" s="16"/>
      <c r="Q120" s="16"/>
      <c r="R120" s="16">
        <f t="shared" si="109"/>
        <v>0</v>
      </c>
      <c r="S120" s="22"/>
      <c r="T120" s="22"/>
      <c r="U120" s="16">
        <f t="shared" si="110"/>
        <v>0</v>
      </c>
      <c r="V120" s="18">
        <f t="shared" si="111"/>
        <v>0</v>
      </c>
      <c r="W120" s="17">
        <f t="shared" si="112"/>
        <v>0</v>
      </c>
      <c r="X120" s="17">
        <f t="shared" si="112"/>
        <v>0</v>
      </c>
      <c r="Y120" s="17">
        <f t="shared" si="113"/>
        <v>0</v>
      </c>
      <c r="Z120" s="17">
        <f t="shared" si="114"/>
        <v>0</v>
      </c>
      <c r="AA120" s="17">
        <f t="shared" si="114"/>
        <v>0</v>
      </c>
      <c r="AB120" s="17">
        <f t="shared" si="115"/>
        <v>0</v>
      </c>
      <c r="AC120" s="19">
        <f t="shared" si="116"/>
        <v>0</v>
      </c>
    </row>
    <row r="121" spans="1:29" ht="20.100000000000001" customHeight="1" x14ac:dyDescent="0.45">
      <c r="A121" s="32" t="s">
        <v>172</v>
      </c>
      <c r="B121" s="16">
        <v>1</v>
      </c>
      <c r="C121" s="16">
        <v>1</v>
      </c>
      <c r="D121" s="16">
        <f t="shared" si="103"/>
        <v>2</v>
      </c>
      <c r="E121" s="17">
        <v>0</v>
      </c>
      <c r="F121" s="17">
        <v>0</v>
      </c>
      <c r="G121" s="16">
        <f t="shared" si="104"/>
        <v>0</v>
      </c>
      <c r="H121" s="18">
        <f t="shared" si="105"/>
        <v>2</v>
      </c>
      <c r="I121" s="16">
        <v>1</v>
      </c>
      <c r="J121" s="16"/>
      <c r="K121" s="16">
        <f t="shared" si="106"/>
        <v>1</v>
      </c>
      <c r="L121" s="23"/>
      <c r="M121" s="22"/>
      <c r="N121" s="16">
        <f t="shared" si="107"/>
        <v>0</v>
      </c>
      <c r="O121" s="18">
        <f t="shared" si="108"/>
        <v>1</v>
      </c>
      <c r="P121" s="16">
        <v>8</v>
      </c>
      <c r="Q121" s="16"/>
      <c r="R121" s="16">
        <f t="shared" si="109"/>
        <v>8</v>
      </c>
      <c r="S121" s="22"/>
      <c r="T121" s="22"/>
      <c r="U121" s="16">
        <f t="shared" si="110"/>
        <v>0</v>
      </c>
      <c r="V121" s="18">
        <f t="shared" si="111"/>
        <v>8</v>
      </c>
      <c r="W121" s="17">
        <f t="shared" si="112"/>
        <v>10</v>
      </c>
      <c r="X121" s="17">
        <f t="shared" si="112"/>
        <v>1</v>
      </c>
      <c r="Y121" s="17">
        <f t="shared" si="113"/>
        <v>11</v>
      </c>
      <c r="Z121" s="17">
        <f t="shared" si="114"/>
        <v>0</v>
      </c>
      <c r="AA121" s="17">
        <f t="shared" si="114"/>
        <v>0</v>
      </c>
      <c r="AB121" s="17">
        <f t="shared" si="115"/>
        <v>0</v>
      </c>
      <c r="AC121" s="19">
        <f t="shared" si="116"/>
        <v>11</v>
      </c>
    </row>
    <row r="122" spans="1:29" ht="20.100000000000001" customHeight="1" x14ac:dyDescent="0.45">
      <c r="A122" s="32" t="s">
        <v>154</v>
      </c>
      <c r="B122" s="16"/>
      <c r="C122" s="16"/>
      <c r="D122" s="16">
        <f t="shared" si="103"/>
        <v>0</v>
      </c>
      <c r="E122" s="17">
        <v>0</v>
      </c>
      <c r="F122" s="17">
        <v>0</v>
      </c>
      <c r="G122" s="16">
        <f t="shared" si="104"/>
        <v>0</v>
      </c>
      <c r="H122" s="18">
        <f t="shared" si="105"/>
        <v>0</v>
      </c>
      <c r="I122" s="16">
        <v>1</v>
      </c>
      <c r="J122" s="16">
        <v>6</v>
      </c>
      <c r="K122" s="16">
        <f t="shared" si="106"/>
        <v>7</v>
      </c>
      <c r="L122" s="22"/>
      <c r="M122" s="22"/>
      <c r="N122" s="16">
        <f t="shared" si="107"/>
        <v>0</v>
      </c>
      <c r="O122" s="18">
        <f t="shared" si="108"/>
        <v>7</v>
      </c>
      <c r="P122" s="16">
        <v>4</v>
      </c>
      <c r="Q122" s="16">
        <v>4</v>
      </c>
      <c r="R122" s="16">
        <f t="shared" si="109"/>
        <v>8</v>
      </c>
      <c r="S122" s="17"/>
      <c r="T122" s="22"/>
      <c r="U122" s="16">
        <f t="shared" si="110"/>
        <v>0</v>
      </c>
      <c r="V122" s="18">
        <f t="shared" si="111"/>
        <v>8</v>
      </c>
      <c r="W122" s="17">
        <f t="shared" si="112"/>
        <v>5</v>
      </c>
      <c r="X122" s="17">
        <f t="shared" si="112"/>
        <v>10</v>
      </c>
      <c r="Y122" s="17">
        <f t="shared" si="113"/>
        <v>15</v>
      </c>
      <c r="Z122" s="17">
        <f t="shared" si="114"/>
        <v>0</v>
      </c>
      <c r="AA122" s="17">
        <f t="shared" si="114"/>
        <v>0</v>
      </c>
      <c r="AB122" s="17">
        <f t="shared" si="115"/>
        <v>0</v>
      </c>
      <c r="AC122" s="19">
        <f t="shared" si="116"/>
        <v>15</v>
      </c>
    </row>
    <row r="123" spans="1:29" ht="20.100000000000001" customHeight="1" x14ac:dyDescent="0.45">
      <c r="A123" s="32" t="s">
        <v>251</v>
      </c>
      <c r="B123" s="16"/>
      <c r="C123" s="16"/>
      <c r="D123" s="16">
        <f t="shared" si="103"/>
        <v>0</v>
      </c>
      <c r="E123" s="17">
        <v>0</v>
      </c>
      <c r="F123" s="17">
        <v>0</v>
      </c>
      <c r="G123" s="16">
        <f t="shared" si="104"/>
        <v>0</v>
      </c>
      <c r="H123" s="18">
        <f t="shared" si="105"/>
        <v>0</v>
      </c>
      <c r="I123" s="16"/>
      <c r="J123" s="16">
        <v>6</v>
      </c>
      <c r="K123" s="16">
        <f t="shared" si="106"/>
        <v>6</v>
      </c>
      <c r="L123" s="22"/>
      <c r="M123" s="22"/>
      <c r="N123" s="16">
        <f t="shared" si="107"/>
        <v>0</v>
      </c>
      <c r="O123" s="18">
        <f t="shared" si="108"/>
        <v>6</v>
      </c>
      <c r="P123" s="16"/>
      <c r="Q123" s="16">
        <v>2</v>
      </c>
      <c r="R123" s="16">
        <f t="shared" si="109"/>
        <v>2</v>
      </c>
      <c r="S123" s="22"/>
      <c r="T123" s="22"/>
      <c r="U123" s="16">
        <f t="shared" si="110"/>
        <v>0</v>
      </c>
      <c r="V123" s="18">
        <f t="shared" si="111"/>
        <v>2</v>
      </c>
      <c r="W123" s="17">
        <f t="shared" si="112"/>
        <v>0</v>
      </c>
      <c r="X123" s="17">
        <f t="shared" si="112"/>
        <v>8</v>
      </c>
      <c r="Y123" s="17">
        <f t="shared" si="113"/>
        <v>8</v>
      </c>
      <c r="Z123" s="17">
        <f t="shared" si="114"/>
        <v>0</v>
      </c>
      <c r="AA123" s="17">
        <f t="shared" si="114"/>
        <v>0</v>
      </c>
      <c r="AB123" s="17">
        <f t="shared" si="115"/>
        <v>0</v>
      </c>
      <c r="AC123" s="19">
        <f t="shared" si="116"/>
        <v>8</v>
      </c>
    </row>
    <row r="124" spans="1:29" ht="20.100000000000001" customHeight="1" x14ac:dyDescent="0.45">
      <c r="A124" s="32" t="s">
        <v>156</v>
      </c>
      <c r="B124" s="16"/>
      <c r="C124" s="16"/>
      <c r="D124" s="16">
        <f t="shared" si="103"/>
        <v>0</v>
      </c>
      <c r="E124" s="17">
        <v>0</v>
      </c>
      <c r="F124" s="17">
        <v>0</v>
      </c>
      <c r="G124" s="16">
        <f t="shared" si="104"/>
        <v>0</v>
      </c>
      <c r="H124" s="18">
        <f t="shared" si="105"/>
        <v>0</v>
      </c>
      <c r="I124" s="16">
        <v>2</v>
      </c>
      <c r="J124" s="16">
        <v>3</v>
      </c>
      <c r="K124" s="16">
        <f t="shared" si="106"/>
        <v>5</v>
      </c>
      <c r="L124" s="22"/>
      <c r="M124" s="22"/>
      <c r="N124" s="16">
        <f t="shared" si="107"/>
        <v>0</v>
      </c>
      <c r="O124" s="18">
        <f t="shared" si="108"/>
        <v>5</v>
      </c>
      <c r="P124" s="16"/>
      <c r="Q124" s="16"/>
      <c r="R124" s="16">
        <f t="shared" si="109"/>
        <v>0</v>
      </c>
      <c r="S124" s="22"/>
      <c r="T124" s="22"/>
      <c r="U124" s="16">
        <f t="shared" si="110"/>
        <v>0</v>
      </c>
      <c r="V124" s="18">
        <f t="shared" si="111"/>
        <v>0</v>
      </c>
      <c r="W124" s="17">
        <f t="shared" si="112"/>
        <v>2</v>
      </c>
      <c r="X124" s="17">
        <f t="shared" si="112"/>
        <v>3</v>
      </c>
      <c r="Y124" s="17">
        <f t="shared" si="113"/>
        <v>5</v>
      </c>
      <c r="Z124" s="17">
        <f t="shared" si="114"/>
        <v>0</v>
      </c>
      <c r="AA124" s="17">
        <f t="shared" si="114"/>
        <v>0</v>
      </c>
      <c r="AB124" s="17">
        <f t="shared" si="115"/>
        <v>0</v>
      </c>
      <c r="AC124" s="19">
        <f t="shared" si="116"/>
        <v>5</v>
      </c>
    </row>
    <row r="125" spans="1:29" ht="20.100000000000001" customHeight="1" x14ac:dyDescent="0.45">
      <c r="A125" s="32" t="s">
        <v>143</v>
      </c>
      <c r="B125" s="16"/>
      <c r="C125" s="16"/>
      <c r="D125" s="16">
        <f t="shared" si="103"/>
        <v>0</v>
      </c>
      <c r="E125" s="17">
        <v>0</v>
      </c>
      <c r="F125" s="17">
        <v>0</v>
      </c>
      <c r="G125" s="16">
        <f t="shared" si="104"/>
        <v>0</v>
      </c>
      <c r="H125" s="18">
        <f t="shared" si="105"/>
        <v>0</v>
      </c>
      <c r="I125" s="16">
        <v>3</v>
      </c>
      <c r="J125" s="16">
        <v>38</v>
      </c>
      <c r="K125" s="16">
        <f t="shared" si="106"/>
        <v>41</v>
      </c>
      <c r="L125" s="22"/>
      <c r="M125" s="22"/>
      <c r="N125" s="16">
        <f t="shared" si="107"/>
        <v>0</v>
      </c>
      <c r="O125" s="18">
        <f t="shared" si="108"/>
        <v>41</v>
      </c>
      <c r="P125" s="16"/>
      <c r="Q125" s="16">
        <v>5</v>
      </c>
      <c r="R125" s="16">
        <f t="shared" si="109"/>
        <v>5</v>
      </c>
      <c r="S125" s="22"/>
      <c r="T125" s="22"/>
      <c r="U125" s="16">
        <f t="shared" si="110"/>
        <v>0</v>
      </c>
      <c r="V125" s="18">
        <f t="shared" si="111"/>
        <v>5</v>
      </c>
      <c r="W125" s="17">
        <f t="shared" si="112"/>
        <v>3</v>
      </c>
      <c r="X125" s="17">
        <f t="shared" si="112"/>
        <v>43</v>
      </c>
      <c r="Y125" s="17">
        <f t="shared" si="113"/>
        <v>46</v>
      </c>
      <c r="Z125" s="17">
        <f t="shared" si="114"/>
        <v>0</v>
      </c>
      <c r="AA125" s="17">
        <f t="shared" si="114"/>
        <v>0</v>
      </c>
      <c r="AB125" s="17">
        <f t="shared" si="115"/>
        <v>0</v>
      </c>
      <c r="AC125" s="19">
        <f t="shared" si="116"/>
        <v>46</v>
      </c>
    </row>
    <row r="126" spans="1:29" ht="20.100000000000001" customHeight="1" x14ac:dyDescent="0.45">
      <c r="A126" s="32" t="s">
        <v>188</v>
      </c>
      <c r="B126" s="16"/>
      <c r="C126" s="16"/>
      <c r="D126" s="16">
        <f t="shared" si="103"/>
        <v>0</v>
      </c>
      <c r="E126" s="17">
        <v>0</v>
      </c>
      <c r="F126" s="17">
        <v>0</v>
      </c>
      <c r="G126" s="16">
        <f t="shared" si="104"/>
        <v>0</v>
      </c>
      <c r="H126" s="18">
        <f t="shared" si="105"/>
        <v>0</v>
      </c>
      <c r="I126" s="16">
        <v>12</v>
      </c>
      <c r="J126" s="16">
        <v>31</v>
      </c>
      <c r="K126" s="16">
        <f t="shared" si="106"/>
        <v>43</v>
      </c>
      <c r="L126" s="22"/>
      <c r="M126" s="22"/>
      <c r="N126" s="16">
        <f t="shared" si="107"/>
        <v>0</v>
      </c>
      <c r="O126" s="18">
        <f t="shared" si="108"/>
        <v>43</v>
      </c>
      <c r="P126" s="16"/>
      <c r="Q126" s="16"/>
      <c r="R126" s="16">
        <f t="shared" si="109"/>
        <v>0</v>
      </c>
      <c r="S126" s="22"/>
      <c r="T126" s="22"/>
      <c r="U126" s="16">
        <f t="shared" si="110"/>
        <v>0</v>
      </c>
      <c r="V126" s="18">
        <f t="shared" si="111"/>
        <v>0</v>
      </c>
      <c r="W126" s="17">
        <f t="shared" si="112"/>
        <v>12</v>
      </c>
      <c r="X126" s="17">
        <f t="shared" si="112"/>
        <v>31</v>
      </c>
      <c r="Y126" s="17">
        <f t="shared" si="113"/>
        <v>43</v>
      </c>
      <c r="Z126" s="17">
        <f t="shared" si="114"/>
        <v>0</v>
      </c>
      <c r="AA126" s="17">
        <f t="shared" si="114"/>
        <v>0</v>
      </c>
      <c r="AB126" s="17">
        <f t="shared" si="115"/>
        <v>0</v>
      </c>
      <c r="AC126" s="19">
        <f t="shared" si="116"/>
        <v>43</v>
      </c>
    </row>
    <row r="127" spans="1:29" ht="20.100000000000001" customHeight="1" x14ac:dyDescent="0.45">
      <c r="A127" s="32" t="s">
        <v>270</v>
      </c>
      <c r="B127" s="16"/>
      <c r="C127" s="16"/>
      <c r="D127" s="16">
        <f t="shared" si="103"/>
        <v>0</v>
      </c>
      <c r="E127" s="17">
        <v>0</v>
      </c>
      <c r="F127" s="17">
        <v>0</v>
      </c>
      <c r="G127" s="16">
        <f t="shared" si="104"/>
        <v>0</v>
      </c>
      <c r="H127" s="18">
        <f t="shared" si="105"/>
        <v>0</v>
      </c>
      <c r="I127" s="16">
        <v>3</v>
      </c>
      <c r="J127" s="16">
        <v>19</v>
      </c>
      <c r="K127" s="16">
        <f t="shared" si="106"/>
        <v>22</v>
      </c>
      <c r="L127" s="22"/>
      <c r="M127" s="22"/>
      <c r="N127" s="16">
        <f t="shared" si="107"/>
        <v>0</v>
      </c>
      <c r="O127" s="18">
        <f t="shared" si="108"/>
        <v>22</v>
      </c>
      <c r="P127" s="16"/>
      <c r="Q127" s="16"/>
      <c r="R127" s="16">
        <f t="shared" si="109"/>
        <v>0</v>
      </c>
      <c r="S127" s="22"/>
      <c r="T127" s="22"/>
      <c r="U127" s="16">
        <f t="shared" si="110"/>
        <v>0</v>
      </c>
      <c r="V127" s="18">
        <f t="shared" si="111"/>
        <v>0</v>
      </c>
      <c r="W127" s="17">
        <f t="shared" si="112"/>
        <v>3</v>
      </c>
      <c r="X127" s="17">
        <f t="shared" si="112"/>
        <v>19</v>
      </c>
      <c r="Y127" s="17">
        <f t="shared" si="113"/>
        <v>22</v>
      </c>
      <c r="Z127" s="17">
        <f t="shared" si="114"/>
        <v>0</v>
      </c>
      <c r="AA127" s="17">
        <f t="shared" si="114"/>
        <v>0</v>
      </c>
      <c r="AB127" s="17">
        <f t="shared" si="115"/>
        <v>0</v>
      </c>
      <c r="AC127" s="19">
        <f t="shared" si="116"/>
        <v>22</v>
      </c>
    </row>
    <row r="128" spans="1:29" ht="20.100000000000001" customHeight="1" x14ac:dyDescent="0.45">
      <c r="A128" s="32" t="s">
        <v>315</v>
      </c>
      <c r="B128" s="16"/>
      <c r="C128" s="16"/>
      <c r="D128" s="16">
        <f t="shared" si="103"/>
        <v>0</v>
      </c>
      <c r="E128" s="17">
        <v>0</v>
      </c>
      <c r="F128" s="17">
        <v>0</v>
      </c>
      <c r="G128" s="16">
        <f t="shared" si="104"/>
        <v>0</v>
      </c>
      <c r="H128" s="18">
        <f t="shared" si="105"/>
        <v>0</v>
      </c>
      <c r="I128" s="16">
        <v>2</v>
      </c>
      <c r="J128" s="16">
        <v>5</v>
      </c>
      <c r="K128" s="16">
        <f t="shared" si="106"/>
        <v>7</v>
      </c>
      <c r="L128" s="22"/>
      <c r="M128" s="22"/>
      <c r="N128" s="16">
        <f t="shared" si="107"/>
        <v>0</v>
      </c>
      <c r="O128" s="18">
        <f t="shared" si="108"/>
        <v>7</v>
      </c>
      <c r="P128" s="16"/>
      <c r="Q128" s="16"/>
      <c r="R128" s="16">
        <f t="shared" si="109"/>
        <v>0</v>
      </c>
      <c r="S128" s="22"/>
      <c r="T128" s="22"/>
      <c r="U128" s="16">
        <f t="shared" si="110"/>
        <v>0</v>
      </c>
      <c r="V128" s="18">
        <f t="shared" si="111"/>
        <v>0</v>
      </c>
      <c r="W128" s="17">
        <f t="shared" si="112"/>
        <v>2</v>
      </c>
      <c r="X128" s="17">
        <f t="shared" si="112"/>
        <v>5</v>
      </c>
      <c r="Y128" s="17">
        <f t="shared" si="113"/>
        <v>7</v>
      </c>
      <c r="Z128" s="17">
        <f t="shared" si="114"/>
        <v>0</v>
      </c>
      <c r="AA128" s="17">
        <f t="shared" si="114"/>
        <v>0</v>
      </c>
      <c r="AB128" s="17">
        <f t="shared" si="115"/>
        <v>0</v>
      </c>
      <c r="AC128" s="19">
        <f t="shared" si="116"/>
        <v>7</v>
      </c>
    </row>
    <row r="129" spans="1:29" ht="20.100000000000001" customHeight="1" x14ac:dyDescent="0.45">
      <c r="A129" s="32" t="s">
        <v>157</v>
      </c>
      <c r="B129" s="16"/>
      <c r="C129" s="16"/>
      <c r="D129" s="16">
        <f t="shared" si="103"/>
        <v>0</v>
      </c>
      <c r="E129" s="17">
        <v>0</v>
      </c>
      <c r="F129" s="17">
        <v>0</v>
      </c>
      <c r="G129" s="16">
        <f t="shared" si="104"/>
        <v>0</v>
      </c>
      <c r="H129" s="18">
        <f t="shared" si="105"/>
        <v>0</v>
      </c>
      <c r="I129" s="16">
        <v>13</v>
      </c>
      <c r="J129" s="16">
        <v>23</v>
      </c>
      <c r="K129" s="16">
        <f t="shared" si="106"/>
        <v>36</v>
      </c>
      <c r="L129" s="22"/>
      <c r="M129" s="22"/>
      <c r="N129" s="16">
        <f t="shared" si="107"/>
        <v>0</v>
      </c>
      <c r="O129" s="18">
        <f t="shared" si="108"/>
        <v>36</v>
      </c>
      <c r="P129" s="16">
        <v>14</v>
      </c>
      <c r="Q129" s="16">
        <v>15</v>
      </c>
      <c r="R129" s="16">
        <f t="shared" si="109"/>
        <v>29</v>
      </c>
      <c r="S129" s="22"/>
      <c r="T129" s="22"/>
      <c r="U129" s="16">
        <f t="shared" si="110"/>
        <v>0</v>
      </c>
      <c r="V129" s="18">
        <f t="shared" si="111"/>
        <v>29</v>
      </c>
      <c r="W129" s="17">
        <f t="shared" si="112"/>
        <v>27</v>
      </c>
      <c r="X129" s="17">
        <f t="shared" si="112"/>
        <v>38</v>
      </c>
      <c r="Y129" s="17">
        <f t="shared" si="113"/>
        <v>65</v>
      </c>
      <c r="Z129" s="17">
        <f t="shared" si="114"/>
        <v>0</v>
      </c>
      <c r="AA129" s="17">
        <f t="shared" si="114"/>
        <v>0</v>
      </c>
      <c r="AB129" s="17">
        <f t="shared" si="115"/>
        <v>0</v>
      </c>
      <c r="AC129" s="19">
        <f t="shared" si="116"/>
        <v>65</v>
      </c>
    </row>
    <row r="130" spans="1:29" ht="20.100000000000001" customHeight="1" x14ac:dyDescent="0.45">
      <c r="A130" s="32" t="s">
        <v>232</v>
      </c>
      <c r="B130" s="16">
        <v>1</v>
      </c>
      <c r="C130" s="16">
        <v>1</v>
      </c>
      <c r="D130" s="16">
        <f t="shared" si="103"/>
        <v>2</v>
      </c>
      <c r="E130" s="17">
        <v>0</v>
      </c>
      <c r="F130" s="17">
        <v>0</v>
      </c>
      <c r="G130" s="16">
        <f t="shared" si="104"/>
        <v>0</v>
      </c>
      <c r="H130" s="18">
        <f t="shared" si="105"/>
        <v>2</v>
      </c>
      <c r="I130" s="16"/>
      <c r="J130" s="16"/>
      <c r="K130" s="16">
        <f t="shared" si="106"/>
        <v>0</v>
      </c>
      <c r="L130" s="22"/>
      <c r="M130" s="22"/>
      <c r="N130" s="16">
        <f t="shared" si="107"/>
        <v>0</v>
      </c>
      <c r="O130" s="18">
        <f t="shared" si="108"/>
        <v>0</v>
      </c>
      <c r="P130" s="16">
        <v>26</v>
      </c>
      <c r="Q130" s="16">
        <v>24</v>
      </c>
      <c r="R130" s="16">
        <f t="shared" si="109"/>
        <v>50</v>
      </c>
      <c r="S130" s="22"/>
      <c r="T130" s="22"/>
      <c r="U130" s="16">
        <f t="shared" si="110"/>
        <v>0</v>
      </c>
      <c r="V130" s="18">
        <f t="shared" si="111"/>
        <v>50</v>
      </c>
      <c r="W130" s="17">
        <f t="shared" si="112"/>
        <v>27</v>
      </c>
      <c r="X130" s="17">
        <f t="shared" si="112"/>
        <v>25</v>
      </c>
      <c r="Y130" s="17">
        <f t="shared" si="113"/>
        <v>52</v>
      </c>
      <c r="Z130" s="17">
        <f t="shared" si="114"/>
        <v>0</v>
      </c>
      <c r="AA130" s="17">
        <f t="shared" si="114"/>
        <v>0</v>
      </c>
      <c r="AB130" s="17">
        <f t="shared" si="115"/>
        <v>0</v>
      </c>
      <c r="AC130" s="19">
        <f t="shared" si="116"/>
        <v>52</v>
      </c>
    </row>
    <row r="131" spans="1:29" ht="20.100000000000001" customHeight="1" x14ac:dyDescent="0.45">
      <c r="A131" s="20" t="s">
        <v>7</v>
      </c>
      <c r="B131" s="21">
        <f t="shared" ref="B131:AC131" si="117">SUM(B118:B130)</f>
        <v>2</v>
      </c>
      <c r="C131" s="21">
        <f t="shared" si="117"/>
        <v>2</v>
      </c>
      <c r="D131" s="21">
        <f t="shared" si="117"/>
        <v>4</v>
      </c>
      <c r="E131" s="21">
        <f t="shared" si="117"/>
        <v>0</v>
      </c>
      <c r="F131" s="21">
        <f t="shared" si="117"/>
        <v>0</v>
      </c>
      <c r="G131" s="21">
        <f t="shared" si="117"/>
        <v>0</v>
      </c>
      <c r="H131" s="21">
        <f t="shared" si="117"/>
        <v>4</v>
      </c>
      <c r="I131" s="21">
        <f t="shared" si="117"/>
        <v>37</v>
      </c>
      <c r="J131" s="21">
        <f t="shared" si="117"/>
        <v>131</v>
      </c>
      <c r="K131" s="21">
        <f t="shared" si="117"/>
        <v>168</v>
      </c>
      <c r="L131" s="21">
        <f t="shared" si="117"/>
        <v>0</v>
      </c>
      <c r="M131" s="21">
        <f t="shared" si="117"/>
        <v>0</v>
      </c>
      <c r="N131" s="21">
        <f t="shared" si="117"/>
        <v>0</v>
      </c>
      <c r="O131" s="21">
        <f t="shared" si="117"/>
        <v>168</v>
      </c>
      <c r="P131" s="21">
        <f t="shared" si="117"/>
        <v>99</v>
      </c>
      <c r="Q131" s="21">
        <f t="shared" si="117"/>
        <v>50</v>
      </c>
      <c r="R131" s="21">
        <f t="shared" si="117"/>
        <v>149</v>
      </c>
      <c r="S131" s="21">
        <f t="shared" si="117"/>
        <v>0</v>
      </c>
      <c r="T131" s="21">
        <f t="shared" si="117"/>
        <v>0</v>
      </c>
      <c r="U131" s="21">
        <f t="shared" si="117"/>
        <v>0</v>
      </c>
      <c r="V131" s="21">
        <f t="shared" si="117"/>
        <v>149</v>
      </c>
      <c r="W131" s="21">
        <f t="shared" si="117"/>
        <v>138</v>
      </c>
      <c r="X131" s="21">
        <f t="shared" si="117"/>
        <v>183</v>
      </c>
      <c r="Y131" s="21">
        <f t="shared" si="117"/>
        <v>321</v>
      </c>
      <c r="Z131" s="21">
        <f t="shared" si="117"/>
        <v>0</v>
      </c>
      <c r="AA131" s="21">
        <f t="shared" si="117"/>
        <v>0</v>
      </c>
      <c r="AB131" s="21">
        <f t="shared" si="117"/>
        <v>0</v>
      </c>
      <c r="AC131" s="21">
        <f t="shared" si="117"/>
        <v>321</v>
      </c>
    </row>
    <row r="132" spans="1:29" ht="20.100000000000001" customHeight="1" x14ac:dyDescent="0.45">
      <c r="A132" s="31" t="s">
        <v>52</v>
      </c>
      <c r="B132" s="19">
        <f>SUM(B95,B115,B131)</f>
        <v>24</v>
      </c>
      <c r="C132" s="19">
        <f>SUM(C95,C115,C131)</f>
        <v>25</v>
      </c>
      <c r="D132" s="19">
        <f>SUM(B132:C132)</f>
        <v>49</v>
      </c>
      <c r="E132" s="19">
        <f>SUM(E95,E115,E131)</f>
        <v>0</v>
      </c>
      <c r="F132" s="19">
        <f>SUM(F95,F115,F131)</f>
        <v>0</v>
      </c>
      <c r="G132" s="19">
        <f>SUM(E132:F132)</f>
        <v>0</v>
      </c>
      <c r="H132" s="19">
        <f>SUM(D132,G132)</f>
        <v>49</v>
      </c>
      <c r="I132" s="19">
        <f>SUM(I95,I115,I131)</f>
        <v>140</v>
      </c>
      <c r="J132" s="19">
        <f>SUM(J95,J115,J131)</f>
        <v>574</v>
      </c>
      <c r="K132" s="19">
        <f>SUM(I132:J132)</f>
        <v>714</v>
      </c>
      <c r="L132" s="19">
        <f>SUM(L95,L115,L131)</f>
        <v>3</v>
      </c>
      <c r="M132" s="19">
        <f>SUM(M95,M115,M131)</f>
        <v>42</v>
      </c>
      <c r="N132" s="19">
        <f>SUM(L132:M132)</f>
        <v>45</v>
      </c>
      <c r="O132" s="19">
        <f>SUM(K132,N132)</f>
        <v>759</v>
      </c>
      <c r="P132" s="19">
        <f>SUM(P95,P115,P131)</f>
        <v>199</v>
      </c>
      <c r="Q132" s="19">
        <f>SUM(Q95,Q115,Q131)</f>
        <v>216</v>
      </c>
      <c r="R132" s="19">
        <f>SUM(P132:Q132)</f>
        <v>415</v>
      </c>
      <c r="S132" s="19">
        <f>SUM(S95,S115,S131)</f>
        <v>4</v>
      </c>
      <c r="T132" s="19">
        <f>SUM(T95,T115,T131)</f>
        <v>3</v>
      </c>
      <c r="U132" s="19">
        <f>SUM(S132:T132)</f>
        <v>7</v>
      </c>
      <c r="V132" s="19">
        <f>SUM(R132,U132)</f>
        <v>422</v>
      </c>
      <c r="W132" s="19">
        <f>SUM(W95,W115,W131)</f>
        <v>363</v>
      </c>
      <c r="X132" s="19">
        <f>SUM(X95,X115,X131)</f>
        <v>815</v>
      </c>
      <c r="Y132" s="19">
        <f>SUM(W132:X132)</f>
        <v>1178</v>
      </c>
      <c r="Z132" s="19">
        <f>SUM(Z95,Z115,Z131)</f>
        <v>7</v>
      </c>
      <c r="AA132" s="19">
        <f>SUM(AA95,AA115,AA131)</f>
        <v>45</v>
      </c>
      <c r="AB132" s="19">
        <f>SUM(Z132:AA132)</f>
        <v>52</v>
      </c>
      <c r="AC132" s="19">
        <f>SUM(Y132,AB132)</f>
        <v>1230</v>
      </c>
    </row>
    <row r="133" spans="1:29" ht="20.100000000000001" customHeight="1" x14ac:dyDescent="0.45">
      <c r="A133" s="11" t="s">
        <v>95</v>
      </c>
      <c r="B133" s="22"/>
      <c r="C133" s="22"/>
      <c r="D133" s="22"/>
      <c r="E133" s="17"/>
      <c r="F133" s="17"/>
      <c r="G133" s="17"/>
      <c r="H133" s="18"/>
      <c r="I133" s="17"/>
      <c r="J133" s="17"/>
      <c r="K133" s="17"/>
      <c r="L133" s="17"/>
      <c r="M133" s="17"/>
      <c r="N133" s="17"/>
      <c r="O133" s="18"/>
      <c r="P133" s="17"/>
      <c r="Q133" s="17"/>
      <c r="R133" s="17"/>
      <c r="S133" s="17"/>
      <c r="T133" s="17"/>
      <c r="U133" s="17"/>
      <c r="V133" s="18"/>
      <c r="W133" s="17"/>
      <c r="X133" s="17"/>
      <c r="Y133" s="17"/>
      <c r="Z133" s="23"/>
      <c r="AA133" s="23"/>
      <c r="AB133" s="23"/>
      <c r="AC133" s="24"/>
    </row>
    <row r="134" spans="1:29" ht="20.100000000000001" customHeight="1" x14ac:dyDescent="0.45">
      <c r="A134" s="11" t="s">
        <v>96</v>
      </c>
      <c r="B134" s="22"/>
      <c r="C134" s="22"/>
      <c r="D134" s="22"/>
      <c r="E134" s="17"/>
      <c r="F134" s="17"/>
      <c r="G134" s="17"/>
      <c r="H134" s="18"/>
      <c r="I134" s="17"/>
      <c r="J134" s="17"/>
      <c r="K134" s="17"/>
      <c r="L134" s="17"/>
      <c r="M134" s="17"/>
      <c r="N134" s="17"/>
      <c r="O134" s="18"/>
      <c r="P134" s="17"/>
      <c r="Q134" s="17"/>
      <c r="R134" s="17"/>
      <c r="S134" s="17"/>
      <c r="T134" s="17"/>
      <c r="U134" s="17"/>
      <c r="V134" s="18"/>
      <c r="W134" s="17"/>
      <c r="X134" s="17"/>
      <c r="Y134" s="17"/>
      <c r="Z134" s="23"/>
      <c r="AA134" s="23"/>
      <c r="AB134" s="23"/>
      <c r="AC134" s="24"/>
    </row>
    <row r="135" spans="1:29" ht="20.100000000000001" customHeight="1" x14ac:dyDescent="0.45">
      <c r="A135" s="15" t="s">
        <v>170</v>
      </c>
      <c r="B135" s="16"/>
      <c r="C135" s="16"/>
      <c r="D135" s="16">
        <f>SUM(B135:C135)</f>
        <v>0</v>
      </c>
      <c r="E135" s="17">
        <v>0</v>
      </c>
      <c r="F135" s="17">
        <v>0</v>
      </c>
      <c r="G135" s="17">
        <v>0</v>
      </c>
      <c r="H135" s="18">
        <f>SUM(D135,G135)</f>
        <v>0</v>
      </c>
      <c r="I135" s="16"/>
      <c r="J135" s="16">
        <v>1</v>
      </c>
      <c r="K135" s="16">
        <f>SUM(I135:J135)</f>
        <v>1</v>
      </c>
      <c r="L135" s="17"/>
      <c r="M135" s="17"/>
      <c r="N135" s="17"/>
      <c r="O135" s="18">
        <f>SUM(K135,N135)</f>
        <v>1</v>
      </c>
      <c r="P135" s="16">
        <v>0</v>
      </c>
      <c r="Q135" s="16">
        <v>0</v>
      </c>
      <c r="R135" s="16">
        <f>SUM(P135:Q135)</f>
        <v>0</v>
      </c>
      <c r="S135" s="17"/>
      <c r="T135" s="17"/>
      <c r="U135" s="17"/>
      <c r="V135" s="18">
        <f>SUM(R135,U135)</f>
        <v>0</v>
      </c>
      <c r="W135" s="17">
        <f t="shared" ref="W135:X138" si="118">SUM(B135,I135,P135)</f>
        <v>0</v>
      </c>
      <c r="X135" s="17">
        <f t="shared" si="118"/>
        <v>1</v>
      </c>
      <c r="Y135" s="17">
        <f>SUM(W135,X135)</f>
        <v>1</v>
      </c>
      <c r="Z135" s="17"/>
      <c r="AA135" s="17"/>
      <c r="AB135" s="17"/>
      <c r="AC135" s="19">
        <f>SUM(Y135,AB135)</f>
        <v>1</v>
      </c>
    </row>
    <row r="136" spans="1:29" ht="20.100000000000001" customHeight="1" x14ac:dyDescent="0.45">
      <c r="A136" s="15" t="s">
        <v>54</v>
      </c>
      <c r="B136" s="16">
        <v>3</v>
      </c>
      <c r="C136" s="16"/>
      <c r="D136" s="16">
        <f>SUM(B136:C136)</f>
        <v>3</v>
      </c>
      <c r="E136" s="17">
        <v>0</v>
      </c>
      <c r="F136" s="17">
        <v>0</v>
      </c>
      <c r="G136" s="17">
        <v>0</v>
      </c>
      <c r="H136" s="18">
        <f>SUM(D136,G136)</f>
        <v>3</v>
      </c>
      <c r="I136" s="16">
        <v>12</v>
      </c>
      <c r="J136" s="16">
        <v>2</v>
      </c>
      <c r="K136" s="16">
        <f>SUM(I136:J136)</f>
        <v>14</v>
      </c>
      <c r="L136" s="17"/>
      <c r="M136" s="17"/>
      <c r="N136" s="17"/>
      <c r="O136" s="18">
        <f>SUM(K136,N136)</f>
        <v>14</v>
      </c>
      <c r="P136" s="16">
        <v>0</v>
      </c>
      <c r="Q136" s="16">
        <v>0</v>
      </c>
      <c r="R136" s="16">
        <f>SUM(P136:Q136)</f>
        <v>0</v>
      </c>
      <c r="S136" s="17"/>
      <c r="T136" s="17"/>
      <c r="U136" s="17"/>
      <c r="V136" s="18">
        <f>SUM(R136,U136)</f>
        <v>0</v>
      </c>
      <c r="W136" s="17">
        <f t="shared" si="118"/>
        <v>15</v>
      </c>
      <c r="X136" s="17">
        <f t="shared" si="118"/>
        <v>2</v>
      </c>
      <c r="Y136" s="17">
        <f>SUM(W136,X136)</f>
        <v>17</v>
      </c>
      <c r="Z136" s="17"/>
      <c r="AA136" s="17"/>
      <c r="AB136" s="17"/>
      <c r="AC136" s="19">
        <f>SUM(Y136,AB136)</f>
        <v>17</v>
      </c>
    </row>
    <row r="137" spans="1:29" ht="20.100000000000001" customHeight="1" x14ac:dyDescent="0.45">
      <c r="A137" s="15" t="s">
        <v>201</v>
      </c>
      <c r="B137" s="16">
        <v>2</v>
      </c>
      <c r="C137" s="16"/>
      <c r="D137" s="16">
        <f>SUM(B137:C137)</f>
        <v>2</v>
      </c>
      <c r="E137" s="17">
        <v>0</v>
      </c>
      <c r="F137" s="17">
        <v>0</v>
      </c>
      <c r="G137" s="17">
        <v>0</v>
      </c>
      <c r="H137" s="18">
        <f>SUM(D137,G137)</f>
        <v>2</v>
      </c>
      <c r="I137" s="16">
        <v>3</v>
      </c>
      <c r="J137" s="16">
        <v>1</v>
      </c>
      <c r="K137" s="16">
        <f>SUM(I137:J137)</f>
        <v>4</v>
      </c>
      <c r="L137" s="17"/>
      <c r="M137" s="17"/>
      <c r="N137" s="17"/>
      <c r="O137" s="18">
        <f>SUM(K137,N137)</f>
        <v>4</v>
      </c>
      <c r="P137" s="16">
        <v>1</v>
      </c>
      <c r="Q137" s="16"/>
      <c r="R137" s="16">
        <f>SUM(P137:Q137)</f>
        <v>1</v>
      </c>
      <c r="S137" s="17"/>
      <c r="T137" s="17"/>
      <c r="U137" s="17"/>
      <c r="V137" s="18">
        <f>SUM(R137,U137)</f>
        <v>1</v>
      </c>
      <c r="W137" s="17">
        <f t="shared" si="118"/>
        <v>6</v>
      </c>
      <c r="X137" s="17">
        <f t="shared" si="118"/>
        <v>1</v>
      </c>
      <c r="Y137" s="17">
        <f>SUM(W137,X137)</f>
        <v>7</v>
      </c>
      <c r="Z137" s="17"/>
      <c r="AA137" s="17"/>
      <c r="AB137" s="17"/>
      <c r="AC137" s="19">
        <f>SUM(Y137,AB137)</f>
        <v>7</v>
      </c>
    </row>
    <row r="138" spans="1:29" ht="20.100000000000001" customHeight="1" x14ac:dyDescent="0.45">
      <c r="A138" s="15" t="s">
        <v>55</v>
      </c>
      <c r="B138" s="16">
        <v>10</v>
      </c>
      <c r="C138" s="16">
        <v>6</v>
      </c>
      <c r="D138" s="16">
        <f>SUM(B138:C138)</f>
        <v>16</v>
      </c>
      <c r="E138" s="17">
        <v>0</v>
      </c>
      <c r="F138" s="17">
        <v>0</v>
      </c>
      <c r="G138" s="17">
        <v>0</v>
      </c>
      <c r="H138" s="18">
        <f>SUM(D138,G138)</f>
        <v>16</v>
      </c>
      <c r="I138" s="16">
        <v>2</v>
      </c>
      <c r="J138" s="16">
        <v>2</v>
      </c>
      <c r="K138" s="16">
        <f>SUM(I138:J138)</f>
        <v>4</v>
      </c>
      <c r="L138" s="17"/>
      <c r="M138" s="17"/>
      <c r="N138" s="17"/>
      <c r="O138" s="18">
        <f>SUM(K138,N138)</f>
        <v>4</v>
      </c>
      <c r="P138" s="16">
        <v>1</v>
      </c>
      <c r="Q138" s="16"/>
      <c r="R138" s="16">
        <f>SUM(P138:Q138)</f>
        <v>1</v>
      </c>
      <c r="S138" s="17"/>
      <c r="T138" s="17"/>
      <c r="U138" s="17"/>
      <c r="V138" s="18">
        <f>SUM(R138,U138)</f>
        <v>1</v>
      </c>
      <c r="W138" s="17">
        <f t="shared" si="118"/>
        <v>13</v>
      </c>
      <c r="X138" s="17">
        <f t="shared" si="118"/>
        <v>8</v>
      </c>
      <c r="Y138" s="17">
        <f>SUM(W138,X138)</f>
        <v>21</v>
      </c>
      <c r="Z138" s="17"/>
      <c r="AA138" s="17"/>
      <c r="AB138" s="17"/>
      <c r="AC138" s="19">
        <f>SUM(Y138,AB138)</f>
        <v>21</v>
      </c>
    </row>
    <row r="139" spans="1:29" ht="20.100000000000001" customHeight="1" x14ac:dyDescent="0.45">
      <c r="A139" s="20" t="s">
        <v>7</v>
      </c>
      <c r="B139" s="19">
        <f t="shared" ref="B139:AC139" si="119">SUM(B135:B138)</f>
        <v>15</v>
      </c>
      <c r="C139" s="19">
        <f t="shared" si="119"/>
        <v>6</v>
      </c>
      <c r="D139" s="19">
        <f t="shared" si="119"/>
        <v>21</v>
      </c>
      <c r="E139" s="19">
        <f t="shared" si="119"/>
        <v>0</v>
      </c>
      <c r="F139" s="19">
        <f t="shared" si="119"/>
        <v>0</v>
      </c>
      <c r="G139" s="19">
        <f t="shared" si="119"/>
        <v>0</v>
      </c>
      <c r="H139" s="19">
        <f t="shared" si="119"/>
        <v>21</v>
      </c>
      <c r="I139" s="19">
        <f t="shared" si="119"/>
        <v>17</v>
      </c>
      <c r="J139" s="19">
        <f t="shared" si="119"/>
        <v>6</v>
      </c>
      <c r="K139" s="19">
        <f t="shared" si="119"/>
        <v>23</v>
      </c>
      <c r="L139" s="19">
        <f t="shared" si="119"/>
        <v>0</v>
      </c>
      <c r="M139" s="19">
        <f t="shared" si="119"/>
        <v>0</v>
      </c>
      <c r="N139" s="19">
        <f t="shared" si="119"/>
        <v>0</v>
      </c>
      <c r="O139" s="19">
        <f t="shared" si="119"/>
        <v>23</v>
      </c>
      <c r="P139" s="19">
        <f t="shared" si="119"/>
        <v>2</v>
      </c>
      <c r="Q139" s="19">
        <f t="shared" si="119"/>
        <v>0</v>
      </c>
      <c r="R139" s="19">
        <f t="shared" si="119"/>
        <v>2</v>
      </c>
      <c r="S139" s="19">
        <f t="shared" si="119"/>
        <v>0</v>
      </c>
      <c r="T139" s="19">
        <f t="shared" si="119"/>
        <v>0</v>
      </c>
      <c r="U139" s="19">
        <f t="shared" si="119"/>
        <v>0</v>
      </c>
      <c r="V139" s="19">
        <f t="shared" si="119"/>
        <v>2</v>
      </c>
      <c r="W139" s="19">
        <f t="shared" si="119"/>
        <v>34</v>
      </c>
      <c r="X139" s="19">
        <f t="shared" si="119"/>
        <v>12</v>
      </c>
      <c r="Y139" s="19">
        <f t="shared" si="119"/>
        <v>46</v>
      </c>
      <c r="Z139" s="19">
        <f t="shared" si="119"/>
        <v>0</v>
      </c>
      <c r="AA139" s="19">
        <f t="shared" si="119"/>
        <v>0</v>
      </c>
      <c r="AB139" s="19">
        <f t="shared" si="119"/>
        <v>0</v>
      </c>
      <c r="AC139" s="19">
        <f t="shared" si="119"/>
        <v>46</v>
      </c>
    </row>
    <row r="140" spans="1:29" ht="20.100000000000001" customHeight="1" x14ac:dyDescent="0.45">
      <c r="A140" s="11" t="s">
        <v>97</v>
      </c>
      <c r="B140" s="22"/>
      <c r="C140" s="22"/>
      <c r="D140" s="22"/>
      <c r="E140" s="17"/>
      <c r="F140" s="17"/>
      <c r="G140" s="17"/>
      <c r="H140" s="18"/>
      <c r="I140" s="17"/>
      <c r="J140" s="17"/>
      <c r="K140" s="17"/>
      <c r="L140" s="17"/>
      <c r="M140" s="17"/>
      <c r="N140" s="17"/>
      <c r="O140" s="18"/>
      <c r="P140" s="17"/>
      <c r="Q140" s="17"/>
      <c r="R140" s="17"/>
      <c r="S140" s="17"/>
      <c r="T140" s="17"/>
      <c r="U140" s="17"/>
      <c r="V140" s="18"/>
      <c r="W140" s="17"/>
      <c r="X140" s="17"/>
      <c r="Y140" s="17"/>
      <c r="Z140" s="23"/>
      <c r="AA140" s="23"/>
      <c r="AB140" s="23"/>
      <c r="AC140" s="24"/>
    </row>
    <row r="141" spans="1:29" ht="20.100000000000001" customHeight="1" x14ac:dyDescent="0.45">
      <c r="A141" s="11" t="s">
        <v>98</v>
      </c>
      <c r="B141" s="22"/>
      <c r="C141" s="22"/>
      <c r="D141" s="22"/>
      <c r="E141" s="17"/>
      <c r="F141" s="17"/>
      <c r="G141" s="17"/>
      <c r="H141" s="18"/>
      <c r="I141" s="17"/>
      <c r="J141" s="17"/>
      <c r="K141" s="17"/>
      <c r="L141" s="17"/>
      <c r="M141" s="17"/>
      <c r="N141" s="17"/>
      <c r="O141" s="18"/>
      <c r="P141" s="17"/>
      <c r="Q141" s="17"/>
      <c r="R141" s="17"/>
      <c r="S141" s="17"/>
      <c r="T141" s="17"/>
      <c r="U141" s="17"/>
      <c r="V141" s="18"/>
      <c r="W141" s="17"/>
      <c r="X141" s="17"/>
      <c r="Y141" s="17"/>
      <c r="Z141" s="23"/>
      <c r="AA141" s="23"/>
      <c r="AB141" s="23"/>
      <c r="AC141" s="24"/>
    </row>
    <row r="142" spans="1:29" ht="20.100000000000001" customHeight="1" x14ac:dyDescent="0.45">
      <c r="A142" s="15" t="s">
        <v>252</v>
      </c>
      <c r="B142" s="16"/>
      <c r="C142" s="16"/>
      <c r="D142" s="16">
        <f>SUM(B142:C142)</f>
        <v>0</v>
      </c>
      <c r="E142" s="17">
        <v>0</v>
      </c>
      <c r="F142" s="17">
        <v>0</v>
      </c>
      <c r="G142" s="17">
        <v>0</v>
      </c>
      <c r="H142" s="18">
        <f>SUM(D142,G142)</f>
        <v>0</v>
      </c>
      <c r="I142" s="16">
        <v>0</v>
      </c>
      <c r="J142" s="16">
        <v>0</v>
      </c>
      <c r="K142" s="16">
        <f>SUM(I142:J142)</f>
        <v>0</v>
      </c>
      <c r="L142" s="17"/>
      <c r="M142" s="17"/>
      <c r="N142" s="17"/>
      <c r="O142" s="18">
        <f>SUM(K142,N142)</f>
        <v>0</v>
      </c>
      <c r="P142" s="16">
        <v>0</v>
      </c>
      <c r="Q142" s="16">
        <v>0</v>
      </c>
      <c r="R142" s="16">
        <f>SUM(P142:Q142)</f>
        <v>0</v>
      </c>
      <c r="S142" s="17"/>
      <c r="T142" s="17"/>
      <c r="U142" s="17"/>
      <c r="V142" s="18">
        <f>SUM(R142,U142)</f>
        <v>0</v>
      </c>
      <c r="W142" s="17">
        <f t="shared" ref="W142:X146" si="120">SUM(B142,I142,P142)</f>
        <v>0</v>
      </c>
      <c r="X142" s="17">
        <f t="shared" si="120"/>
        <v>0</v>
      </c>
      <c r="Y142" s="17">
        <f>SUM(W142,X142)</f>
        <v>0</v>
      </c>
      <c r="Z142" s="17"/>
      <c r="AA142" s="17"/>
      <c r="AB142" s="17"/>
      <c r="AC142" s="19">
        <f>SUM(Y142,AB142)</f>
        <v>0</v>
      </c>
    </row>
    <row r="143" spans="1:29" ht="20.100000000000001" customHeight="1" x14ac:dyDescent="0.45">
      <c r="A143" s="15" t="s">
        <v>253</v>
      </c>
      <c r="B143" s="16"/>
      <c r="C143" s="16"/>
      <c r="D143" s="16">
        <f>SUM(B143:C143)</f>
        <v>0</v>
      </c>
      <c r="E143" s="17">
        <v>0</v>
      </c>
      <c r="F143" s="17">
        <v>0</v>
      </c>
      <c r="G143" s="17">
        <v>0</v>
      </c>
      <c r="H143" s="18">
        <f>SUM(D143,G143)</f>
        <v>0</v>
      </c>
      <c r="I143" s="16">
        <v>2</v>
      </c>
      <c r="J143" s="16">
        <v>15</v>
      </c>
      <c r="K143" s="16">
        <f>SUM(I143:J143)</f>
        <v>17</v>
      </c>
      <c r="L143" s="17"/>
      <c r="M143" s="17"/>
      <c r="N143" s="17"/>
      <c r="O143" s="18">
        <f>SUM(K143,N143)</f>
        <v>17</v>
      </c>
      <c r="P143" s="16">
        <v>0</v>
      </c>
      <c r="Q143" s="16"/>
      <c r="R143" s="16">
        <f>SUM(P143:Q143)</f>
        <v>0</v>
      </c>
      <c r="S143" s="17"/>
      <c r="T143" s="17"/>
      <c r="U143" s="17"/>
      <c r="V143" s="18">
        <f>SUM(R143,U143)</f>
        <v>0</v>
      </c>
      <c r="W143" s="17">
        <f t="shared" si="120"/>
        <v>2</v>
      </c>
      <c r="X143" s="17">
        <f t="shared" si="120"/>
        <v>15</v>
      </c>
      <c r="Y143" s="17">
        <f>SUM(W143,X143)</f>
        <v>17</v>
      </c>
      <c r="Z143" s="17"/>
      <c r="AA143" s="17"/>
      <c r="AB143" s="17"/>
      <c r="AC143" s="19">
        <f>SUM(Y143,AB143)</f>
        <v>17</v>
      </c>
    </row>
    <row r="144" spans="1:29" ht="20.100000000000001" customHeight="1" x14ac:dyDescent="0.45">
      <c r="A144" s="15" t="s">
        <v>254</v>
      </c>
      <c r="B144" s="16"/>
      <c r="C144" s="16"/>
      <c r="D144" s="16">
        <f>SUM(B144:C144)</f>
        <v>0</v>
      </c>
      <c r="E144" s="17">
        <v>0</v>
      </c>
      <c r="F144" s="17">
        <v>0</v>
      </c>
      <c r="G144" s="17">
        <v>0</v>
      </c>
      <c r="H144" s="18">
        <f>SUM(D144,G144)</f>
        <v>0</v>
      </c>
      <c r="I144" s="16"/>
      <c r="J144" s="16">
        <v>18</v>
      </c>
      <c r="K144" s="16">
        <f>SUM(I144:J144)</f>
        <v>18</v>
      </c>
      <c r="L144" s="17"/>
      <c r="M144" s="17"/>
      <c r="N144" s="17"/>
      <c r="O144" s="18">
        <f>SUM(K144,N144)</f>
        <v>18</v>
      </c>
      <c r="P144" s="16">
        <v>0</v>
      </c>
      <c r="Q144" s="16">
        <v>3</v>
      </c>
      <c r="R144" s="16">
        <f>SUM(P144:Q144)</f>
        <v>3</v>
      </c>
      <c r="S144" s="17"/>
      <c r="T144" s="17"/>
      <c r="U144" s="17"/>
      <c r="V144" s="18">
        <f>SUM(R144,U144)</f>
        <v>3</v>
      </c>
      <c r="W144" s="17">
        <f t="shared" si="120"/>
        <v>0</v>
      </c>
      <c r="X144" s="17">
        <f t="shared" si="120"/>
        <v>21</v>
      </c>
      <c r="Y144" s="17">
        <f>SUM(W144,X144)</f>
        <v>21</v>
      </c>
      <c r="Z144" s="17"/>
      <c r="AA144" s="17"/>
      <c r="AB144" s="17"/>
      <c r="AC144" s="19">
        <f>SUM(Y144,AB144)</f>
        <v>21</v>
      </c>
    </row>
    <row r="145" spans="1:29" ht="20.100000000000001" customHeight="1" x14ac:dyDescent="0.45">
      <c r="A145" s="25" t="s">
        <v>205</v>
      </c>
      <c r="B145" s="16"/>
      <c r="C145" s="16">
        <v>2</v>
      </c>
      <c r="D145" s="16">
        <f>SUM(B145:C145)</f>
        <v>2</v>
      </c>
      <c r="E145" s="17">
        <v>0</v>
      </c>
      <c r="F145" s="17">
        <v>0</v>
      </c>
      <c r="G145" s="17">
        <v>0</v>
      </c>
      <c r="H145" s="18">
        <f>SUM(D145,G145)</f>
        <v>2</v>
      </c>
      <c r="I145" s="16">
        <v>0</v>
      </c>
      <c r="J145" s="16">
        <v>1</v>
      </c>
      <c r="K145" s="16">
        <f>SUM(I145:J145)</f>
        <v>1</v>
      </c>
      <c r="L145" s="17"/>
      <c r="M145" s="17"/>
      <c r="N145" s="17"/>
      <c r="O145" s="18">
        <f>SUM(K145,N145)</f>
        <v>1</v>
      </c>
      <c r="P145" s="16">
        <v>0</v>
      </c>
      <c r="Q145" s="16">
        <v>0</v>
      </c>
      <c r="R145" s="16">
        <f>SUM(P145:Q145)</f>
        <v>0</v>
      </c>
      <c r="S145" s="17"/>
      <c r="T145" s="17"/>
      <c r="U145" s="17"/>
      <c r="V145" s="18">
        <f>SUM(R145,U145)</f>
        <v>0</v>
      </c>
      <c r="W145" s="17">
        <f t="shared" si="120"/>
        <v>0</v>
      </c>
      <c r="X145" s="17">
        <f t="shared" si="120"/>
        <v>3</v>
      </c>
      <c r="Y145" s="17">
        <f>SUM(W145,X145)</f>
        <v>3</v>
      </c>
      <c r="Z145" s="17"/>
      <c r="AA145" s="17"/>
      <c r="AB145" s="17"/>
      <c r="AC145" s="19">
        <f>SUM(Y145,AB145)</f>
        <v>3</v>
      </c>
    </row>
    <row r="146" spans="1:29" ht="20.100000000000001" customHeight="1" x14ac:dyDescent="0.45">
      <c r="A146" s="15" t="s">
        <v>100</v>
      </c>
      <c r="B146" s="16"/>
      <c r="C146" s="16">
        <v>1</v>
      </c>
      <c r="D146" s="16">
        <f>SUM(B146:C146)</f>
        <v>1</v>
      </c>
      <c r="E146" s="17">
        <v>0</v>
      </c>
      <c r="F146" s="17">
        <v>0</v>
      </c>
      <c r="G146" s="17">
        <v>0</v>
      </c>
      <c r="H146" s="18">
        <f>SUM(D146,G146)</f>
        <v>1</v>
      </c>
      <c r="I146" s="16">
        <v>2</v>
      </c>
      <c r="J146" s="16">
        <v>7</v>
      </c>
      <c r="K146" s="16">
        <f>SUM(I146:J146)</f>
        <v>9</v>
      </c>
      <c r="L146" s="17"/>
      <c r="M146" s="17"/>
      <c r="N146" s="17"/>
      <c r="O146" s="18">
        <f>SUM(K146,N146)</f>
        <v>9</v>
      </c>
      <c r="P146" s="16">
        <v>0</v>
      </c>
      <c r="Q146" s="16"/>
      <c r="R146" s="16">
        <f>SUM(P146:Q146)</f>
        <v>0</v>
      </c>
      <c r="S146" s="17"/>
      <c r="T146" s="17"/>
      <c r="U146" s="17"/>
      <c r="V146" s="18">
        <f>SUM(R146,U146)</f>
        <v>0</v>
      </c>
      <c r="W146" s="17">
        <f t="shared" si="120"/>
        <v>2</v>
      </c>
      <c r="X146" s="17">
        <f t="shared" si="120"/>
        <v>8</v>
      </c>
      <c r="Y146" s="17">
        <f>SUM(W146,X146)</f>
        <v>10</v>
      </c>
      <c r="Z146" s="17"/>
      <c r="AA146" s="17"/>
      <c r="AB146" s="17"/>
      <c r="AC146" s="19">
        <f>SUM(Y146,AB146)</f>
        <v>10</v>
      </c>
    </row>
    <row r="147" spans="1:29" ht="20.100000000000001" customHeight="1" x14ac:dyDescent="0.45">
      <c r="A147" s="33" t="s">
        <v>7</v>
      </c>
      <c r="B147" s="21">
        <f t="shared" ref="B147:AC147" si="121">SUM(B142:B146)</f>
        <v>0</v>
      </c>
      <c r="C147" s="21">
        <f t="shared" si="121"/>
        <v>3</v>
      </c>
      <c r="D147" s="21">
        <f t="shared" si="121"/>
        <v>3</v>
      </c>
      <c r="E147" s="21">
        <f t="shared" si="121"/>
        <v>0</v>
      </c>
      <c r="F147" s="21">
        <f t="shared" si="121"/>
        <v>0</v>
      </c>
      <c r="G147" s="21">
        <f t="shared" si="121"/>
        <v>0</v>
      </c>
      <c r="H147" s="21">
        <f t="shared" si="121"/>
        <v>3</v>
      </c>
      <c r="I147" s="21">
        <f t="shared" si="121"/>
        <v>4</v>
      </c>
      <c r="J147" s="21">
        <f t="shared" si="121"/>
        <v>41</v>
      </c>
      <c r="K147" s="21">
        <f t="shared" si="121"/>
        <v>45</v>
      </c>
      <c r="L147" s="21">
        <f t="shared" si="121"/>
        <v>0</v>
      </c>
      <c r="M147" s="21">
        <f t="shared" si="121"/>
        <v>0</v>
      </c>
      <c r="N147" s="21">
        <f t="shared" si="121"/>
        <v>0</v>
      </c>
      <c r="O147" s="21">
        <f t="shared" si="121"/>
        <v>45</v>
      </c>
      <c r="P147" s="21">
        <f t="shared" si="121"/>
        <v>0</v>
      </c>
      <c r="Q147" s="21">
        <f t="shared" si="121"/>
        <v>3</v>
      </c>
      <c r="R147" s="21">
        <f t="shared" si="121"/>
        <v>3</v>
      </c>
      <c r="S147" s="21">
        <f t="shared" si="121"/>
        <v>0</v>
      </c>
      <c r="T147" s="21">
        <f t="shared" si="121"/>
        <v>0</v>
      </c>
      <c r="U147" s="21">
        <f t="shared" si="121"/>
        <v>0</v>
      </c>
      <c r="V147" s="21">
        <f t="shared" si="121"/>
        <v>3</v>
      </c>
      <c r="W147" s="21">
        <f t="shared" si="121"/>
        <v>4</v>
      </c>
      <c r="X147" s="21">
        <f t="shared" si="121"/>
        <v>47</v>
      </c>
      <c r="Y147" s="21">
        <f t="shared" si="121"/>
        <v>51</v>
      </c>
      <c r="Z147" s="21">
        <f t="shared" si="121"/>
        <v>0</v>
      </c>
      <c r="AA147" s="21">
        <f t="shared" si="121"/>
        <v>0</v>
      </c>
      <c r="AB147" s="21">
        <f t="shared" si="121"/>
        <v>0</v>
      </c>
      <c r="AC147" s="21">
        <f t="shared" si="121"/>
        <v>51</v>
      </c>
    </row>
    <row r="148" spans="1:29" ht="20.100000000000001" customHeight="1" x14ac:dyDescent="0.45">
      <c r="A148" s="56" t="s">
        <v>271</v>
      </c>
      <c r="B148" s="39"/>
      <c r="C148" s="39"/>
      <c r="D148" s="39"/>
      <c r="E148" s="39"/>
      <c r="F148" s="39"/>
      <c r="G148" s="39"/>
      <c r="H148" s="57"/>
      <c r="I148" s="58"/>
      <c r="J148" s="58"/>
      <c r="K148" s="37"/>
      <c r="L148" s="39"/>
      <c r="M148" s="58"/>
      <c r="N148" s="37"/>
      <c r="O148" s="57"/>
      <c r="P148" s="58"/>
      <c r="Q148" s="58"/>
      <c r="R148" s="37"/>
      <c r="S148" s="39"/>
      <c r="T148" s="58"/>
      <c r="U148" s="37"/>
      <c r="V148" s="57"/>
      <c r="W148" s="58"/>
      <c r="X148" s="58"/>
      <c r="Y148" s="37"/>
      <c r="Z148" s="39"/>
      <c r="AA148" s="58"/>
      <c r="AB148" s="37"/>
      <c r="AC148" s="57"/>
    </row>
    <row r="149" spans="1:29" ht="20.100000000000001" customHeight="1" x14ac:dyDescent="0.45">
      <c r="A149" s="56" t="s">
        <v>98</v>
      </c>
      <c r="B149" s="39"/>
      <c r="C149" s="39"/>
      <c r="D149" s="39"/>
      <c r="E149" s="39"/>
      <c r="F149" s="39"/>
      <c r="G149" s="39"/>
      <c r="H149" s="57"/>
      <c r="I149" s="58"/>
      <c r="J149" s="58"/>
      <c r="K149" s="37"/>
      <c r="L149" s="39"/>
      <c r="M149" s="58"/>
      <c r="N149" s="37"/>
      <c r="O149" s="57"/>
      <c r="P149" s="58"/>
      <c r="Q149" s="58"/>
      <c r="R149" s="37"/>
      <c r="S149" s="39"/>
      <c r="T149" s="58"/>
      <c r="U149" s="37"/>
      <c r="V149" s="57"/>
      <c r="W149" s="58"/>
      <c r="X149" s="58"/>
      <c r="Y149" s="37"/>
      <c r="Z149" s="39"/>
      <c r="AA149" s="58"/>
      <c r="AB149" s="37"/>
      <c r="AC149" s="57"/>
    </row>
    <row r="150" spans="1:29" ht="20.100000000000001" customHeight="1" x14ac:dyDescent="0.45">
      <c r="A150" s="60" t="s">
        <v>272</v>
      </c>
      <c r="B150" s="16"/>
      <c r="C150" s="16">
        <v>2</v>
      </c>
      <c r="D150" s="16">
        <f>SUM(B150:C150)</f>
        <v>2</v>
      </c>
      <c r="E150" s="17">
        <v>0</v>
      </c>
      <c r="F150" s="17">
        <v>0</v>
      </c>
      <c r="G150" s="17">
        <v>0</v>
      </c>
      <c r="H150" s="18">
        <f>SUM(D150,G150)</f>
        <v>2</v>
      </c>
      <c r="I150" s="16">
        <v>11</v>
      </c>
      <c r="J150" s="16">
        <v>35</v>
      </c>
      <c r="K150" s="16">
        <f>SUM(I150:J150)</f>
        <v>46</v>
      </c>
      <c r="L150" s="17"/>
      <c r="M150" s="17"/>
      <c r="N150" s="17"/>
      <c r="O150" s="18">
        <f>SUM(K150,N150)</f>
        <v>46</v>
      </c>
      <c r="P150" s="16"/>
      <c r="Q150" s="16"/>
      <c r="R150" s="16">
        <f>SUM(P150:Q150)</f>
        <v>0</v>
      </c>
      <c r="S150" s="17"/>
      <c r="T150" s="17"/>
      <c r="U150" s="17"/>
      <c r="V150" s="18">
        <f>SUM(R150,U150)</f>
        <v>0</v>
      </c>
      <c r="W150" s="17">
        <f>SUM(B150,I150,P150)</f>
        <v>11</v>
      </c>
      <c r="X150" s="17">
        <f>SUM(C150,J150,Q150)</f>
        <v>37</v>
      </c>
      <c r="Y150" s="17">
        <f>SUM(W150,X150)</f>
        <v>48</v>
      </c>
      <c r="Z150" s="17"/>
      <c r="AA150" s="17"/>
      <c r="AB150" s="17"/>
      <c r="AC150" s="19">
        <f>SUM(Y150,AB150)</f>
        <v>48</v>
      </c>
    </row>
    <row r="151" spans="1:29" ht="20.100000000000001" customHeight="1" x14ac:dyDescent="0.45">
      <c r="A151" s="33" t="s">
        <v>7</v>
      </c>
      <c r="B151" s="59">
        <f t="shared" ref="B151:AC151" si="122">B150</f>
        <v>0</v>
      </c>
      <c r="C151" s="59">
        <f t="shared" si="122"/>
        <v>2</v>
      </c>
      <c r="D151" s="59">
        <f t="shared" si="122"/>
        <v>2</v>
      </c>
      <c r="E151" s="59">
        <f t="shared" si="122"/>
        <v>0</v>
      </c>
      <c r="F151" s="59">
        <f t="shared" si="122"/>
        <v>0</v>
      </c>
      <c r="G151" s="59">
        <f t="shared" si="122"/>
        <v>0</v>
      </c>
      <c r="H151" s="59">
        <f t="shared" si="122"/>
        <v>2</v>
      </c>
      <c r="I151" s="59">
        <f t="shared" si="122"/>
        <v>11</v>
      </c>
      <c r="J151" s="59">
        <f t="shared" si="122"/>
        <v>35</v>
      </c>
      <c r="K151" s="59">
        <f t="shared" si="122"/>
        <v>46</v>
      </c>
      <c r="L151" s="59">
        <f t="shared" si="122"/>
        <v>0</v>
      </c>
      <c r="M151" s="59">
        <f t="shared" si="122"/>
        <v>0</v>
      </c>
      <c r="N151" s="59">
        <f t="shared" si="122"/>
        <v>0</v>
      </c>
      <c r="O151" s="59">
        <f t="shared" si="122"/>
        <v>46</v>
      </c>
      <c r="P151" s="59">
        <f t="shared" si="122"/>
        <v>0</v>
      </c>
      <c r="Q151" s="59">
        <f t="shared" si="122"/>
        <v>0</v>
      </c>
      <c r="R151" s="59">
        <f t="shared" si="122"/>
        <v>0</v>
      </c>
      <c r="S151" s="59">
        <f t="shared" si="122"/>
        <v>0</v>
      </c>
      <c r="T151" s="59">
        <f t="shared" si="122"/>
        <v>0</v>
      </c>
      <c r="U151" s="59">
        <f t="shared" si="122"/>
        <v>0</v>
      </c>
      <c r="V151" s="59">
        <f t="shared" si="122"/>
        <v>0</v>
      </c>
      <c r="W151" s="59">
        <f t="shared" si="122"/>
        <v>11</v>
      </c>
      <c r="X151" s="59">
        <f t="shared" si="122"/>
        <v>37</v>
      </c>
      <c r="Y151" s="59">
        <f t="shared" si="122"/>
        <v>48</v>
      </c>
      <c r="Z151" s="59">
        <f t="shared" si="122"/>
        <v>0</v>
      </c>
      <c r="AA151" s="59">
        <f t="shared" si="122"/>
        <v>0</v>
      </c>
      <c r="AB151" s="59">
        <f t="shared" si="122"/>
        <v>0</v>
      </c>
      <c r="AC151" s="59">
        <f t="shared" si="122"/>
        <v>48</v>
      </c>
    </row>
    <row r="152" spans="1:29" ht="20.100000000000001" customHeight="1" x14ac:dyDescent="0.45">
      <c r="A152" s="56" t="s">
        <v>93</v>
      </c>
      <c r="B152" s="39"/>
      <c r="C152" s="39"/>
      <c r="D152" s="37"/>
      <c r="E152" s="39"/>
      <c r="F152" s="39"/>
      <c r="G152" s="37"/>
      <c r="H152" s="57"/>
      <c r="I152" s="58"/>
      <c r="J152" s="58"/>
      <c r="K152" s="37"/>
      <c r="L152" s="39"/>
      <c r="M152" s="58"/>
      <c r="N152" s="37"/>
      <c r="O152" s="57"/>
      <c r="P152" s="58"/>
      <c r="Q152" s="58"/>
      <c r="R152" s="37"/>
      <c r="S152" s="39"/>
      <c r="T152" s="58"/>
      <c r="U152" s="37"/>
      <c r="V152" s="57"/>
      <c r="W152" s="58"/>
      <c r="X152" s="58"/>
      <c r="Y152" s="37"/>
      <c r="Z152" s="39"/>
      <c r="AA152" s="58"/>
      <c r="AB152" s="37"/>
      <c r="AC152" s="57"/>
    </row>
    <row r="153" spans="1:29" ht="20.100000000000001" customHeight="1" x14ac:dyDescent="0.45">
      <c r="A153" s="56" t="s">
        <v>98</v>
      </c>
      <c r="B153" s="39"/>
      <c r="C153" s="39"/>
      <c r="D153" s="37"/>
      <c r="E153" s="39"/>
      <c r="F153" s="39"/>
      <c r="G153" s="37"/>
      <c r="H153" s="57"/>
      <c r="I153" s="58"/>
      <c r="J153" s="58"/>
      <c r="K153" s="37"/>
      <c r="L153" s="39"/>
      <c r="M153" s="58"/>
      <c r="N153" s="37"/>
      <c r="O153" s="57"/>
      <c r="P153" s="58"/>
      <c r="Q153" s="58"/>
      <c r="R153" s="37"/>
      <c r="S153" s="39"/>
      <c r="T153" s="58"/>
      <c r="U153" s="37"/>
      <c r="V153" s="57"/>
      <c r="W153" s="58"/>
      <c r="X153" s="58"/>
      <c r="Y153" s="37"/>
      <c r="Z153" s="39"/>
      <c r="AA153" s="58"/>
      <c r="AB153" s="37"/>
      <c r="AC153" s="57"/>
    </row>
    <row r="154" spans="1:29" ht="20.100000000000001" customHeight="1" x14ac:dyDescent="0.45">
      <c r="A154" s="15" t="s">
        <v>233</v>
      </c>
      <c r="B154" s="16">
        <v>0</v>
      </c>
      <c r="C154" s="16">
        <v>0</v>
      </c>
      <c r="D154" s="16">
        <f>SUM(B154:C154)</f>
        <v>0</v>
      </c>
      <c r="E154" s="17">
        <v>0</v>
      </c>
      <c r="F154" s="17">
        <v>0</v>
      </c>
      <c r="G154" s="17">
        <v>0</v>
      </c>
      <c r="H154" s="18">
        <f>SUM(D154,G154)</f>
        <v>0</v>
      </c>
      <c r="I154" s="16">
        <v>3</v>
      </c>
      <c r="J154" s="16">
        <v>6</v>
      </c>
      <c r="K154" s="16">
        <f>SUM(I154:J154)</f>
        <v>9</v>
      </c>
      <c r="L154" s="17"/>
      <c r="M154" s="17"/>
      <c r="N154" s="17"/>
      <c r="O154" s="18">
        <f>SUM(K154,N154)</f>
        <v>9</v>
      </c>
      <c r="P154" s="16"/>
      <c r="Q154" s="16"/>
      <c r="R154" s="16">
        <f>SUM(P154:Q154)</f>
        <v>0</v>
      </c>
      <c r="S154" s="17"/>
      <c r="T154" s="17"/>
      <c r="U154" s="17"/>
      <c r="V154" s="18">
        <f>SUM(R154,U154)</f>
        <v>0</v>
      </c>
      <c r="W154" s="17">
        <f>SUM(B154,I154,P154)</f>
        <v>3</v>
      </c>
      <c r="X154" s="17">
        <f>SUM(C154,J154,Q154)</f>
        <v>6</v>
      </c>
      <c r="Y154" s="17">
        <f>SUM(W154,X154)</f>
        <v>9</v>
      </c>
      <c r="Z154" s="17"/>
      <c r="AA154" s="17"/>
      <c r="AB154" s="17"/>
      <c r="AC154" s="19">
        <f>SUM(Y154,AB154)</f>
        <v>9</v>
      </c>
    </row>
    <row r="155" spans="1:29" ht="20.100000000000001" customHeight="1" x14ac:dyDescent="0.45">
      <c r="A155" s="33" t="s">
        <v>7</v>
      </c>
      <c r="B155" s="59">
        <f t="shared" ref="B155:AC155" si="123">B154</f>
        <v>0</v>
      </c>
      <c r="C155" s="59">
        <f t="shared" si="123"/>
        <v>0</v>
      </c>
      <c r="D155" s="59">
        <f t="shared" si="123"/>
        <v>0</v>
      </c>
      <c r="E155" s="59">
        <f t="shared" si="123"/>
        <v>0</v>
      </c>
      <c r="F155" s="59">
        <f t="shared" si="123"/>
        <v>0</v>
      </c>
      <c r="G155" s="59">
        <f t="shared" si="123"/>
        <v>0</v>
      </c>
      <c r="H155" s="59">
        <f t="shared" si="123"/>
        <v>0</v>
      </c>
      <c r="I155" s="59">
        <f t="shared" si="123"/>
        <v>3</v>
      </c>
      <c r="J155" s="59">
        <f t="shared" si="123"/>
        <v>6</v>
      </c>
      <c r="K155" s="59">
        <f t="shared" si="123"/>
        <v>9</v>
      </c>
      <c r="L155" s="59">
        <f t="shared" si="123"/>
        <v>0</v>
      </c>
      <c r="M155" s="59">
        <f t="shared" si="123"/>
        <v>0</v>
      </c>
      <c r="N155" s="59">
        <f t="shared" si="123"/>
        <v>0</v>
      </c>
      <c r="O155" s="59">
        <f t="shared" si="123"/>
        <v>9</v>
      </c>
      <c r="P155" s="59">
        <f t="shared" si="123"/>
        <v>0</v>
      </c>
      <c r="Q155" s="59">
        <f t="shared" si="123"/>
        <v>0</v>
      </c>
      <c r="R155" s="59">
        <f t="shared" si="123"/>
        <v>0</v>
      </c>
      <c r="S155" s="59">
        <f t="shared" si="123"/>
        <v>0</v>
      </c>
      <c r="T155" s="59">
        <f t="shared" si="123"/>
        <v>0</v>
      </c>
      <c r="U155" s="59">
        <f t="shared" si="123"/>
        <v>0</v>
      </c>
      <c r="V155" s="59">
        <f t="shared" si="123"/>
        <v>0</v>
      </c>
      <c r="W155" s="59">
        <f t="shared" si="123"/>
        <v>3</v>
      </c>
      <c r="X155" s="59">
        <f t="shared" si="123"/>
        <v>6</v>
      </c>
      <c r="Y155" s="59">
        <f t="shared" si="123"/>
        <v>9</v>
      </c>
      <c r="Z155" s="59">
        <f t="shared" si="123"/>
        <v>0</v>
      </c>
      <c r="AA155" s="59">
        <f t="shared" si="123"/>
        <v>0</v>
      </c>
      <c r="AB155" s="59">
        <f t="shared" si="123"/>
        <v>0</v>
      </c>
      <c r="AC155" s="59">
        <f t="shared" si="123"/>
        <v>9</v>
      </c>
    </row>
    <row r="156" spans="1:29" ht="20.100000000000001" customHeight="1" x14ac:dyDescent="0.45">
      <c r="A156" s="31" t="s">
        <v>62</v>
      </c>
      <c r="B156" s="19">
        <f t="shared" ref="B156:AC156" si="124">SUM(B139,B147,B155,B151)</f>
        <v>15</v>
      </c>
      <c r="C156" s="19">
        <f t="shared" si="124"/>
        <v>11</v>
      </c>
      <c r="D156" s="19">
        <f t="shared" si="124"/>
        <v>26</v>
      </c>
      <c r="E156" s="19">
        <f t="shared" si="124"/>
        <v>0</v>
      </c>
      <c r="F156" s="19">
        <f t="shared" si="124"/>
        <v>0</v>
      </c>
      <c r="G156" s="19">
        <f t="shared" si="124"/>
        <v>0</v>
      </c>
      <c r="H156" s="19">
        <f t="shared" si="124"/>
        <v>26</v>
      </c>
      <c r="I156" s="19">
        <f t="shared" si="124"/>
        <v>35</v>
      </c>
      <c r="J156" s="19">
        <f t="shared" si="124"/>
        <v>88</v>
      </c>
      <c r="K156" s="19">
        <f t="shared" si="124"/>
        <v>123</v>
      </c>
      <c r="L156" s="19">
        <f t="shared" si="124"/>
        <v>0</v>
      </c>
      <c r="M156" s="19">
        <f t="shared" si="124"/>
        <v>0</v>
      </c>
      <c r="N156" s="19">
        <f t="shared" si="124"/>
        <v>0</v>
      </c>
      <c r="O156" s="19">
        <f t="shared" si="124"/>
        <v>123</v>
      </c>
      <c r="P156" s="19">
        <f t="shared" si="124"/>
        <v>2</v>
      </c>
      <c r="Q156" s="19">
        <f t="shared" si="124"/>
        <v>3</v>
      </c>
      <c r="R156" s="19">
        <f t="shared" si="124"/>
        <v>5</v>
      </c>
      <c r="S156" s="19">
        <f t="shared" si="124"/>
        <v>0</v>
      </c>
      <c r="T156" s="19">
        <f t="shared" si="124"/>
        <v>0</v>
      </c>
      <c r="U156" s="19">
        <f t="shared" si="124"/>
        <v>0</v>
      </c>
      <c r="V156" s="19">
        <f t="shared" si="124"/>
        <v>5</v>
      </c>
      <c r="W156" s="19">
        <f t="shared" si="124"/>
        <v>52</v>
      </c>
      <c r="X156" s="19">
        <f t="shared" si="124"/>
        <v>102</v>
      </c>
      <c r="Y156" s="19">
        <f t="shared" si="124"/>
        <v>154</v>
      </c>
      <c r="Z156" s="19">
        <f t="shared" si="124"/>
        <v>0</v>
      </c>
      <c r="AA156" s="19">
        <f t="shared" si="124"/>
        <v>0</v>
      </c>
      <c r="AB156" s="19">
        <f t="shared" si="124"/>
        <v>0</v>
      </c>
      <c r="AC156" s="19">
        <f t="shared" si="124"/>
        <v>154</v>
      </c>
    </row>
    <row r="157" spans="1:29" ht="20.100000000000001" customHeight="1" x14ac:dyDescent="0.45">
      <c r="A157" s="11" t="s">
        <v>173</v>
      </c>
      <c r="B157" s="22"/>
      <c r="C157" s="22"/>
      <c r="D157" s="22"/>
      <c r="E157" s="17"/>
      <c r="F157" s="17"/>
      <c r="G157" s="17"/>
      <c r="H157" s="18"/>
      <c r="I157" s="17"/>
      <c r="J157" s="17"/>
      <c r="K157" s="17"/>
      <c r="L157" s="17"/>
      <c r="M157" s="17"/>
      <c r="N157" s="17"/>
      <c r="O157" s="18"/>
      <c r="P157" s="17"/>
      <c r="Q157" s="17"/>
      <c r="R157" s="17"/>
      <c r="S157" s="17"/>
      <c r="T157" s="17"/>
      <c r="U157" s="17"/>
      <c r="V157" s="18"/>
      <c r="W157" s="17"/>
      <c r="X157" s="17"/>
      <c r="Y157" s="17"/>
      <c r="Z157" s="23"/>
      <c r="AA157" s="23"/>
      <c r="AB157" s="23"/>
      <c r="AC157" s="24"/>
    </row>
    <row r="158" spans="1:29" ht="20.100000000000001" customHeight="1" x14ac:dyDescent="0.45">
      <c r="A158" s="11" t="s">
        <v>174</v>
      </c>
      <c r="B158" s="22"/>
      <c r="C158" s="22"/>
      <c r="D158" s="22"/>
      <c r="E158" s="17"/>
      <c r="F158" s="17"/>
      <c r="G158" s="17"/>
      <c r="H158" s="18"/>
      <c r="I158" s="17"/>
      <c r="J158" s="17"/>
      <c r="K158" s="17"/>
      <c r="L158" s="17"/>
      <c r="M158" s="17"/>
      <c r="N158" s="17"/>
      <c r="O158" s="18"/>
      <c r="P158" s="17"/>
      <c r="Q158" s="17"/>
      <c r="R158" s="17"/>
      <c r="S158" s="17"/>
      <c r="T158" s="17"/>
      <c r="U158" s="17"/>
      <c r="V158" s="18"/>
      <c r="W158" s="17"/>
      <c r="X158" s="17"/>
      <c r="Y158" s="17"/>
      <c r="Z158" s="23"/>
      <c r="AA158" s="23"/>
      <c r="AB158" s="23"/>
      <c r="AC158" s="24"/>
    </row>
    <row r="159" spans="1:29" ht="20.100000000000001" customHeight="1" x14ac:dyDescent="0.45">
      <c r="A159" s="15" t="s">
        <v>316</v>
      </c>
      <c r="B159" s="16"/>
      <c r="C159" s="16"/>
      <c r="D159" s="16">
        <f t="shared" ref="D159:D169" si="125">SUM(B159:C159)</f>
        <v>0</v>
      </c>
      <c r="E159" s="17"/>
      <c r="F159" s="17"/>
      <c r="G159" s="17">
        <v>0</v>
      </c>
      <c r="H159" s="18">
        <f t="shared" ref="H159:H169" si="126">SUM(D159,G159)</f>
        <v>0</v>
      </c>
      <c r="I159" s="16">
        <v>3</v>
      </c>
      <c r="J159" s="16">
        <v>16</v>
      </c>
      <c r="K159" s="16">
        <f t="shared" ref="K159:K169" si="127">SUM(I159:J159)</f>
        <v>19</v>
      </c>
      <c r="L159" s="17"/>
      <c r="M159" s="17"/>
      <c r="N159" s="17"/>
      <c r="O159" s="18">
        <f t="shared" ref="O159:O169" si="128">SUM(K159,N159)</f>
        <v>19</v>
      </c>
      <c r="P159" s="16">
        <v>2</v>
      </c>
      <c r="Q159" s="16">
        <v>5</v>
      </c>
      <c r="R159" s="16">
        <f t="shared" ref="R159:R169" si="129">SUM(P159:Q159)</f>
        <v>7</v>
      </c>
      <c r="S159" s="22"/>
      <c r="T159" s="22"/>
      <c r="U159" s="16">
        <f t="shared" ref="U159:U169" si="130">SUM(S159:T159)</f>
        <v>0</v>
      </c>
      <c r="V159" s="18">
        <f t="shared" ref="V159:V169" si="131">SUM(R159,U159)</f>
        <v>7</v>
      </c>
      <c r="W159" s="17">
        <f t="shared" ref="W159:X169" si="132">SUM(B159,I159,P159)</f>
        <v>5</v>
      </c>
      <c r="X159" s="17">
        <f t="shared" si="132"/>
        <v>21</v>
      </c>
      <c r="Y159" s="17">
        <f t="shared" ref="Y159:Y169" si="133">SUM(W159,X159)</f>
        <v>26</v>
      </c>
      <c r="Z159" s="17">
        <f t="shared" ref="Z159:AA169" si="134">SUM(E159,L159,S159)</f>
        <v>0</v>
      </c>
      <c r="AA159" s="17">
        <f t="shared" si="134"/>
        <v>0</v>
      </c>
      <c r="AB159" s="17">
        <f t="shared" ref="AB159:AB169" si="135">SUM(Z159,AA159)</f>
        <v>0</v>
      </c>
      <c r="AC159" s="19">
        <f t="shared" ref="AC159:AC169" si="136">SUM(Y159,AB159)</f>
        <v>26</v>
      </c>
    </row>
    <row r="160" spans="1:29" ht="20.100000000000001" customHeight="1" x14ac:dyDescent="0.45">
      <c r="A160" s="15" t="s">
        <v>317</v>
      </c>
      <c r="B160" s="16"/>
      <c r="C160" s="16"/>
      <c r="D160" s="16">
        <f t="shared" si="125"/>
        <v>0</v>
      </c>
      <c r="E160" s="17"/>
      <c r="F160" s="17"/>
      <c r="G160" s="17">
        <v>0</v>
      </c>
      <c r="H160" s="18">
        <f t="shared" si="126"/>
        <v>0</v>
      </c>
      <c r="I160" s="16"/>
      <c r="J160" s="16"/>
      <c r="K160" s="16">
        <f t="shared" si="127"/>
        <v>0</v>
      </c>
      <c r="L160" s="17"/>
      <c r="M160" s="17"/>
      <c r="N160" s="17"/>
      <c r="O160" s="18">
        <f t="shared" si="128"/>
        <v>0</v>
      </c>
      <c r="P160" s="16"/>
      <c r="Q160" s="16">
        <v>4</v>
      </c>
      <c r="R160" s="16">
        <f t="shared" si="129"/>
        <v>4</v>
      </c>
      <c r="S160" s="22"/>
      <c r="T160" s="22"/>
      <c r="U160" s="16">
        <f t="shared" si="130"/>
        <v>0</v>
      </c>
      <c r="V160" s="18">
        <f t="shared" si="131"/>
        <v>4</v>
      </c>
      <c r="W160" s="17">
        <f t="shared" si="132"/>
        <v>0</v>
      </c>
      <c r="X160" s="17">
        <f t="shared" si="132"/>
        <v>4</v>
      </c>
      <c r="Y160" s="17">
        <f t="shared" si="133"/>
        <v>4</v>
      </c>
      <c r="Z160" s="17">
        <f t="shared" si="134"/>
        <v>0</v>
      </c>
      <c r="AA160" s="17">
        <f t="shared" si="134"/>
        <v>0</v>
      </c>
      <c r="AB160" s="17">
        <f t="shared" si="135"/>
        <v>0</v>
      </c>
      <c r="AC160" s="19">
        <f t="shared" si="136"/>
        <v>4</v>
      </c>
    </row>
    <row r="161" spans="1:29" ht="20.100000000000001" customHeight="1" x14ac:dyDescent="0.45">
      <c r="A161" s="15" t="s">
        <v>206</v>
      </c>
      <c r="B161" s="16"/>
      <c r="C161" s="16"/>
      <c r="D161" s="16">
        <f t="shared" si="125"/>
        <v>0</v>
      </c>
      <c r="E161" s="17"/>
      <c r="F161" s="17"/>
      <c r="G161" s="17">
        <v>0</v>
      </c>
      <c r="H161" s="18">
        <f t="shared" si="126"/>
        <v>0</v>
      </c>
      <c r="I161" s="16"/>
      <c r="J161" s="16">
        <v>26</v>
      </c>
      <c r="K161" s="16">
        <f t="shared" si="127"/>
        <v>26</v>
      </c>
      <c r="L161" s="17"/>
      <c r="M161" s="17"/>
      <c r="N161" s="17"/>
      <c r="O161" s="18">
        <f t="shared" si="128"/>
        <v>26</v>
      </c>
      <c r="P161" s="16"/>
      <c r="Q161" s="16"/>
      <c r="R161" s="16">
        <f t="shared" si="129"/>
        <v>0</v>
      </c>
      <c r="S161" s="22"/>
      <c r="T161" s="22"/>
      <c r="U161" s="16">
        <f t="shared" si="130"/>
        <v>0</v>
      </c>
      <c r="V161" s="18">
        <f t="shared" si="131"/>
        <v>0</v>
      </c>
      <c r="W161" s="17">
        <f t="shared" si="132"/>
        <v>0</v>
      </c>
      <c r="X161" s="17">
        <f t="shared" si="132"/>
        <v>26</v>
      </c>
      <c r="Y161" s="17">
        <f t="shared" si="133"/>
        <v>26</v>
      </c>
      <c r="Z161" s="17">
        <f t="shared" si="134"/>
        <v>0</v>
      </c>
      <c r="AA161" s="17">
        <f t="shared" si="134"/>
        <v>0</v>
      </c>
      <c r="AB161" s="17">
        <f t="shared" si="135"/>
        <v>0</v>
      </c>
      <c r="AC161" s="19">
        <f t="shared" si="136"/>
        <v>26</v>
      </c>
    </row>
    <row r="162" spans="1:29" ht="20.100000000000001" customHeight="1" x14ac:dyDescent="0.45">
      <c r="A162" s="15" t="s">
        <v>226</v>
      </c>
      <c r="B162" s="16"/>
      <c r="C162" s="16"/>
      <c r="D162" s="16">
        <f t="shared" si="125"/>
        <v>0</v>
      </c>
      <c r="E162" s="17"/>
      <c r="F162" s="17"/>
      <c r="G162" s="17">
        <v>0</v>
      </c>
      <c r="H162" s="18">
        <f t="shared" si="126"/>
        <v>0</v>
      </c>
      <c r="I162" s="16">
        <v>1</v>
      </c>
      <c r="J162" s="16">
        <v>20</v>
      </c>
      <c r="K162" s="16">
        <f t="shared" si="127"/>
        <v>21</v>
      </c>
      <c r="L162" s="17"/>
      <c r="M162" s="17"/>
      <c r="N162" s="17"/>
      <c r="O162" s="18">
        <f t="shared" si="128"/>
        <v>21</v>
      </c>
      <c r="P162" s="16"/>
      <c r="Q162" s="16"/>
      <c r="R162" s="16">
        <f t="shared" si="129"/>
        <v>0</v>
      </c>
      <c r="S162" s="22"/>
      <c r="T162" s="22"/>
      <c r="U162" s="16">
        <f t="shared" si="130"/>
        <v>0</v>
      </c>
      <c r="V162" s="18">
        <f t="shared" si="131"/>
        <v>0</v>
      </c>
      <c r="W162" s="17">
        <f t="shared" si="132"/>
        <v>1</v>
      </c>
      <c r="X162" s="17">
        <f t="shared" si="132"/>
        <v>20</v>
      </c>
      <c r="Y162" s="17">
        <f t="shared" si="133"/>
        <v>21</v>
      </c>
      <c r="Z162" s="17">
        <f t="shared" si="134"/>
        <v>0</v>
      </c>
      <c r="AA162" s="17">
        <f t="shared" si="134"/>
        <v>0</v>
      </c>
      <c r="AB162" s="17">
        <f t="shared" si="135"/>
        <v>0</v>
      </c>
      <c r="AC162" s="19">
        <f t="shared" si="136"/>
        <v>21</v>
      </c>
    </row>
    <row r="163" spans="1:29" ht="20.100000000000001" customHeight="1" x14ac:dyDescent="0.45">
      <c r="A163" s="15" t="s">
        <v>263</v>
      </c>
      <c r="B163" s="16">
        <v>1</v>
      </c>
      <c r="C163" s="16">
        <v>2</v>
      </c>
      <c r="D163" s="16">
        <f t="shared" si="125"/>
        <v>3</v>
      </c>
      <c r="E163" s="17"/>
      <c r="F163" s="17"/>
      <c r="G163" s="17">
        <v>0</v>
      </c>
      <c r="H163" s="18">
        <f t="shared" si="126"/>
        <v>3</v>
      </c>
      <c r="I163" s="16">
        <v>1</v>
      </c>
      <c r="J163" s="16"/>
      <c r="K163" s="16">
        <f t="shared" si="127"/>
        <v>1</v>
      </c>
      <c r="L163" s="17"/>
      <c r="M163" s="17"/>
      <c r="N163" s="17"/>
      <c r="O163" s="18">
        <f t="shared" si="128"/>
        <v>1</v>
      </c>
      <c r="P163" s="16">
        <v>1</v>
      </c>
      <c r="Q163" s="16">
        <v>1</v>
      </c>
      <c r="R163" s="16">
        <f t="shared" si="129"/>
        <v>2</v>
      </c>
      <c r="S163" s="22"/>
      <c r="T163" s="22"/>
      <c r="U163" s="16">
        <f t="shared" si="130"/>
        <v>0</v>
      </c>
      <c r="V163" s="18">
        <f t="shared" si="131"/>
        <v>2</v>
      </c>
      <c r="W163" s="17">
        <f t="shared" si="132"/>
        <v>3</v>
      </c>
      <c r="X163" s="17">
        <f t="shared" si="132"/>
        <v>3</v>
      </c>
      <c r="Y163" s="17">
        <f t="shared" si="133"/>
        <v>6</v>
      </c>
      <c r="Z163" s="17">
        <f t="shared" si="134"/>
        <v>0</v>
      </c>
      <c r="AA163" s="17">
        <f t="shared" si="134"/>
        <v>0</v>
      </c>
      <c r="AB163" s="17">
        <f t="shared" si="135"/>
        <v>0</v>
      </c>
      <c r="AC163" s="19">
        <f t="shared" si="136"/>
        <v>6</v>
      </c>
    </row>
    <row r="164" spans="1:29" ht="20.100000000000001" customHeight="1" x14ac:dyDescent="0.45">
      <c r="A164" s="15" t="s">
        <v>225</v>
      </c>
      <c r="B164" s="16"/>
      <c r="C164" s="16"/>
      <c r="D164" s="16">
        <f t="shared" si="125"/>
        <v>0</v>
      </c>
      <c r="E164" s="17"/>
      <c r="F164" s="17"/>
      <c r="G164" s="17">
        <v>0</v>
      </c>
      <c r="H164" s="18">
        <f t="shared" si="126"/>
        <v>0</v>
      </c>
      <c r="I164" s="16">
        <v>1</v>
      </c>
      <c r="J164" s="16"/>
      <c r="K164" s="16">
        <f t="shared" si="127"/>
        <v>1</v>
      </c>
      <c r="L164" s="17"/>
      <c r="M164" s="17"/>
      <c r="N164" s="17"/>
      <c r="O164" s="18">
        <f t="shared" si="128"/>
        <v>1</v>
      </c>
      <c r="P164" s="16"/>
      <c r="Q164" s="16"/>
      <c r="R164" s="16">
        <f t="shared" si="129"/>
        <v>0</v>
      </c>
      <c r="S164" s="22"/>
      <c r="T164" s="22"/>
      <c r="U164" s="16">
        <f t="shared" si="130"/>
        <v>0</v>
      </c>
      <c r="V164" s="18">
        <f t="shared" si="131"/>
        <v>0</v>
      </c>
      <c r="W164" s="17">
        <f t="shared" si="132"/>
        <v>1</v>
      </c>
      <c r="X164" s="17">
        <f t="shared" si="132"/>
        <v>0</v>
      </c>
      <c r="Y164" s="17">
        <f t="shared" si="133"/>
        <v>1</v>
      </c>
      <c r="Z164" s="17">
        <f t="shared" si="134"/>
        <v>0</v>
      </c>
      <c r="AA164" s="17">
        <f t="shared" si="134"/>
        <v>0</v>
      </c>
      <c r="AB164" s="17">
        <f t="shared" si="135"/>
        <v>0</v>
      </c>
      <c r="AC164" s="19">
        <f t="shared" si="136"/>
        <v>1</v>
      </c>
    </row>
    <row r="165" spans="1:29" ht="20.100000000000001" customHeight="1" x14ac:dyDescent="0.45">
      <c r="A165" s="15" t="s">
        <v>318</v>
      </c>
      <c r="B165" s="16"/>
      <c r="C165" s="16"/>
      <c r="D165" s="16">
        <f t="shared" si="125"/>
        <v>0</v>
      </c>
      <c r="E165" s="17"/>
      <c r="F165" s="17"/>
      <c r="G165" s="17">
        <v>0</v>
      </c>
      <c r="H165" s="18">
        <f t="shared" si="126"/>
        <v>0</v>
      </c>
      <c r="I165" s="16">
        <v>1</v>
      </c>
      <c r="J165" s="16">
        <v>3</v>
      </c>
      <c r="K165" s="16">
        <f t="shared" si="127"/>
        <v>4</v>
      </c>
      <c r="L165" s="17"/>
      <c r="M165" s="17"/>
      <c r="N165" s="17"/>
      <c r="O165" s="18">
        <f t="shared" si="128"/>
        <v>4</v>
      </c>
      <c r="P165" s="16"/>
      <c r="Q165" s="16"/>
      <c r="R165" s="16">
        <f t="shared" si="129"/>
        <v>0</v>
      </c>
      <c r="S165" s="22"/>
      <c r="T165" s="22"/>
      <c r="U165" s="16">
        <f t="shared" si="130"/>
        <v>0</v>
      </c>
      <c r="V165" s="18">
        <f t="shared" si="131"/>
        <v>0</v>
      </c>
      <c r="W165" s="17">
        <f t="shared" si="132"/>
        <v>1</v>
      </c>
      <c r="X165" s="17">
        <f t="shared" si="132"/>
        <v>3</v>
      </c>
      <c r="Y165" s="17">
        <f t="shared" si="133"/>
        <v>4</v>
      </c>
      <c r="Z165" s="17">
        <f t="shared" si="134"/>
        <v>0</v>
      </c>
      <c r="AA165" s="17">
        <f t="shared" si="134"/>
        <v>0</v>
      </c>
      <c r="AB165" s="17">
        <f t="shared" si="135"/>
        <v>0</v>
      </c>
      <c r="AC165" s="19">
        <f t="shared" si="136"/>
        <v>4</v>
      </c>
    </row>
    <row r="166" spans="1:29" ht="20.100000000000001" customHeight="1" x14ac:dyDescent="0.45">
      <c r="A166" s="15" t="s">
        <v>235</v>
      </c>
      <c r="B166" s="16">
        <v>6</v>
      </c>
      <c r="C166" s="16"/>
      <c r="D166" s="16">
        <f t="shared" si="125"/>
        <v>6</v>
      </c>
      <c r="E166" s="17"/>
      <c r="F166" s="17"/>
      <c r="G166" s="16">
        <f>SUM(E166:F166)</f>
        <v>0</v>
      </c>
      <c r="H166" s="18">
        <f t="shared" si="126"/>
        <v>6</v>
      </c>
      <c r="I166" s="16"/>
      <c r="J166" s="16">
        <v>1</v>
      </c>
      <c r="K166" s="16">
        <f t="shared" si="127"/>
        <v>1</v>
      </c>
      <c r="L166" s="17"/>
      <c r="M166" s="17"/>
      <c r="N166" s="16">
        <f>SUM(L166:M166)</f>
        <v>0</v>
      </c>
      <c r="O166" s="18">
        <f t="shared" si="128"/>
        <v>1</v>
      </c>
      <c r="P166" s="16">
        <v>9</v>
      </c>
      <c r="Q166" s="16">
        <v>1</v>
      </c>
      <c r="R166" s="16">
        <f t="shared" si="129"/>
        <v>10</v>
      </c>
      <c r="S166" s="17">
        <v>2</v>
      </c>
      <c r="T166" s="17"/>
      <c r="U166" s="16">
        <f t="shared" si="130"/>
        <v>2</v>
      </c>
      <c r="V166" s="18">
        <f t="shared" si="131"/>
        <v>12</v>
      </c>
      <c r="W166" s="17">
        <f t="shared" si="132"/>
        <v>15</v>
      </c>
      <c r="X166" s="17">
        <f t="shared" si="132"/>
        <v>2</v>
      </c>
      <c r="Y166" s="17">
        <f t="shared" si="133"/>
        <v>17</v>
      </c>
      <c r="Z166" s="17">
        <f t="shared" si="134"/>
        <v>2</v>
      </c>
      <c r="AA166" s="17">
        <f t="shared" si="134"/>
        <v>0</v>
      </c>
      <c r="AB166" s="17">
        <f t="shared" si="135"/>
        <v>2</v>
      </c>
      <c r="AC166" s="19">
        <f t="shared" si="136"/>
        <v>19</v>
      </c>
    </row>
    <row r="167" spans="1:29" ht="20.100000000000001" customHeight="1" x14ac:dyDescent="0.45">
      <c r="A167" s="15" t="s">
        <v>165</v>
      </c>
      <c r="B167" s="16"/>
      <c r="C167" s="16"/>
      <c r="D167" s="16">
        <f t="shared" si="125"/>
        <v>0</v>
      </c>
      <c r="E167" s="17"/>
      <c r="F167" s="17"/>
      <c r="G167" s="16">
        <f>SUM(E167:F167)</f>
        <v>0</v>
      </c>
      <c r="H167" s="18">
        <f t="shared" si="126"/>
        <v>0</v>
      </c>
      <c r="I167" s="16">
        <v>3</v>
      </c>
      <c r="J167" s="16"/>
      <c r="K167" s="16">
        <f t="shared" si="127"/>
        <v>3</v>
      </c>
      <c r="L167" s="23"/>
      <c r="M167" s="23"/>
      <c r="N167" s="16">
        <f>SUM(L167:M167)</f>
        <v>0</v>
      </c>
      <c r="O167" s="18">
        <f t="shared" si="128"/>
        <v>3</v>
      </c>
      <c r="P167" s="16">
        <v>3</v>
      </c>
      <c r="Q167" s="16"/>
      <c r="R167" s="16">
        <f t="shared" si="129"/>
        <v>3</v>
      </c>
      <c r="S167" s="17"/>
      <c r="T167" s="17"/>
      <c r="U167" s="16">
        <f t="shared" si="130"/>
        <v>0</v>
      </c>
      <c r="V167" s="18">
        <f t="shared" si="131"/>
        <v>3</v>
      </c>
      <c r="W167" s="17">
        <f t="shared" si="132"/>
        <v>6</v>
      </c>
      <c r="X167" s="17">
        <f t="shared" si="132"/>
        <v>0</v>
      </c>
      <c r="Y167" s="17">
        <f t="shared" si="133"/>
        <v>6</v>
      </c>
      <c r="Z167" s="17">
        <f t="shared" si="134"/>
        <v>0</v>
      </c>
      <c r="AA167" s="17">
        <f t="shared" si="134"/>
        <v>0</v>
      </c>
      <c r="AB167" s="17">
        <f t="shared" si="135"/>
        <v>0</v>
      </c>
      <c r="AC167" s="19">
        <f t="shared" si="136"/>
        <v>6</v>
      </c>
    </row>
    <row r="168" spans="1:29" ht="20.100000000000001" customHeight="1" x14ac:dyDescent="0.45">
      <c r="A168" s="15" t="s">
        <v>288</v>
      </c>
      <c r="B168" s="16">
        <v>2</v>
      </c>
      <c r="C168" s="16">
        <v>1</v>
      </c>
      <c r="D168" s="16">
        <f t="shared" si="125"/>
        <v>3</v>
      </c>
      <c r="E168" s="17"/>
      <c r="F168" s="17"/>
      <c r="G168" s="16">
        <f>SUM(E168:F168)</f>
        <v>0</v>
      </c>
      <c r="H168" s="18">
        <f t="shared" si="126"/>
        <v>3</v>
      </c>
      <c r="I168" s="16">
        <v>4</v>
      </c>
      <c r="J168" s="16"/>
      <c r="K168" s="16">
        <f t="shared" si="127"/>
        <v>4</v>
      </c>
      <c r="L168" s="23"/>
      <c r="M168" s="23"/>
      <c r="N168" s="16">
        <f>SUM(L168:M168)</f>
        <v>0</v>
      </c>
      <c r="O168" s="18">
        <f t="shared" si="128"/>
        <v>4</v>
      </c>
      <c r="P168" s="16">
        <v>8</v>
      </c>
      <c r="Q168" s="16">
        <v>1</v>
      </c>
      <c r="R168" s="16">
        <f t="shared" si="129"/>
        <v>9</v>
      </c>
      <c r="S168" s="17"/>
      <c r="T168" s="17"/>
      <c r="U168" s="16">
        <f t="shared" si="130"/>
        <v>0</v>
      </c>
      <c r="V168" s="18">
        <f t="shared" si="131"/>
        <v>9</v>
      </c>
      <c r="W168" s="17">
        <f t="shared" si="132"/>
        <v>14</v>
      </c>
      <c r="X168" s="17">
        <f t="shared" si="132"/>
        <v>2</v>
      </c>
      <c r="Y168" s="17">
        <f t="shared" si="133"/>
        <v>16</v>
      </c>
      <c r="Z168" s="17">
        <f t="shared" si="134"/>
        <v>0</v>
      </c>
      <c r="AA168" s="17">
        <f t="shared" si="134"/>
        <v>0</v>
      </c>
      <c r="AB168" s="17">
        <f t="shared" si="135"/>
        <v>0</v>
      </c>
      <c r="AC168" s="19">
        <f t="shared" si="136"/>
        <v>16</v>
      </c>
    </row>
    <row r="169" spans="1:29" ht="20.100000000000001" customHeight="1" x14ac:dyDescent="0.45">
      <c r="A169" s="15" t="s">
        <v>213</v>
      </c>
      <c r="B169" s="16"/>
      <c r="C169" s="16"/>
      <c r="D169" s="16">
        <f t="shared" si="125"/>
        <v>0</v>
      </c>
      <c r="E169" s="17"/>
      <c r="F169" s="17"/>
      <c r="G169" s="16">
        <f>SUM(E169:F169)</f>
        <v>0</v>
      </c>
      <c r="H169" s="18">
        <f t="shared" si="126"/>
        <v>0</v>
      </c>
      <c r="I169" s="16">
        <v>1</v>
      </c>
      <c r="J169" s="16"/>
      <c r="K169" s="16">
        <f t="shared" si="127"/>
        <v>1</v>
      </c>
      <c r="L169" s="23"/>
      <c r="M169" s="23"/>
      <c r="N169" s="16">
        <f>SUM(L169:M169)</f>
        <v>0</v>
      </c>
      <c r="O169" s="18">
        <f t="shared" si="128"/>
        <v>1</v>
      </c>
      <c r="P169" s="16"/>
      <c r="Q169" s="16"/>
      <c r="R169" s="16">
        <f t="shared" si="129"/>
        <v>0</v>
      </c>
      <c r="S169" s="17"/>
      <c r="T169" s="17"/>
      <c r="U169" s="16">
        <f t="shared" si="130"/>
        <v>0</v>
      </c>
      <c r="V169" s="18">
        <f t="shared" si="131"/>
        <v>0</v>
      </c>
      <c r="W169" s="17">
        <f t="shared" si="132"/>
        <v>1</v>
      </c>
      <c r="X169" s="17">
        <f t="shared" si="132"/>
        <v>0</v>
      </c>
      <c r="Y169" s="17">
        <f t="shared" si="133"/>
        <v>1</v>
      </c>
      <c r="Z169" s="17">
        <f t="shared" si="134"/>
        <v>0</v>
      </c>
      <c r="AA169" s="17">
        <f t="shared" si="134"/>
        <v>0</v>
      </c>
      <c r="AB169" s="17">
        <f t="shared" si="135"/>
        <v>0</v>
      </c>
      <c r="AC169" s="19">
        <f t="shared" si="136"/>
        <v>1</v>
      </c>
    </row>
    <row r="170" spans="1:29" ht="20.100000000000001" customHeight="1" x14ac:dyDescent="0.45">
      <c r="A170" s="31" t="s">
        <v>68</v>
      </c>
      <c r="B170" s="19">
        <f t="shared" ref="B170:AC170" si="137">SUM(B159:B169)</f>
        <v>9</v>
      </c>
      <c r="C170" s="19">
        <f t="shared" si="137"/>
        <v>3</v>
      </c>
      <c r="D170" s="19">
        <f t="shared" si="137"/>
        <v>12</v>
      </c>
      <c r="E170" s="19">
        <f t="shared" si="137"/>
        <v>0</v>
      </c>
      <c r="F170" s="19">
        <f t="shared" si="137"/>
        <v>0</v>
      </c>
      <c r="G170" s="19">
        <f t="shared" si="137"/>
        <v>0</v>
      </c>
      <c r="H170" s="19">
        <f t="shared" si="137"/>
        <v>12</v>
      </c>
      <c r="I170" s="19">
        <f t="shared" si="137"/>
        <v>15</v>
      </c>
      <c r="J170" s="19">
        <f t="shared" si="137"/>
        <v>66</v>
      </c>
      <c r="K170" s="19">
        <f t="shared" si="137"/>
        <v>81</v>
      </c>
      <c r="L170" s="19">
        <f t="shared" si="137"/>
        <v>0</v>
      </c>
      <c r="M170" s="19">
        <f t="shared" si="137"/>
        <v>0</v>
      </c>
      <c r="N170" s="19">
        <f t="shared" si="137"/>
        <v>0</v>
      </c>
      <c r="O170" s="19">
        <f t="shared" si="137"/>
        <v>81</v>
      </c>
      <c r="P170" s="19">
        <f t="shared" si="137"/>
        <v>23</v>
      </c>
      <c r="Q170" s="19">
        <f t="shared" si="137"/>
        <v>12</v>
      </c>
      <c r="R170" s="19">
        <f t="shared" si="137"/>
        <v>35</v>
      </c>
      <c r="S170" s="19">
        <f t="shared" si="137"/>
        <v>2</v>
      </c>
      <c r="T170" s="19">
        <f t="shared" si="137"/>
        <v>0</v>
      </c>
      <c r="U170" s="19">
        <f t="shared" si="137"/>
        <v>2</v>
      </c>
      <c r="V170" s="19">
        <f t="shared" si="137"/>
        <v>37</v>
      </c>
      <c r="W170" s="19">
        <f t="shared" si="137"/>
        <v>47</v>
      </c>
      <c r="X170" s="19">
        <f t="shared" si="137"/>
        <v>81</v>
      </c>
      <c r="Y170" s="19">
        <f t="shared" si="137"/>
        <v>128</v>
      </c>
      <c r="Z170" s="19">
        <f t="shared" si="137"/>
        <v>2</v>
      </c>
      <c r="AA170" s="19">
        <f t="shared" si="137"/>
        <v>0</v>
      </c>
      <c r="AB170" s="19">
        <f t="shared" si="137"/>
        <v>2</v>
      </c>
      <c r="AC170" s="19">
        <f t="shared" si="137"/>
        <v>130</v>
      </c>
    </row>
    <row r="171" spans="1:29" ht="23.1" customHeight="1" x14ac:dyDescent="0.45">
      <c r="A171" s="11" t="s">
        <v>69</v>
      </c>
      <c r="B171" s="22"/>
      <c r="C171" s="22"/>
      <c r="D171" s="22"/>
      <c r="E171" s="17"/>
      <c r="F171" s="17"/>
      <c r="G171" s="17"/>
      <c r="H171" s="14"/>
      <c r="I171" s="17"/>
      <c r="J171" s="17"/>
      <c r="K171" s="17"/>
      <c r="L171" s="17"/>
      <c r="M171" s="17"/>
      <c r="N171" s="17"/>
      <c r="O171" s="18"/>
      <c r="P171" s="17"/>
      <c r="Q171" s="17"/>
      <c r="R171" s="17"/>
      <c r="S171" s="17"/>
      <c r="T171" s="17"/>
      <c r="U171" s="17"/>
      <c r="V171" s="18"/>
      <c r="W171" s="17"/>
      <c r="X171" s="17"/>
      <c r="Y171" s="17"/>
      <c r="Z171" s="23"/>
      <c r="AA171" s="23"/>
      <c r="AB171" s="23"/>
      <c r="AC171" s="24"/>
    </row>
    <row r="172" spans="1:29" ht="23.1" customHeight="1" x14ac:dyDescent="0.45">
      <c r="A172" s="11" t="s">
        <v>64</v>
      </c>
      <c r="B172" s="22"/>
      <c r="C172" s="22"/>
      <c r="D172" s="22"/>
      <c r="E172" s="17"/>
      <c r="F172" s="17"/>
      <c r="G172" s="17"/>
      <c r="H172" s="14"/>
      <c r="I172" s="17"/>
      <c r="J172" s="17"/>
      <c r="K172" s="17"/>
      <c r="L172" s="17"/>
      <c r="M172" s="17"/>
      <c r="N172" s="17"/>
      <c r="O172" s="18"/>
      <c r="P172" s="17"/>
      <c r="Q172" s="17"/>
      <c r="R172" s="17"/>
      <c r="S172" s="17"/>
      <c r="T172" s="17"/>
      <c r="U172" s="17"/>
      <c r="V172" s="18"/>
      <c r="W172" s="17"/>
      <c r="X172" s="17"/>
      <c r="Y172" s="17"/>
      <c r="Z172" s="23"/>
      <c r="AA172" s="23"/>
      <c r="AB172" s="23"/>
      <c r="AC172" s="24"/>
    </row>
    <row r="173" spans="1:29" ht="20.100000000000001" customHeight="1" x14ac:dyDescent="0.45">
      <c r="A173" s="15" t="s">
        <v>70</v>
      </c>
      <c r="B173" s="16">
        <v>1</v>
      </c>
      <c r="C173" s="16"/>
      <c r="D173" s="16">
        <f t="shared" ref="D173:D190" si="138">SUM(B173:C173)</f>
        <v>1</v>
      </c>
      <c r="E173" s="17">
        <v>0</v>
      </c>
      <c r="F173" s="17">
        <v>0</v>
      </c>
      <c r="G173" s="17">
        <v>0</v>
      </c>
      <c r="H173" s="18">
        <f t="shared" ref="H173:H190" si="139">SUM(D173,G173)</f>
        <v>1</v>
      </c>
      <c r="I173" s="16">
        <v>3</v>
      </c>
      <c r="J173" s="16"/>
      <c r="K173" s="16">
        <f t="shared" ref="K173:K190" si="140">SUM(I173:J173)</f>
        <v>3</v>
      </c>
      <c r="L173" s="17"/>
      <c r="M173" s="17"/>
      <c r="N173" s="17"/>
      <c r="O173" s="18">
        <f t="shared" ref="O173:O190" si="141">SUM(K173,N173)</f>
        <v>3</v>
      </c>
      <c r="P173" s="16">
        <v>1</v>
      </c>
      <c r="Q173" s="16"/>
      <c r="R173" s="16">
        <f t="shared" ref="R173:R190" si="142">SUM(P173:Q173)</f>
        <v>1</v>
      </c>
      <c r="S173" s="17"/>
      <c r="T173" s="17"/>
      <c r="U173" s="17"/>
      <c r="V173" s="18">
        <f t="shared" ref="V173:V190" si="143">SUM(R173,U173)</f>
        <v>1</v>
      </c>
      <c r="W173" s="17">
        <f t="shared" ref="W173:X190" si="144">SUM(B173,I173,P173)</f>
        <v>5</v>
      </c>
      <c r="X173" s="17">
        <f t="shared" si="144"/>
        <v>0</v>
      </c>
      <c r="Y173" s="17">
        <f t="shared" ref="Y173:Y190" si="145">SUM(W173,X173)</f>
        <v>5</v>
      </c>
      <c r="Z173" s="17">
        <f t="shared" ref="Z173:AA190" si="146">SUM(E173,L173,S173)</f>
        <v>0</v>
      </c>
      <c r="AA173" s="17">
        <f t="shared" si="146"/>
        <v>0</v>
      </c>
      <c r="AB173" s="17">
        <f t="shared" ref="AB173:AB190" si="147">SUM(Z173,AA173)</f>
        <v>0</v>
      </c>
      <c r="AC173" s="19">
        <f t="shared" ref="AC173:AC190" si="148">SUM(Y173,AB173)</f>
        <v>5</v>
      </c>
    </row>
    <row r="174" spans="1:29" ht="20.100000000000001" customHeight="1" x14ac:dyDescent="0.45">
      <c r="A174" s="15" t="s">
        <v>193</v>
      </c>
      <c r="B174" s="16"/>
      <c r="C174" s="16"/>
      <c r="D174" s="16">
        <f t="shared" si="138"/>
        <v>0</v>
      </c>
      <c r="E174" s="17">
        <v>0</v>
      </c>
      <c r="F174" s="17">
        <v>0</v>
      </c>
      <c r="G174" s="17">
        <v>0</v>
      </c>
      <c r="H174" s="18">
        <f t="shared" si="139"/>
        <v>0</v>
      </c>
      <c r="I174" s="16"/>
      <c r="J174" s="16"/>
      <c r="K174" s="16">
        <f t="shared" si="140"/>
        <v>0</v>
      </c>
      <c r="L174" s="17"/>
      <c r="M174" s="17"/>
      <c r="N174" s="17"/>
      <c r="O174" s="18">
        <f t="shared" si="141"/>
        <v>0</v>
      </c>
      <c r="P174" s="16">
        <v>5</v>
      </c>
      <c r="Q174" s="16">
        <v>5</v>
      </c>
      <c r="R174" s="16">
        <f t="shared" si="142"/>
        <v>10</v>
      </c>
      <c r="S174" s="17"/>
      <c r="T174" s="17"/>
      <c r="U174" s="17"/>
      <c r="V174" s="18">
        <f t="shared" si="143"/>
        <v>10</v>
      </c>
      <c r="W174" s="17">
        <f t="shared" si="144"/>
        <v>5</v>
      </c>
      <c r="X174" s="17">
        <f t="shared" si="144"/>
        <v>5</v>
      </c>
      <c r="Y174" s="17">
        <f t="shared" si="145"/>
        <v>10</v>
      </c>
      <c r="Z174" s="17">
        <f t="shared" si="146"/>
        <v>0</v>
      </c>
      <c r="AA174" s="17">
        <f t="shared" si="146"/>
        <v>0</v>
      </c>
      <c r="AB174" s="17">
        <f t="shared" si="147"/>
        <v>0</v>
      </c>
      <c r="AC174" s="19">
        <f t="shared" si="148"/>
        <v>10</v>
      </c>
    </row>
    <row r="175" spans="1:29" ht="20.100000000000001" customHeight="1" x14ac:dyDescent="0.45">
      <c r="A175" s="15" t="s">
        <v>157</v>
      </c>
      <c r="B175" s="16"/>
      <c r="C175" s="16"/>
      <c r="D175" s="16">
        <f t="shared" si="138"/>
        <v>0</v>
      </c>
      <c r="E175" s="17">
        <v>0</v>
      </c>
      <c r="F175" s="17">
        <v>0</v>
      </c>
      <c r="G175" s="17">
        <v>0</v>
      </c>
      <c r="H175" s="18">
        <f t="shared" si="139"/>
        <v>0</v>
      </c>
      <c r="I175" s="16">
        <v>24</v>
      </c>
      <c r="J175" s="16">
        <v>19</v>
      </c>
      <c r="K175" s="16">
        <f t="shared" si="140"/>
        <v>43</v>
      </c>
      <c r="L175" s="17"/>
      <c r="M175" s="17"/>
      <c r="N175" s="17"/>
      <c r="O175" s="18">
        <f t="shared" si="141"/>
        <v>43</v>
      </c>
      <c r="P175" s="16"/>
      <c r="Q175" s="16"/>
      <c r="R175" s="16">
        <f t="shared" si="142"/>
        <v>0</v>
      </c>
      <c r="S175" s="17"/>
      <c r="T175" s="17"/>
      <c r="U175" s="17"/>
      <c r="V175" s="18">
        <f t="shared" si="143"/>
        <v>0</v>
      </c>
      <c r="W175" s="17">
        <f t="shared" si="144"/>
        <v>24</v>
      </c>
      <c r="X175" s="17">
        <f t="shared" si="144"/>
        <v>19</v>
      </c>
      <c r="Y175" s="17">
        <f t="shared" si="145"/>
        <v>43</v>
      </c>
      <c r="Z175" s="17">
        <f t="shared" si="146"/>
        <v>0</v>
      </c>
      <c r="AA175" s="17">
        <f t="shared" si="146"/>
        <v>0</v>
      </c>
      <c r="AB175" s="17">
        <f t="shared" si="147"/>
        <v>0</v>
      </c>
      <c r="AC175" s="19">
        <f t="shared" si="148"/>
        <v>43</v>
      </c>
    </row>
    <row r="176" spans="1:29" ht="20.100000000000001" customHeight="1" x14ac:dyDescent="0.45">
      <c r="A176" s="15" t="s">
        <v>232</v>
      </c>
      <c r="B176" s="16">
        <v>4</v>
      </c>
      <c r="C176" s="16">
        <v>18</v>
      </c>
      <c r="D176" s="16">
        <f t="shared" si="138"/>
        <v>22</v>
      </c>
      <c r="E176" s="17">
        <v>0</v>
      </c>
      <c r="F176" s="17">
        <v>0</v>
      </c>
      <c r="G176" s="17">
        <v>0</v>
      </c>
      <c r="H176" s="18">
        <f t="shared" si="139"/>
        <v>22</v>
      </c>
      <c r="I176" s="16">
        <v>7</v>
      </c>
      <c r="J176" s="16">
        <v>10</v>
      </c>
      <c r="K176" s="16">
        <f t="shared" si="140"/>
        <v>17</v>
      </c>
      <c r="L176" s="17"/>
      <c r="M176" s="17"/>
      <c r="N176" s="17"/>
      <c r="O176" s="18">
        <f t="shared" si="141"/>
        <v>17</v>
      </c>
      <c r="P176" s="16"/>
      <c r="Q176" s="16"/>
      <c r="R176" s="16">
        <f t="shared" si="142"/>
        <v>0</v>
      </c>
      <c r="S176" s="17"/>
      <c r="T176" s="17"/>
      <c r="U176" s="17"/>
      <c r="V176" s="18">
        <f t="shared" si="143"/>
        <v>0</v>
      </c>
      <c r="W176" s="17">
        <f t="shared" si="144"/>
        <v>11</v>
      </c>
      <c r="X176" s="17">
        <f t="shared" si="144"/>
        <v>28</v>
      </c>
      <c r="Y176" s="17">
        <f t="shared" si="145"/>
        <v>39</v>
      </c>
      <c r="Z176" s="17">
        <f t="shared" si="146"/>
        <v>0</v>
      </c>
      <c r="AA176" s="17">
        <f t="shared" si="146"/>
        <v>0</v>
      </c>
      <c r="AB176" s="17">
        <f t="shared" si="147"/>
        <v>0</v>
      </c>
      <c r="AC176" s="19">
        <f t="shared" si="148"/>
        <v>39</v>
      </c>
    </row>
    <row r="177" spans="1:29" ht="20.100000000000001" customHeight="1" x14ac:dyDescent="0.45">
      <c r="A177" s="15" t="s">
        <v>236</v>
      </c>
      <c r="B177" s="16"/>
      <c r="C177" s="16"/>
      <c r="D177" s="16">
        <f t="shared" si="138"/>
        <v>0</v>
      </c>
      <c r="E177" s="17">
        <v>0</v>
      </c>
      <c r="F177" s="17">
        <v>0</v>
      </c>
      <c r="G177" s="17">
        <v>0</v>
      </c>
      <c r="H177" s="18">
        <f t="shared" si="139"/>
        <v>0</v>
      </c>
      <c r="I177" s="16">
        <v>8</v>
      </c>
      <c r="J177" s="16"/>
      <c r="K177" s="16">
        <f t="shared" si="140"/>
        <v>8</v>
      </c>
      <c r="L177" s="17"/>
      <c r="M177" s="17"/>
      <c r="N177" s="17"/>
      <c r="O177" s="18">
        <f t="shared" si="141"/>
        <v>8</v>
      </c>
      <c r="P177" s="16"/>
      <c r="Q177" s="16"/>
      <c r="R177" s="16">
        <f t="shared" si="142"/>
        <v>0</v>
      </c>
      <c r="S177" s="17"/>
      <c r="T177" s="17"/>
      <c r="U177" s="17"/>
      <c r="V177" s="18">
        <f t="shared" si="143"/>
        <v>0</v>
      </c>
      <c r="W177" s="17">
        <f t="shared" si="144"/>
        <v>8</v>
      </c>
      <c r="X177" s="17">
        <f t="shared" si="144"/>
        <v>0</v>
      </c>
      <c r="Y177" s="17">
        <f t="shared" si="145"/>
        <v>8</v>
      </c>
      <c r="Z177" s="17">
        <f t="shared" si="146"/>
        <v>0</v>
      </c>
      <c r="AA177" s="17">
        <f t="shared" si="146"/>
        <v>0</v>
      </c>
      <c r="AB177" s="17">
        <f t="shared" si="147"/>
        <v>0</v>
      </c>
      <c r="AC177" s="19">
        <f t="shared" si="148"/>
        <v>8</v>
      </c>
    </row>
    <row r="178" spans="1:29" ht="20.100000000000001" customHeight="1" x14ac:dyDescent="0.45">
      <c r="A178" s="15" t="s">
        <v>237</v>
      </c>
      <c r="B178" s="16"/>
      <c r="C178" s="16"/>
      <c r="D178" s="16">
        <f t="shared" si="138"/>
        <v>0</v>
      </c>
      <c r="E178" s="17">
        <v>0</v>
      </c>
      <c r="F178" s="17">
        <v>0</v>
      </c>
      <c r="G178" s="17">
        <v>0</v>
      </c>
      <c r="H178" s="18">
        <f t="shared" si="139"/>
        <v>0</v>
      </c>
      <c r="I178" s="16"/>
      <c r="J178" s="16"/>
      <c r="K178" s="16">
        <f t="shared" si="140"/>
        <v>0</v>
      </c>
      <c r="L178" s="17"/>
      <c r="M178" s="17"/>
      <c r="N178" s="17"/>
      <c r="O178" s="18">
        <f t="shared" si="141"/>
        <v>0</v>
      </c>
      <c r="P178" s="16"/>
      <c r="Q178" s="16"/>
      <c r="R178" s="16">
        <f t="shared" si="142"/>
        <v>0</v>
      </c>
      <c r="S178" s="17"/>
      <c r="T178" s="17"/>
      <c r="U178" s="17"/>
      <c r="V178" s="18">
        <f t="shared" si="143"/>
        <v>0</v>
      </c>
      <c r="W178" s="17">
        <f t="shared" si="144"/>
        <v>0</v>
      </c>
      <c r="X178" s="17">
        <f t="shared" si="144"/>
        <v>0</v>
      </c>
      <c r="Y178" s="17">
        <f t="shared" si="145"/>
        <v>0</v>
      </c>
      <c r="Z178" s="17">
        <f t="shared" si="146"/>
        <v>0</v>
      </c>
      <c r="AA178" s="17">
        <f t="shared" si="146"/>
        <v>0</v>
      </c>
      <c r="AB178" s="17">
        <f t="shared" si="147"/>
        <v>0</v>
      </c>
      <c r="AC178" s="19">
        <f t="shared" si="148"/>
        <v>0</v>
      </c>
    </row>
    <row r="179" spans="1:29" ht="20.100000000000001" customHeight="1" x14ac:dyDescent="0.45">
      <c r="A179" s="15" t="s">
        <v>71</v>
      </c>
      <c r="B179" s="16">
        <v>1</v>
      </c>
      <c r="C179" s="16"/>
      <c r="D179" s="16">
        <f t="shared" si="138"/>
        <v>1</v>
      </c>
      <c r="E179" s="17">
        <v>0</v>
      </c>
      <c r="F179" s="17">
        <v>0</v>
      </c>
      <c r="G179" s="17">
        <v>0</v>
      </c>
      <c r="H179" s="18">
        <f t="shared" si="139"/>
        <v>1</v>
      </c>
      <c r="I179" s="16">
        <v>7</v>
      </c>
      <c r="J179" s="16">
        <v>5</v>
      </c>
      <c r="K179" s="16">
        <f t="shared" si="140"/>
        <v>12</v>
      </c>
      <c r="L179" s="17"/>
      <c r="M179" s="17"/>
      <c r="N179" s="17"/>
      <c r="O179" s="18">
        <f t="shared" si="141"/>
        <v>12</v>
      </c>
      <c r="P179" s="16">
        <v>10</v>
      </c>
      <c r="Q179" s="16">
        <v>1</v>
      </c>
      <c r="R179" s="16">
        <f t="shared" si="142"/>
        <v>11</v>
      </c>
      <c r="S179" s="17"/>
      <c r="T179" s="17"/>
      <c r="U179" s="17"/>
      <c r="V179" s="18">
        <f t="shared" si="143"/>
        <v>11</v>
      </c>
      <c r="W179" s="17">
        <f t="shared" si="144"/>
        <v>18</v>
      </c>
      <c r="X179" s="17">
        <f t="shared" si="144"/>
        <v>6</v>
      </c>
      <c r="Y179" s="17">
        <f t="shared" si="145"/>
        <v>24</v>
      </c>
      <c r="Z179" s="17">
        <f t="shared" si="146"/>
        <v>0</v>
      </c>
      <c r="AA179" s="17">
        <f t="shared" si="146"/>
        <v>0</v>
      </c>
      <c r="AB179" s="17">
        <f t="shared" si="147"/>
        <v>0</v>
      </c>
      <c r="AC179" s="19">
        <f t="shared" si="148"/>
        <v>24</v>
      </c>
    </row>
    <row r="180" spans="1:29" ht="20.100000000000001" customHeight="1" x14ac:dyDescent="0.45">
      <c r="A180" s="15" t="s">
        <v>175</v>
      </c>
      <c r="B180" s="16">
        <v>2</v>
      </c>
      <c r="C180" s="16">
        <v>1</v>
      </c>
      <c r="D180" s="16">
        <f t="shared" si="138"/>
        <v>3</v>
      </c>
      <c r="E180" s="17">
        <v>0</v>
      </c>
      <c r="F180" s="17">
        <v>0</v>
      </c>
      <c r="G180" s="17">
        <v>0</v>
      </c>
      <c r="H180" s="18">
        <f t="shared" si="139"/>
        <v>3</v>
      </c>
      <c r="I180" s="16"/>
      <c r="J180" s="16">
        <v>3</v>
      </c>
      <c r="K180" s="16">
        <f t="shared" si="140"/>
        <v>3</v>
      </c>
      <c r="L180" s="17"/>
      <c r="M180" s="17"/>
      <c r="N180" s="17"/>
      <c r="O180" s="18">
        <f t="shared" si="141"/>
        <v>3</v>
      </c>
      <c r="P180" s="16">
        <v>11</v>
      </c>
      <c r="Q180" s="16">
        <v>3</v>
      </c>
      <c r="R180" s="16">
        <f t="shared" si="142"/>
        <v>14</v>
      </c>
      <c r="S180" s="17"/>
      <c r="T180" s="17"/>
      <c r="U180" s="17"/>
      <c r="V180" s="18">
        <f t="shared" si="143"/>
        <v>14</v>
      </c>
      <c r="W180" s="17">
        <f t="shared" si="144"/>
        <v>13</v>
      </c>
      <c r="X180" s="17">
        <f t="shared" si="144"/>
        <v>7</v>
      </c>
      <c r="Y180" s="17">
        <f t="shared" si="145"/>
        <v>20</v>
      </c>
      <c r="Z180" s="17">
        <f t="shared" si="146"/>
        <v>0</v>
      </c>
      <c r="AA180" s="17">
        <f t="shared" si="146"/>
        <v>0</v>
      </c>
      <c r="AB180" s="17">
        <f t="shared" si="147"/>
        <v>0</v>
      </c>
      <c r="AC180" s="19">
        <f t="shared" si="148"/>
        <v>20</v>
      </c>
    </row>
    <row r="181" spans="1:29" ht="20.100000000000001" customHeight="1" x14ac:dyDescent="0.45">
      <c r="A181" s="15" t="s">
        <v>238</v>
      </c>
      <c r="B181" s="16"/>
      <c r="C181" s="16"/>
      <c r="D181" s="16">
        <f t="shared" si="138"/>
        <v>0</v>
      </c>
      <c r="E181" s="17">
        <v>0</v>
      </c>
      <c r="F181" s="17">
        <v>0</v>
      </c>
      <c r="G181" s="17">
        <v>0</v>
      </c>
      <c r="H181" s="18">
        <f t="shared" si="139"/>
        <v>0</v>
      </c>
      <c r="I181" s="16"/>
      <c r="J181" s="16"/>
      <c r="K181" s="16">
        <f t="shared" si="140"/>
        <v>0</v>
      </c>
      <c r="L181" s="17"/>
      <c r="M181" s="17"/>
      <c r="N181" s="17"/>
      <c r="O181" s="18">
        <f t="shared" si="141"/>
        <v>0</v>
      </c>
      <c r="P181" s="16"/>
      <c r="Q181" s="16"/>
      <c r="R181" s="16">
        <f t="shared" si="142"/>
        <v>0</v>
      </c>
      <c r="S181" s="17"/>
      <c r="T181" s="17"/>
      <c r="U181" s="17"/>
      <c r="V181" s="18">
        <f t="shared" si="143"/>
        <v>0</v>
      </c>
      <c r="W181" s="17">
        <f t="shared" si="144"/>
        <v>0</v>
      </c>
      <c r="X181" s="17">
        <f t="shared" si="144"/>
        <v>0</v>
      </c>
      <c r="Y181" s="17">
        <f t="shared" si="145"/>
        <v>0</v>
      </c>
      <c r="Z181" s="17">
        <f t="shared" si="146"/>
        <v>0</v>
      </c>
      <c r="AA181" s="17">
        <f t="shared" si="146"/>
        <v>0</v>
      </c>
      <c r="AB181" s="17">
        <f t="shared" si="147"/>
        <v>0</v>
      </c>
      <c r="AC181" s="19">
        <f t="shared" si="148"/>
        <v>0</v>
      </c>
    </row>
    <row r="182" spans="1:29" ht="20.100000000000001" customHeight="1" x14ac:dyDescent="0.45">
      <c r="A182" s="15" t="s">
        <v>156</v>
      </c>
      <c r="B182" s="16">
        <v>1</v>
      </c>
      <c r="C182" s="16">
        <v>2</v>
      </c>
      <c r="D182" s="16">
        <f t="shared" si="138"/>
        <v>3</v>
      </c>
      <c r="E182" s="17">
        <v>0</v>
      </c>
      <c r="F182" s="17">
        <v>0</v>
      </c>
      <c r="G182" s="17">
        <v>0</v>
      </c>
      <c r="H182" s="18">
        <f t="shared" si="139"/>
        <v>3</v>
      </c>
      <c r="I182" s="16"/>
      <c r="J182" s="16"/>
      <c r="K182" s="16">
        <f t="shared" si="140"/>
        <v>0</v>
      </c>
      <c r="L182" s="17"/>
      <c r="M182" s="17"/>
      <c r="N182" s="17"/>
      <c r="O182" s="18">
        <f t="shared" si="141"/>
        <v>0</v>
      </c>
      <c r="P182" s="16"/>
      <c r="Q182" s="16"/>
      <c r="R182" s="16">
        <f t="shared" si="142"/>
        <v>0</v>
      </c>
      <c r="S182" s="17"/>
      <c r="T182" s="17"/>
      <c r="U182" s="17"/>
      <c r="V182" s="18">
        <f t="shared" si="143"/>
        <v>0</v>
      </c>
      <c r="W182" s="17">
        <f t="shared" si="144"/>
        <v>1</v>
      </c>
      <c r="X182" s="17">
        <f t="shared" si="144"/>
        <v>2</v>
      </c>
      <c r="Y182" s="17">
        <f t="shared" si="145"/>
        <v>3</v>
      </c>
      <c r="Z182" s="17">
        <f t="shared" si="146"/>
        <v>0</v>
      </c>
      <c r="AA182" s="17">
        <f t="shared" si="146"/>
        <v>0</v>
      </c>
      <c r="AB182" s="17">
        <f t="shared" si="147"/>
        <v>0</v>
      </c>
      <c r="AC182" s="19">
        <f t="shared" si="148"/>
        <v>3</v>
      </c>
    </row>
    <row r="183" spans="1:29" ht="20.100000000000001" customHeight="1" x14ac:dyDescent="0.45">
      <c r="A183" s="15" t="s">
        <v>219</v>
      </c>
      <c r="B183" s="16"/>
      <c r="C183" s="16"/>
      <c r="D183" s="16">
        <f t="shared" si="138"/>
        <v>0</v>
      </c>
      <c r="E183" s="17">
        <v>0</v>
      </c>
      <c r="F183" s="17">
        <v>0</v>
      </c>
      <c r="G183" s="17">
        <v>0</v>
      </c>
      <c r="H183" s="18">
        <f t="shared" si="139"/>
        <v>0</v>
      </c>
      <c r="I183" s="16">
        <v>10</v>
      </c>
      <c r="J183" s="16"/>
      <c r="K183" s="16">
        <f t="shared" si="140"/>
        <v>10</v>
      </c>
      <c r="L183" s="17"/>
      <c r="M183" s="17"/>
      <c r="N183" s="17"/>
      <c r="O183" s="18">
        <f t="shared" si="141"/>
        <v>10</v>
      </c>
      <c r="P183" s="16">
        <v>4</v>
      </c>
      <c r="Q183" s="16"/>
      <c r="R183" s="16">
        <f t="shared" si="142"/>
        <v>4</v>
      </c>
      <c r="S183" s="17"/>
      <c r="T183" s="17"/>
      <c r="U183" s="17"/>
      <c r="V183" s="18">
        <f t="shared" si="143"/>
        <v>4</v>
      </c>
      <c r="W183" s="17">
        <f t="shared" si="144"/>
        <v>14</v>
      </c>
      <c r="X183" s="17">
        <f t="shared" si="144"/>
        <v>0</v>
      </c>
      <c r="Y183" s="17">
        <f t="shared" si="145"/>
        <v>14</v>
      </c>
      <c r="Z183" s="17">
        <f t="shared" si="146"/>
        <v>0</v>
      </c>
      <c r="AA183" s="17">
        <f t="shared" si="146"/>
        <v>0</v>
      </c>
      <c r="AB183" s="17">
        <f t="shared" si="147"/>
        <v>0</v>
      </c>
      <c r="AC183" s="19">
        <f t="shared" si="148"/>
        <v>14</v>
      </c>
    </row>
    <row r="184" spans="1:29" ht="20.100000000000001" customHeight="1" x14ac:dyDescent="0.45">
      <c r="A184" s="15" t="s">
        <v>72</v>
      </c>
      <c r="B184" s="16"/>
      <c r="C184" s="16">
        <v>1</v>
      </c>
      <c r="D184" s="16">
        <f t="shared" si="138"/>
        <v>1</v>
      </c>
      <c r="E184" s="17">
        <v>0</v>
      </c>
      <c r="F184" s="17">
        <v>0</v>
      </c>
      <c r="G184" s="17">
        <v>0</v>
      </c>
      <c r="H184" s="18">
        <f t="shared" si="139"/>
        <v>1</v>
      </c>
      <c r="I184" s="16"/>
      <c r="J184" s="16"/>
      <c r="K184" s="16">
        <f t="shared" si="140"/>
        <v>0</v>
      </c>
      <c r="L184" s="17"/>
      <c r="M184" s="17"/>
      <c r="N184" s="17"/>
      <c r="O184" s="18">
        <f t="shared" si="141"/>
        <v>0</v>
      </c>
      <c r="P184" s="16"/>
      <c r="Q184" s="16"/>
      <c r="R184" s="16">
        <f t="shared" si="142"/>
        <v>0</v>
      </c>
      <c r="S184" s="17"/>
      <c r="T184" s="17"/>
      <c r="U184" s="17"/>
      <c r="V184" s="18">
        <f t="shared" si="143"/>
        <v>0</v>
      </c>
      <c r="W184" s="17">
        <f t="shared" si="144"/>
        <v>0</v>
      </c>
      <c r="X184" s="17">
        <f t="shared" si="144"/>
        <v>1</v>
      </c>
      <c r="Y184" s="17">
        <f t="shared" si="145"/>
        <v>1</v>
      </c>
      <c r="Z184" s="17">
        <f t="shared" si="146"/>
        <v>0</v>
      </c>
      <c r="AA184" s="17">
        <f t="shared" si="146"/>
        <v>0</v>
      </c>
      <c r="AB184" s="17">
        <f t="shared" si="147"/>
        <v>0</v>
      </c>
      <c r="AC184" s="19">
        <f t="shared" si="148"/>
        <v>1</v>
      </c>
    </row>
    <row r="185" spans="1:29" ht="20.100000000000001" customHeight="1" x14ac:dyDescent="0.45">
      <c r="A185" s="15" t="s">
        <v>73</v>
      </c>
      <c r="B185" s="16"/>
      <c r="C185" s="16"/>
      <c r="D185" s="16">
        <f t="shared" si="138"/>
        <v>0</v>
      </c>
      <c r="E185" s="17">
        <v>0</v>
      </c>
      <c r="F185" s="17">
        <v>0</v>
      </c>
      <c r="G185" s="17">
        <v>0</v>
      </c>
      <c r="H185" s="18">
        <f t="shared" si="139"/>
        <v>0</v>
      </c>
      <c r="I185" s="16">
        <v>6</v>
      </c>
      <c r="J185" s="16">
        <v>3</v>
      </c>
      <c r="K185" s="16">
        <f t="shared" si="140"/>
        <v>9</v>
      </c>
      <c r="L185" s="17"/>
      <c r="M185" s="17"/>
      <c r="N185" s="17"/>
      <c r="O185" s="18">
        <f t="shared" si="141"/>
        <v>9</v>
      </c>
      <c r="P185" s="16">
        <v>2</v>
      </c>
      <c r="Q185" s="16">
        <v>4</v>
      </c>
      <c r="R185" s="16">
        <f t="shared" si="142"/>
        <v>6</v>
      </c>
      <c r="S185" s="17"/>
      <c r="T185" s="17"/>
      <c r="U185" s="17"/>
      <c r="V185" s="18">
        <f t="shared" si="143"/>
        <v>6</v>
      </c>
      <c r="W185" s="17">
        <f t="shared" si="144"/>
        <v>8</v>
      </c>
      <c r="X185" s="17">
        <f t="shared" si="144"/>
        <v>7</v>
      </c>
      <c r="Y185" s="17">
        <f t="shared" si="145"/>
        <v>15</v>
      </c>
      <c r="Z185" s="17">
        <f t="shared" si="146"/>
        <v>0</v>
      </c>
      <c r="AA185" s="17">
        <f t="shared" si="146"/>
        <v>0</v>
      </c>
      <c r="AB185" s="17">
        <f t="shared" si="147"/>
        <v>0</v>
      </c>
      <c r="AC185" s="19">
        <f t="shared" si="148"/>
        <v>15</v>
      </c>
    </row>
    <row r="186" spans="1:29" ht="20.100000000000001" customHeight="1" x14ac:dyDescent="0.45">
      <c r="A186" s="15" t="s">
        <v>74</v>
      </c>
      <c r="B186" s="16"/>
      <c r="C186" s="16"/>
      <c r="D186" s="16">
        <f t="shared" si="138"/>
        <v>0</v>
      </c>
      <c r="E186" s="17">
        <v>0</v>
      </c>
      <c r="F186" s="17">
        <v>0</v>
      </c>
      <c r="G186" s="17">
        <v>0</v>
      </c>
      <c r="H186" s="18">
        <f t="shared" si="139"/>
        <v>0</v>
      </c>
      <c r="I186" s="16"/>
      <c r="J186" s="16"/>
      <c r="K186" s="16">
        <f t="shared" si="140"/>
        <v>0</v>
      </c>
      <c r="L186" s="17"/>
      <c r="M186" s="17"/>
      <c r="N186" s="17"/>
      <c r="O186" s="18">
        <f t="shared" si="141"/>
        <v>0</v>
      </c>
      <c r="P186" s="16"/>
      <c r="Q186" s="16"/>
      <c r="R186" s="16">
        <f t="shared" si="142"/>
        <v>0</v>
      </c>
      <c r="S186" s="17"/>
      <c r="T186" s="17"/>
      <c r="U186" s="17"/>
      <c r="V186" s="18">
        <f t="shared" si="143"/>
        <v>0</v>
      </c>
      <c r="W186" s="17">
        <f t="shared" si="144"/>
        <v>0</v>
      </c>
      <c r="X186" s="17">
        <f t="shared" si="144"/>
        <v>0</v>
      </c>
      <c r="Y186" s="17">
        <f t="shared" si="145"/>
        <v>0</v>
      </c>
      <c r="Z186" s="17">
        <f t="shared" si="146"/>
        <v>0</v>
      </c>
      <c r="AA186" s="17">
        <f t="shared" si="146"/>
        <v>0</v>
      </c>
      <c r="AB186" s="17">
        <f t="shared" si="147"/>
        <v>0</v>
      </c>
      <c r="AC186" s="19">
        <f t="shared" si="148"/>
        <v>0</v>
      </c>
    </row>
    <row r="187" spans="1:29" ht="20.100000000000001" customHeight="1" x14ac:dyDescent="0.45">
      <c r="A187" s="15" t="s">
        <v>239</v>
      </c>
      <c r="B187" s="16"/>
      <c r="C187" s="16">
        <v>1</v>
      </c>
      <c r="D187" s="16">
        <f t="shared" si="138"/>
        <v>1</v>
      </c>
      <c r="E187" s="17">
        <v>0</v>
      </c>
      <c r="F187" s="17">
        <v>0</v>
      </c>
      <c r="G187" s="17">
        <v>0</v>
      </c>
      <c r="H187" s="18">
        <f t="shared" si="139"/>
        <v>1</v>
      </c>
      <c r="I187" s="16">
        <v>12</v>
      </c>
      <c r="J187" s="16">
        <v>12</v>
      </c>
      <c r="K187" s="16">
        <f t="shared" si="140"/>
        <v>24</v>
      </c>
      <c r="L187" s="17"/>
      <c r="M187" s="17"/>
      <c r="N187" s="17"/>
      <c r="O187" s="18">
        <f t="shared" si="141"/>
        <v>24</v>
      </c>
      <c r="P187" s="16">
        <v>1</v>
      </c>
      <c r="Q187" s="16"/>
      <c r="R187" s="16">
        <f t="shared" si="142"/>
        <v>1</v>
      </c>
      <c r="S187" s="17"/>
      <c r="T187" s="17"/>
      <c r="U187" s="17"/>
      <c r="V187" s="18">
        <f t="shared" si="143"/>
        <v>1</v>
      </c>
      <c r="W187" s="17">
        <f t="shared" si="144"/>
        <v>13</v>
      </c>
      <c r="X187" s="17">
        <f t="shared" si="144"/>
        <v>13</v>
      </c>
      <c r="Y187" s="17">
        <f t="shared" si="145"/>
        <v>26</v>
      </c>
      <c r="Z187" s="17">
        <f t="shared" si="146"/>
        <v>0</v>
      </c>
      <c r="AA187" s="17">
        <f t="shared" si="146"/>
        <v>0</v>
      </c>
      <c r="AB187" s="17">
        <f t="shared" si="147"/>
        <v>0</v>
      </c>
      <c r="AC187" s="19">
        <f t="shared" si="148"/>
        <v>26</v>
      </c>
    </row>
    <row r="188" spans="1:29" ht="20.100000000000001" customHeight="1" x14ac:dyDescent="0.45">
      <c r="A188" s="15" t="s">
        <v>75</v>
      </c>
      <c r="B188" s="16"/>
      <c r="C188" s="16"/>
      <c r="D188" s="16">
        <f t="shared" si="138"/>
        <v>0</v>
      </c>
      <c r="E188" s="17">
        <v>0</v>
      </c>
      <c r="F188" s="17">
        <v>0</v>
      </c>
      <c r="G188" s="17">
        <v>0</v>
      </c>
      <c r="H188" s="18">
        <f t="shared" si="139"/>
        <v>0</v>
      </c>
      <c r="I188" s="16">
        <v>12</v>
      </c>
      <c r="J188" s="16">
        <v>6</v>
      </c>
      <c r="K188" s="16">
        <f t="shared" si="140"/>
        <v>18</v>
      </c>
      <c r="L188" s="17"/>
      <c r="M188" s="17"/>
      <c r="N188" s="17"/>
      <c r="O188" s="18">
        <f t="shared" si="141"/>
        <v>18</v>
      </c>
      <c r="P188" s="16"/>
      <c r="Q188" s="16"/>
      <c r="R188" s="16">
        <f t="shared" si="142"/>
        <v>0</v>
      </c>
      <c r="S188" s="17"/>
      <c r="T188" s="17"/>
      <c r="U188" s="17"/>
      <c r="V188" s="18">
        <f t="shared" si="143"/>
        <v>0</v>
      </c>
      <c r="W188" s="17">
        <f t="shared" si="144"/>
        <v>12</v>
      </c>
      <c r="X188" s="17">
        <f t="shared" si="144"/>
        <v>6</v>
      </c>
      <c r="Y188" s="17">
        <f t="shared" si="145"/>
        <v>18</v>
      </c>
      <c r="Z188" s="17">
        <f t="shared" si="146"/>
        <v>0</v>
      </c>
      <c r="AA188" s="17">
        <f t="shared" si="146"/>
        <v>0</v>
      </c>
      <c r="AB188" s="17">
        <f t="shared" si="147"/>
        <v>0</v>
      </c>
      <c r="AC188" s="19">
        <f t="shared" si="148"/>
        <v>18</v>
      </c>
    </row>
    <row r="189" spans="1:29" ht="20.100000000000001" customHeight="1" x14ac:dyDescent="0.45">
      <c r="A189" s="15" t="s">
        <v>289</v>
      </c>
      <c r="B189" s="16"/>
      <c r="C189" s="16"/>
      <c r="D189" s="16">
        <f t="shared" si="138"/>
        <v>0</v>
      </c>
      <c r="E189" s="17">
        <v>0</v>
      </c>
      <c r="F189" s="17">
        <v>0</v>
      </c>
      <c r="G189" s="17">
        <v>0</v>
      </c>
      <c r="H189" s="18">
        <f t="shared" si="139"/>
        <v>0</v>
      </c>
      <c r="I189" s="16">
        <v>1</v>
      </c>
      <c r="J189" s="16">
        <v>6</v>
      </c>
      <c r="K189" s="16">
        <f t="shared" si="140"/>
        <v>7</v>
      </c>
      <c r="L189" s="17"/>
      <c r="M189" s="17"/>
      <c r="N189" s="17"/>
      <c r="O189" s="18">
        <f t="shared" si="141"/>
        <v>7</v>
      </c>
      <c r="P189" s="16">
        <v>2</v>
      </c>
      <c r="Q189" s="16">
        <v>2</v>
      </c>
      <c r="R189" s="16">
        <f t="shared" si="142"/>
        <v>4</v>
      </c>
      <c r="S189" s="17"/>
      <c r="T189" s="17"/>
      <c r="U189" s="17"/>
      <c r="V189" s="18">
        <f t="shared" si="143"/>
        <v>4</v>
      </c>
      <c r="W189" s="17">
        <f>SUM(B189,I189,P189)</f>
        <v>3</v>
      </c>
      <c r="X189" s="17">
        <f t="shared" si="144"/>
        <v>8</v>
      </c>
      <c r="Y189" s="17">
        <f t="shared" si="145"/>
        <v>11</v>
      </c>
      <c r="Z189" s="17">
        <f t="shared" si="146"/>
        <v>0</v>
      </c>
      <c r="AA189" s="17">
        <f t="shared" si="146"/>
        <v>0</v>
      </c>
      <c r="AB189" s="17">
        <f t="shared" si="147"/>
        <v>0</v>
      </c>
      <c r="AC189" s="19">
        <f t="shared" si="148"/>
        <v>11</v>
      </c>
    </row>
    <row r="190" spans="1:29" ht="20.100000000000001" customHeight="1" x14ac:dyDescent="0.45">
      <c r="A190" s="15" t="s">
        <v>290</v>
      </c>
      <c r="B190" s="16"/>
      <c r="C190" s="16"/>
      <c r="D190" s="16">
        <f t="shared" si="138"/>
        <v>0</v>
      </c>
      <c r="E190" s="17">
        <v>0</v>
      </c>
      <c r="F190" s="17">
        <v>0</v>
      </c>
      <c r="G190" s="17">
        <v>0</v>
      </c>
      <c r="H190" s="18">
        <f t="shared" si="139"/>
        <v>0</v>
      </c>
      <c r="I190" s="16">
        <v>3</v>
      </c>
      <c r="J190" s="16">
        <v>1</v>
      </c>
      <c r="K190" s="16">
        <f t="shared" si="140"/>
        <v>4</v>
      </c>
      <c r="L190" s="17"/>
      <c r="M190" s="17"/>
      <c r="N190" s="17"/>
      <c r="O190" s="18">
        <f t="shared" si="141"/>
        <v>4</v>
      </c>
      <c r="P190" s="16">
        <v>1</v>
      </c>
      <c r="Q190" s="16">
        <v>1</v>
      </c>
      <c r="R190" s="16">
        <f t="shared" si="142"/>
        <v>2</v>
      </c>
      <c r="S190" s="17"/>
      <c r="T190" s="17"/>
      <c r="U190" s="17"/>
      <c r="V190" s="18">
        <f t="shared" si="143"/>
        <v>2</v>
      </c>
      <c r="W190" s="17">
        <f t="shared" si="144"/>
        <v>4</v>
      </c>
      <c r="X190" s="17">
        <f t="shared" si="144"/>
        <v>2</v>
      </c>
      <c r="Y190" s="17">
        <f t="shared" si="145"/>
        <v>6</v>
      </c>
      <c r="Z190" s="17">
        <f t="shared" si="146"/>
        <v>0</v>
      </c>
      <c r="AA190" s="17">
        <f t="shared" si="146"/>
        <v>0</v>
      </c>
      <c r="AB190" s="17">
        <f t="shared" si="147"/>
        <v>0</v>
      </c>
      <c r="AC190" s="19">
        <f t="shared" si="148"/>
        <v>6</v>
      </c>
    </row>
    <row r="191" spans="1:29" ht="20.100000000000001" customHeight="1" x14ac:dyDescent="0.45">
      <c r="A191" s="61" t="s">
        <v>105</v>
      </c>
      <c r="B191" s="59">
        <f>SUM(B173:B190)</f>
        <v>9</v>
      </c>
      <c r="C191" s="59">
        <f t="shared" ref="C191:AC191" si="149">SUM(C173:C190)</f>
        <v>23</v>
      </c>
      <c r="D191" s="59">
        <f t="shared" si="149"/>
        <v>32</v>
      </c>
      <c r="E191" s="59">
        <f t="shared" si="149"/>
        <v>0</v>
      </c>
      <c r="F191" s="59">
        <f t="shared" si="149"/>
        <v>0</v>
      </c>
      <c r="G191" s="59">
        <f t="shared" si="149"/>
        <v>0</v>
      </c>
      <c r="H191" s="59">
        <f t="shared" si="149"/>
        <v>32</v>
      </c>
      <c r="I191" s="59">
        <f t="shared" si="149"/>
        <v>93</v>
      </c>
      <c r="J191" s="59">
        <f t="shared" si="149"/>
        <v>65</v>
      </c>
      <c r="K191" s="59">
        <f t="shared" si="149"/>
        <v>158</v>
      </c>
      <c r="L191" s="59">
        <f t="shared" si="149"/>
        <v>0</v>
      </c>
      <c r="M191" s="59">
        <f t="shared" si="149"/>
        <v>0</v>
      </c>
      <c r="N191" s="59">
        <f t="shared" si="149"/>
        <v>0</v>
      </c>
      <c r="O191" s="59">
        <f t="shared" si="149"/>
        <v>158</v>
      </c>
      <c r="P191" s="59">
        <f t="shared" si="149"/>
        <v>37</v>
      </c>
      <c r="Q191" s="59">
        <f t="shared" si="149"/>
        <v>16</v>
      </c>
      <c r="R191" s="59">
        <f t="shared" si="149"/>
        <v>53</v>
      </c>
      <c r="S191" s="59">
        <f t="shared" si="149"/>
        <v>0</v>
      </c>
      <c r="T191" s="59">
        <f t="shared" si="149"/>
        <v>0</v>
      </c>
      <c r="U191" s="59">
        <f t="shared" si="149"/>
        <v>0</v>
      </c>
      <c r="V191" s="59">
        <f t="shared" si="149"/>
        <v>53</v>
      </c>
      <c r="W191" s="59">
        <f t="shared" si="149"/>
        <v>139</v>
      </c>
      <c r="X191" s="59">
        <f t="shared" si="149"/>
        <v>104</v>
      </c>
      <c r="Y191" s="59">
        <f t="shared" si="149"/>
        <v>243</v>
      </c>
      <c r="Z191" s="59">
        <f t="shared" si="149"/>
        <v>0</v>
      </c>
      <c r="AA191" s="59">
        <f t="shared" si="149"/>
        <v>0</v>
      </c>
      <c r="AB191" s="59">
        <f t="shared" si="149"/>
        <v>0</v>
      </c>
      <c r="AC191" s="59">
        <f t="shared" si="149"/>
        <v>243</v>
      </c>
    </row>
    <row r="192" spans="1:29" ht="20.100000000000001" customHeight="1" x14ac:dyDescent="0.45">
      <c r="A192" s="11" t="s">
        <v>248</v>
      </c>
      <c r="B192" s="16"/>
      <c r="C192" s="16"/>
      <c r="D192" s="16">
        <f>SUM(B192:C192)</f>
        <v>0</v>
      </c>
      <c r="E192" s="17">
        <v>0</v>
      </c>
      <c r="F192" s="17">
        <v>0</v>
      </c>
      <c r="G192" s="17">
        <v>0</v>
      </c>
      <c r="H192" s="18">
        <f>SUM(D192,G192)</f>
        <v>0</v>
      </c>
      <c r="I192" s="16"/>
      <c r="J192" s="16"/>
      <c r="K192" s="16">
        <f>SUM(I192:J192)</f>
        <v>0</v>
      </c>
      <c r="L192" s="17"/>
      <c r="M192" s="17"/>
      <c r="N192" s="17"/>
      <c r="O192" s="18">
        <f>SUM(K192,N192)</f>
        <v>0</v>
      </c>
      <c r="P192" s="16"/>
      <c r="Q192" s="16"/>
      <c r="R192" s="16">
        <f>SUM(P192:Q192)</f>
        <v>0</v>
      </c>
      <c r="S192" s="17"/>
      <c r="T192" s="17"/>
      <c r="U192" s="17"/>
      <c r="V192" s="18">
        <f>SUM(R192,U192)</f>
        <v>0</v>
      </c>
      <c r="W192" s="17">
        <f t="shared" ref="W192:X195" si="150">SUM(B192,I192,P192)</f>
        <v>0</v>
      </c>
      <c r="X192" s="17">
        <f t="shared" si="150"/>
        <v>0</v>
      </c>
      <c r="Y192" s="17">
        <f>SUM(W192,X192)</f>
        <v>0</v>
      </c>
      <c r="Z192" s="17">
        <f t="shared" ref="Z192:AA195" si="151">SUM(E192,L192,S192)</f>
        <v>0</v>
      </c>
      <c r="AA192" s="17">
        <f t="shared" si="151"/>
        <v>0</v>
      </c>
      <c r="AB192" s="17">
        <f>SUM(Z192,AA192)</f>
        <v>0</v>
      </c>
      <c r="AC192" s="19">
        <f>SUM(Y192,AB192)</f>
        <v>0</v>
      </c>
    </row>
    <row r="193" spans="1:29" ht="20.100000000000001" customHeight="1" x14ac:dyDescent="0.45">
      <c r="A193" s="15" t="s">
        <v>274</v>
      </c>
      <c r="B193" s="16">
        <v>1</v>
      </c>
      <c r="C193" s="16"/>
      <c r="D193" s="16">
        <f>SUM(B193:C193)</f>
        <v>1</v>
      </c>
      <c r="E193" s="17">
        <v>0</v>
      </c>
      <c r="F193" s="17">
        <v>0</v>
      </c>
      <c r="G193" s="17">
        <v>0</v>
      </c>
      <c r="H193" s="18">
        <f>SUM(D193,G193)</f>
        <v>1</v>
      </c>
      <c r="I193" s="16"/>
      <c r="J193" s="16"/>
      <c r="K193" s="16">
        <f>SUM(I193:J193)</f>
        <v>0</v>
      </c>
      <c r="L193" s="17"/>
      <c r="M193" s="17"/>
      <c r="N193" s="17"/>
      <c r="O193" s="18">
        <f>SUM(K193,N193)</f>
        <v>0</v>
      </c>
      <c r="P193" s="16">
        <v>1</v>
      </c>
      <c r="Q193" s="16">
        <v>3</v>
      </c>
      <c r="R193" s="16">
        <f>SUM(P193:Q193)</f>
        <v>4</v>
      </c>
      <c r="S193" s="17"/>
      <c r="T193" s="17"/>
      <c r="U193" s="17"/>
      <c r="V193" s="18">
        <f>SUM(R193,U193)</f>
        <v>4</v>
      </c>
      <c r="W193" s="17">
        <f t="shared" si="150"/>
        <v>2</v>
      </c>
      <c r="X193" s="17">
        <f t="shared" si="150"/>
        <v>3</v>
      </c>
      <c r="Y193" s="17">
        <f>SUM(W193,X193)</f>
        <v>5</v>
      </c>
      <c r="Z193" s="17">
        <f t="shared" si="151"/>
        <v>0</v>
      </c>
      <c r="AA193" s="17">
        <f t="shared" si="151"/>
        <v>0</v>
      </c>
      <c r="AB193" s="17">
        <f>SUM(Z193,AA193)</f>
        <v>0</v>
      </c>
      <c r="AC193" s="19">
        <f>SUM(Y193,AB193)</f>
        <v>5</v>
      </c>
    </row>
    <row r="194" spans="1:29" ht="20.100000000000001" customHeight="1" x14ac:dyDescent="0.45">
      <c r="A194" s="15" t="s">
        <v>291</v>
      </c>
      <c r="B194" s="16">
        <v>1</v>
      </c>
      <c r="C194" s="16"/>
      <c r="D194" s="16">
        <f>SUM(B194:C194)</f>
        <v>1</v>
      </c>
      <c r="E194" s="17">
        <v>0</v>
      </c>
      <c r="F194" s="17">
        <v>0</v>
      </c>
      <c r="G194" s="17">
        <v>0</v>
      </c>
      <c r="H194" s="18">
        <f>SUM(D194,G194)</f>
        <v>1</v>
      </c>
      <c r="I194" s="16"/>
      <c r="J194" s="16"/>
      <c r="K194" s="16">
        <f>SUM(I194:J194)</f>
        <v>0</v>
      </c>
      <c r="L194" s="17"/>
      <c r="M194" s="17"/>
      <c r="N194" s="17"/>
      <c r="O194" s="18">
        <f>SUM(K194,N194)</f>
        <v>0</v>
      </c>
      <c r="P194" s="16"/>
      <c r="Q194" s="16">
        <v>1</v>
      </c>
      <c r="R194" s="16">
        <f>SUM(P194:Q194)</f>
        <v>1</v>
      </c>
      <c r="S194" s="17"/>
      <c r="T194" s="17"/>
      <c r="U194" s="17"/>
      <c r="V194" s="18">
        <f>SUM(R194,U194)</f>
        <v>1</v>
      </c>
      <c r="W194" s="17">
        <f t="shared" si="150"/>
        <v>1</v>
      </c>
      <c r="X194" s="17">
        <f t="shared" si="150"/>
        <v>1</v>
      </c>
      <c r="Y194" s="17">
        <f>SUM(W194,X194)</f>
        <v>2</v>
      </c>
      <c r="Z194" s="17">
        <f t="shared" si="151"/>
        <v>0</v>
      </c>
      <c r="AA194" s="17">
        <f t="shared" si="151"/>
        <v>0</v>
      </c>
      <c r="AB194" s="17">
        <f>SUM(Z194,AA194)</f>
        <v>0</v>
      </c>
      <c r="AC194" s="19">
        <f>SUM(Y194,AB194)</f>
        <v>2</v>
      </c>
    </row>
    <row r="195" spans="1:29" ht="20.100000000000001" customHeight="1" x14ac:dyDescent="0.45">
      <c r="A195" s="15" t="s">
        <v>275</v>
      </c>
      <c r="B195" s="16"/>
      <c r="C195" s="16"/>
      <c r="D195" s="16">
        <f>SUM(B195:C195)</f>
        <v>0</v>
      </c>
      <c r="E195" s="17">
        <v>0</v>
      </c>
      <c r="F195" s="17">
        <v>0</v>
      </c>
      <c r="G195" s="17">
        <v>0</v>
      </c>
      <c r="H195" s="18">
        <f>SUM(D195,G195)</f>
        <v>0</v>
      </c>
      <c r="I195" s="16">
        <v>1</v>
      </c>
      <c r="J195" s="16"/>
      <c r="K195" s="16">
        <f>SUM(I195:J195)</f>
        <v>1</v>
      </c>
      <c r="L195" s="17"/>
      <c r="M195" s="17"/>
      <c r="N195" s="17"/>
      <c r="O195" s="18">
        <f>SUM(K195,N195)</f>
        <v>1</v>
      </c>
      <c r="P195" s="16">
        <v>1</v>
      </c>
      <c r="Q195" s="16"/>
      <c r="R195" s="16">
        <f>SUM(P195:Q195)</f>
        <v>1</v>
      </c>
      <c r="S195" s="17"/>
      <c r="T195" s="17"/>
      <c r="U195" s="17"/>
      <c r="V195" s="18">
        <f>SUM(R195,U195)</f>
        <v>1</v>
      </c>
      <c r="W195" s="17">
        <f t="shared" si="150"/>
        <v>2</v>
      </c>
      <c r="X195" s="17">
        <f t="shared" si="150"/>
        <v>0</v>
      </c>
      <c r="Y195" s="17">
        <f>SUM(W195,X195)</f>
        <v>2</v>
      </c>
      <c r="Z195" s="17">
        <f t="shared" si="151"/>
        <v>0</v>
      </c>
      <c r="AA195" s="17">
        <f t="shared" si="151"/>
        <v>0</v>
      </c>
      <c r="AB195" s="17">
        <f>SUM(Z195,AA195)</f>
        <v>0</v>
      </c>
      <c r="AC195" s="19">
        <f>SUM(Y195,AB195)</f>
        <v>2</v>
      </c>
    </row>
    <row r="196" spans="1:29" ht="20.100000000000001" customHeight="1" x14ac:dyDescent="0.45">
      <c r="A196" s="61" t="s">
        <v>299</v>
      </c>
      <c r="B196" s="59">
        <f t="shared" ref="B196:AC196" si="152">SUM(B193:B195)</f>
        <v>2</v>
      </c>
      <c r="C196" s="59">
        <f t="shared" si="152"/>
        <v>0</v>
      </c>
      <c r="D196" s="59">
        <f t="shared" si="152"/>
        <v>2</v>
      </c>
      <c r="E196" s="59">
        <f t="shared" si="152"/>
        <v>0</v>
      </c>
      <c r="F196" s="59">
        <f t="shared" si="152"/>
        <v>0</v>
      </c>
      <c r="G196" s="59">
        <f t="shared" si="152"/>
        <v>0</v>
      </c>
      <c r="H196" s="59">
        <f t="shared" si="152"/>
        <v>2</v>
      </c>
      <c r="I196" s="59">
        <f t="shared" si="152"/>
        <v>1</v>
      </c>
      <c r="J196" s="59">
        <f t="shared" si="152"/>
        <v>0</v>
      </c>
      <c r="K196" s="59">
        <f t="shared" si="152"/>
        <v>1</v>
      </c>
      <c r="L196" s="59">
        <f t="shared" si="152"/>
        <v>0</v>
      </c>
      <c r="M196" s="59">
        <f t="shared" si="152"/>
        <v>0</v>
      </c>
      <c r="N196" s="59">
        <f t="shared" si="152"/>
        <v>0</v>
      </c>
      <c r="O196" s="59">
        <f t="shared" si="152"/>
        <v>1</v>
      </c>
      <c r="P196" s="59">
        <f t="shared" si="152"/>
        <v>2</v>
      </c>
      <c r="Q196" s="59">
        <f t="shared" si="152"/>
        <v>4</v>
      </c>
      <c r="R196" s="59">
        <f t="shared" si="152"/>
        <v>6</v>
      </c>
      <c r="S196" s="59">
        <f t="shared" si="152"/>
        <v>0</v>
      </c>
      <c r="T196" s="59">
        <f t="shared" si="152"/>
        <v>0</v>
      </c>
      <c r="U196" s="59">
        <f t="shared" si="152"/>
        <v>0</v>
      </c>
      <c r="V196" s="59">
        <f t="shared" si="152"/>
        <v>6</v>
      </c>
      <c r="W196" s="59">
        <f t="shared" si="152"/>
        <v>5</v>
      </c>
      <c r="X196" s="59">
        <f t="shared" si="152"/>
        <v>4</v>
      </c>
      <c r="Y196" s="59">
        <f t="shared" si="152"/>
        <v>9</v>
      </c>
      <c r="Z196" s="59">
        <f t="shared" si="152"/>
        <v>0</v>
      </c>
      <c r="AA196" s="59">
        <f t="shared" si="152"/>
        <v>0</v>
      </c>
      <c r="AB196" s="59">
        <f t="shared" si="152"/>
        <v>0</v>
      </c>
      <c r="AC196" s="59">
        <f t="shared" si="152"/>
        <v>9</v>
      </c>
    </row>
    <row r="197" spans="1:29" ht="20.100000000000001" customHeight="1" x14ac:dyDescent="0.45">
      <c r="A197" s="20" t="s">
        <v>319</v>
      </c>
      <c r="B197" s="19">
        <f>B191+B196</f>
        <v>11</v>
      </c>
      <c r="C197" s="19">
        <f>C191+C196</f>
        <v>23</v>
      </c>
      <c r="D197" s="19">
        <f t="shared" ref="D197:AC197" si="153">D191+D196</f>
        <v>34</v>
      </c>
      <c r="E197" s="19">
        <f t="shared" si="153"/>
        <v>0</v>
      </c>
      <c r="F197" s="19">
        <f t="shared" si="153"/>
        <v>0</v>
      </c>
      <c r="G197" s="19">
        <f t="shared" si="153"/>
        <v>0</v>
      </c>
      <c r="H197" s="19">
        <f t="shared" si="153"/>
        <v>34</v>
      </c>
      <c r="I197" s="19">
        <f t="shared" si="153"/>
        <v>94</v>
      </c>
      <c r="J197" s="19">
        <f t="shared" si="153"/>
        <v>65</v>
      </c>
      <c r="K197" s="19">
        <f t="shared" si="153"/>
        <v>159</v>
      </c>
      <c r="L197" s="19">
        <f t="shared" si="153"/>
        <v>0</v>
      </c>
      <c r="M197" s="19">
        <f t="shared" si="153"/>
        <v>0</v>
      </c>
      <c r="N197" s="19">
        <f t="shared" si="153"/>
        <v>0</v>
      </c>
      <c r="O197" s="19">
        <f t="shared" si="153"/>
        <v>159</v>
      </c>
      <c r="P197" s="19">
        <f t="shared" si="153"/>
        <v>39</v>
      </c>
      <c r="Q197" s="19">
        <f t="shared" si="153"/>
        <v>20</v>
      </c>
      <c r="R197" s="19">
        <f t="shared" si="153"/>
        <v>59</v>
      </c>
      <c r="S197" s="19">
        <f t="shared" si="153"/>
        <v>0</v>
      </c>
      <c r="T197" s="19">
        <f t="shared" si="153"/>
        <v>0</v>
      </c>
      <c r="U197" s="19">
        <f t="shared" si="153"/>
        <v>0</v>
      </c>
      <c r="V197" s="19">
        <f t="shared" si="153"/>
        <v>59</v>
      </c>
      <c r="W197" s="19">
        <f t="shared" si="153"/>
        <v>144</v>
      </c>
      <c r="X197" s="19">
        <f t="shared" si="153"/>
        <v>108</v>
      </c>
      <c r="Y197" s="19">
        <f t="shared" si="153"/>
        <v>252</v>
      </c>
      <c r="Z197" s="19">
        <f t="shared" si="153"/>
        <v>0</v>
      </c>
      <c r="AA197" s="19">
        <f t="shared" si="153"/>
        <v>0</v>
      </c>
      <c r="AB197" s="19">
        <f t="shared" si="153"/>
        <v>0</v>
      </c>
      <c r="AC197" s="19">
        <f t="shared" si="153"/>
        <v>252</v>
      </c>
    </row>
    <row r="198" spans="1:29" ht="20.100000000000001" customHeight="1" x14ac:dyDescent="0.45">
      <c r="A198" s="11" t="s">
        <v>76</v>
      </c>
      <c r="B198" s="22"/>
      <c r="C198" s="22"/>
      <c r="D198" s="22"/>
      <c r="E198" s="17"/>
      <c r="F198" s="17"/>
      <c r="G198" s="17"/>
      <c r="H198" s="35"/>
      <c r="I198" s="17"/>
      <c r="J198" s="17"/>
      <c r="K198" s="17"/>
      <c r="L198" s="17"/>
      <c r="M198" s="17"/>
      <c r="N198" s="17"/>
      <c r="O198" s="18"/>
      <c r="P198" s="17"/>
      <c r="Q198" s="17"/>
      <c r="R198" s="17"/>
      <c r="S198" s="17"/>
      <c r="T198" s="17"/>
      <c r="U198" s="17"/>
      <c r="V198" s="18"/>
      <c r="W198" s="17"/>
      <c r="X198" s="17"/>
      <c r="Y198" s="17"/>
      <c r="Z198" s="23"/>
      <c r="AA198" s="23"/>
      <c r="AB198" s="23"/>
      <c r="AC198" s="24"/>
    </row>
    <row r="199" spans="1:29" ht="20.100000000000001" customHeight="1" x14ac:dyDescent="0.45">
      <c r="A199" s="15" t="s">
        <v>240</v>
      </c>
      <c r="B199" s="16"/>
      <c r="C199" s="16"/>
      <c r="D199" s="16">
        <f>SUM(B199:C199)</f>
        <v>0</v>
      </c>
      <c r="E199" s="17">
        <v>0</v>
      </c>
      <c r="F199" s="17">
        <v>0</v>
      </c>
      <c r="G199" s="17">
        <v>0</v>
      </c>
      <c r="H199" s="18">
        <f>SUM(D199,G199)</f>
        <v>0</v>
      </c>
      <c r="I199" s="16">
        <v>1</v>
      </c>
      <c r="J199" s="16">
        <v>16</v>
      </c>
      <c r="K199" s="16">
        <f>SUM(I199:J199)</f>
        <v>17</v>
      </c>
      <c r="L199" s="17"/>
      <c r="M199" s="17"/>
      <c r="N199" s="17"/>
      <c r="O199" s="18">
        <f>SUM(K199,N199)</f>
        <v>17</v>
      </c>
      <c r="P199" s="16">
        <v>7</v>
      </c>
      <c r="Q199" s="16">
        <v>33</v>
      </c>
      <c r="R199" s="16">
        <f>SUM(P199:Q199)</f>
        <v>40</v>
      </c>
      <c r="S199" s="17"/>
      <c r="T199" s="17"/>
      <c r="U199" s="17"/>
      <c r="V199" s="18">
        <f>SUM(R199,U199)</f>
        <v>40</v>
      </c>
      <c r="W199" s="17">
        <f t="shared" ref="W199:X203" si="154">SUM(B199,I199,P199)</f>
        <v>8</v>
      </c>
      <c r="X199" s="17">
        <f t="shared" si="154"/>
        <v>49</v>
      </c>
      <c r="Y199" s="17">
        <f>SUM(W199,X199)</f>
        <v>57</v>
      </c>
      <c r="Z199" s="17">
        <f t="shared" ref="Z199:AA203" si="155">SUM(E199,L199,S199)</f>
        <v>0</v>
      </c>
      <c r="AA199" s="17">
        <f t="shared" si="155"/>
        <v>0</v>
      </c>
      <c r="AB199" s="17">
        <f>SUM(Z199,AA199)</f>
        <v>0</v>
      </c>
      <c r="AC199" s="19">
        <f>SUM(Y199,AB199)</f>
        <v>57</v>
      </c>
    </row>
    <row r="200" spans="1:29" ht="20.100000000000001" customHeight="1" x14ac:dyDescent="0.45">
      <c r="A200" s="15" t="s">
        <v>241</v>
      </c>
      <c r="B200" s="16"/>
      <c r="C200" s="16"/>
      <c r="D200" s="16">
        <f>SUM(B200:C200)</f>
        <v>0</v>
      </c>
      <c r="E200" s="17">
        <v>0</v>
      </c>
      <c r="F200" s="17">
        <v>0</v>
      </c>
      <c r="G200" s="17">
        <v>0</v>
      </c>
      <c r="H200" s="18">
        <f>SUM(D200,G200)</f>
        <v>0</v>
      </c>
      <c r="I200" s="16">
        <v>2</v>
      </c>
      <c r="J200" s="16">
        <v>35</v>
      </c>
      <c r="K200" s="16">
        <f>SUM(I200:J200)</f>
        <v>37</v>
      </c>
      <c r="L200" s="17"/>
      <c r="M200" s="17"/>
      <c r="N200" s="17"/>
      <c r="O200" s="18">
        <f>SUM(K200,N200)</f>
        <v>37</v>
      </c>
      <c r="P200" s="16"/>
      <c r="Q200" s="16">
        <v>4</v>
      </c>
      <c r="R200" s="16">
        <f>SUM(P200:Q200)</f>
        <v>4</v>
      </c>
      <c r="S200" s="17"/>
      <c r="T200" s="17"/>
      <c r="U200" s="17"/>
      <c r="V200" s="18">
        <f>SUM(R200,U200)</f>
        <v>4</v>
      </c>
      <c r="W200" s="17">
        <f t="shared" si="154"/>
        <v>2</v>
      </c>
      <c r="X200" s="17">
        <f t="shared" si="154"/>
        <v>39</v>
      </c>
      <c r="Y200" s="17">
        <f>SUM(W200,X200)</f>
        <v>41</v>
      </c>
      <c r="Z200" s="17">
        <f t="shared" si="155"/>
        <v>0</v>
      </c>
      <c r="AA200" s="17">
        <f t="shared" si="155"/>
        <v>0</v>
      </c>
      <c r="AB200" s="17">
        <f>SUM(Z200,AA200)</f>
        <v>0</v>
      </c>
      <c r="AC200" s="19">
        <f>SUM(Y200,AB200)</f>
        <v>41</v>
      </c>
    </row>
    <row r="201" spans="1:29" ht="20.100000000000001" customHeight="1" x14ac:dyDescent="0.45">
      <c r="A201" s="15" t="s">
        <v>207</v>
      </c>
      <c r="B201" s="16"/>
      <c r="C201" s="16">
        <v>4</v>
      </c>
      <c r="D201" s="16">
        <f>SUM(B201:C201)</f>
        <v>4</v>
      </c>
      <c r="E201" s="17">
        <v>0</v>
      </c>
      <c r="F201" s="17">
        <v>0</v>
      </c>
      <c r="G201" s="17">
        <v>0</v>
      </c>
      <c r="H201" s="18">
        <f>SUM(D201,G201)</f>
        <v>4</v>
      </c>
      <c r="I201" s="16">
        <v>1</v>
      </c>
      <c r="J201" s="16">
        <v>39</v>
      </c>
      <c r="K201" s="16">
        <f>SUM(I201:J201)</f>
        <v>40</v>
      </c>
      <c r="L201" s="17"/>
      <c r="M201" s="17"/>
      <c r="N201" s="17"/>
      <c r="O201" s="18">
        <f>SUM(K201,N201)</f>
        <v>40</v>
      </c>
      <c r="P201" s="16"/>
      <c r="Q201" s="16">
        <v>5</v>
      </c>
      <c r="R201" s="16">
        <f>SUM(P201:Q201)</f>
        <v>5</v>
      </c>
      <c r="S201" s="17"/>
      <c r="T201" s="17"/>
      <c r="U201" s="17"/>
      <c r="V201" s="18">
        <f>SUM(R201,U201)</f>
        <v>5</v>
      </c>
      <c r="W201" s="17">
        <f t="shared" si="154"/>
        <v>1</v>
      </c>
      <c r="X201" s="17">
        <f t="shared" si="154"/>
        <v>48</v>
      </c>
      <c r="Y201" s="17">
        <f>SUM(W201,X201)</f>
        <v>49</v>
      </c>
      <c r="Z201" s="17">
        <f t="shared" si="155"/>
        <v>0</v>
      </c>
      <c r="AA201" s="17">
        <f t="shared" si="155"/>
        <v>0</v>
      </c>
      <c r="AB201" s="17">
        <f>SUM(Z201,AA201)</f>
        <v>0</v>
      </c>
      <c r="AC201" s="19">
        <f>SUM(Y201,AB201)</f>
        <v>49</v>
      </c>
    </row>
    <row r="202" spans="1:29" ht="20.100000000000001" customHeight="1" x14ac:dyDescent="0.45">
      <c r="A202" s="15" t="s">
        <v>206</v>
      </c>
      <c r="B202" s="16"/>
      <c r="C202" s="16"/>
      <c r="D202" s="16">
        <f>SUM(B202:C202)</f>
        <v>0</v>
      </c>
      <c r="E202" s="17">
        <v>0</v>
      </c>
      <c r="F202" s="17">
        <v>0</v>
      </c>
      <c r="G202" s="17">
        <v>0</v>
      </c>
      <c r="H202" s="18">
        <f>SUM(D202,G202)</f>
        <v>0</v>
      </c>
      <c r="I202" s="16">
        <v>8</v>
      </c>
      <c r="J202" s="16">
        <v>43</v>
      </c>
      <c r="K202" s="16">
        <f>SUM(I202:J202)</f>
        <v>51</v>
      </c>
      <c r="L202" s="17"/>
      <c r="M202" s="17"/>
      <c r="N202" s="17"/>
      <c r="O202" s="18">
        <f>SUM(K202,N202)</f>
        <v>51</v>
      </c>
      <c r="P202" s="16"/>
      <c r="Q202" s="16">
        <v>2</v>
      </c>
      <c r="R202" s="16">
        <f>SUM(P202:Q202)</f>
        <v>2</v>
      </c>
      <c r="S202" s="17"/>
      <c r="T202" s="17"/>
      <c r="U202" s="17"/>
      <c r="V202" s="18">
        <f>SUM(R202,U202)</f>
        <v>2</v>
      </c>
      <c r="W202" s="17">
        <f t="shared" si="154"/>
        <v>8</v>
      </c>
      <c r="X202" s="17">
        <f t="shared" si="154"/>
        <v>45</v>
      </c>
      <c r="Y202" s="17">
        <f>SUM(W202,X202)</f>
        <v>53</v>
      </c>
      <c r="Z202" s="17">
        <f t="shared" si="155"/>
        <v>0</v>
      </c>
      <c r="AA202" s="17">
        <f t="shared" si="155"/>
        <v>0</v>
      </c>
      <c r="AB202" s="17">
        <f>SUM(Z202,AA202)</f>
        <v>0</v>
      </c>
      <c r="AC202" s="19">
        <f>SUM(Y202,AB202)</f>
        <v>53</v>
      </c>
    </row>
    <row r="203" spans="1:29" ht="20.100000000000001" customHeight="1" x14ac:dyDescent="0.45">
      <c r="A203" s="15" t="s">
        <v>143</v>
      </c>
      <c r="B203" s="16"/>
      <c r="C203" s="16"/>
      <c r="D203" s="16">
        <f>SUM(B203:C203)</f>
        <v>0</v>
      </c>
      <c r="E203" s="17">
        <v>0</v>
      </c>
      <c r="F203" s="17">
        <v>0</v>
      </c>
      <c r="G203" s="17">
        <v>0</v>
      </c>
      <c r="H203" s="18">
        <f>SUM(D203,G203)</f>
        <v>0</v>
      </c>
      <c r="I203" s="16">
        <v>2</v>
      </c>
      <c r="J203" s="16">
        <v>12</v>
      </c>
      <c r="K203" s="16">
        <f>SUM(I203:J203)</f>
        <v>14</v>
      </c>
      <c r="L203" s="17"/>
      <c r="M203" s="17"/>
      <c r="N203" s="17"/>
      <c r="O203" s="18">
        <f>SUM(K203,N203)</f>
        <v>14</v>
      </c>
      <c r="P203" s="16"/>
      <c r="Q203" s="16">
        <v>2</v>
      </c>
      <c r="R203" s="16">
        <f>SUM(P203:Q203)</f>
        <v>2</v>
      </c>
      <c r="S203" s="17"/>
      <c r="T203" s="17"/>
      <c r="U203" s="17"/>
      <c r="V203" s="18">
        <f>SUM(R203,U203)</f>
        <v>2</v>
      </c>
      <c r="W203" s="17">
        <f t="shared" si="154"/>
        <v>2</v>
      </c>
      <c r="X203" s="17">
        <f t="shared" si="154"/>
        <v>14</v>
      </c>
      <c r="Y203" s="17">
        <f>SUM(W203,X203)</f>
        <v>16</v>
      </c>
      <c r="Z203" s="17">
        <f t="shared" si="155"/>
        <v>0</v>
      </c>
      <c r="AA203" s="17">
        <f t="shared" si="155"/>
        <v>0</v>
      </c>
      <c r="AB203" s="17">
        <f>SUM(Z203,AA203)</f>
        <v>0</v>
      </c>
      <c r="AC203" s="19">
        <f>SUM(Y203,AB203)</f>
        <v>16</v>
      </c>
    </row>
    <row r="204" spans="1:29" ht="20.100000000000001" customHeight="1" x14ac:dyDescent="0.45">
      <c r="A204" s="20" t="s">
        <v>7</v>
      </c>
      <c r="B204" s="19">
        <f>SUM(B199:B203)</f>
        <v>0</v>
      </c>
      <c r="C204" s="19">
        <f t="shared" ref="C204:AC204" si="156">SUM(C199:C203)</f>
        <v>4</v>
      </c>
      <c r="D204" s="19">
        <f t="shared" si="156"/>
        <v>4</v>
      </c>
      <c r="E204" s="19">
        <f t="shared" si="156"/>
        <v>0</v>
      </c>
      <c r="F204" s="19">
        <f t="shared" si="156"/>
        <v>0</v>
      </c>
      <c r="G204" s="19">
        <f t="shared" si="156"/>
        <v>0</v>
      </c>
      <c r="H204" s="19">
        <f t="shared" si="156"/>
        <v>4</v>
      </c>
      <c r="I204" s="19">
        <f t="shared" si="156"/>
        <v>14</v>
      </c>
      <c r="J204" s="19">
        <f t="shared" si="156"/>
        <v>145</v>
      </c>
      <c r="K204" s="19">
        <f t="shared" si="156"/>
        <v>159</v>
      </c>
      <c r="L204" s="19">
        <f t="shared" si="156"/>
        <v>0</v>
      </c>
      <c r="M204" s="19">
        <f t="shared" si="156"/>
        <v>0</v>
      </c>
      <c r="N204" s="19">
        <f t="shared" si="156"/>
        <v>0</v>
      </c>
      <c r="O204" s="19">
        <f t="shared" si="156"/>
        <v>159</v>
      </c>
      <c r="P204" s="19">
        <f t="shared" si="156"/>
        <v>7</v>
      </c>
      <c r="Q204" s="19">
        <f t="shared" si="156"/>
        <v>46</v>
      </c>
      <c r="R204" s="19">
        <f t="shared" si="156"/>
        <v>53</v>
      </c>
      <c r="S204" s="19">
        <f t="shared" si="156"/>
        <v>0</v>
      </c>
      <c r="T204" s="19">
        <f t="shared" si="156"/>
        <v>0</v>
      </c>
      <c r="U204" s="19">
        <f t="shared" si="156"/>
        <v>0</v>
      </c>
      <c r="V204" s="19">
        <f t="shared" si="156"/>
        <v>53</v>
      </c>
      <c r="W204" s="19">
        <f t="shared" si="156"/>
        <v>21</v>
      </c>
      <c r="X204" s="19">
        <f t="shared" si="156"/>
        <v>195</v>
      </c>
      <c r="Y204" s="19">
        <f t="shared" si="156"/>
        <v>216</v>
      </c>
      <c r="Z204" s="19">
        <f t="shared" si="156"/>
        <v>0</v>
      </c>
      <c r="AA204" s="19">
        <f t="shared" si="156"/>
        <v>0</v>
      </c>
      <c r="AB204" s="19">
        <f t="shared" si="156"/>
        <v>0</v>
      </c>
      <c r="AC204" s="19">
        <f t="shared" si="156"/>
        <v>216</v>
      </c>
    </row>
    <row r="205" spans="1:29" ht="20.100000000000001" customHeight="1" x14ac:dyDescent="0.45">
      <c r="A205" s="31" t="s">
        <v>78</v>
      </c>
      <c r="B205" s="19">
        <f>SUM(B197,B204)</f>
        <v>11</v>
      </c>
      <c r="C205" s="19">
        <f>SUM(C197,C204)</f>
        <v>27</v>
      </c>
      <c r="D205" s="19">
        <f>SUM(B205:C205)</f>
        <v>38</v>
      </c>
      <c r="E205" s="19">
        <f>SUM(E197,E204)</f>
        <v>0</v>
      </c>
      <c r="F205" s="19">
        <f>SUM(F197,F204)</f>
        <v>0</v>
      </c>
      <c r="G205" s="19">
        <f>SUM(E205:F205)</f>
        <v>0</v>
      </c>
      <c r="H205" s="19">
        <f>SUM(D205,G205)</f>
        <v>38</v>
      </c>
      <c r="I205" s="19">
        <f>SUM(I197,I204)</f>
        <v>108</v>
      </c>
      <c r="J205" s="19">
        <f>SUM(J197,J204)</f>
        <v>210</v>
      </c>
      <c r="K205" s="19">
        <f>SUM(I205:J205)</f>
        <v>318</v>
      </c>
      <c r="L205" s="19">
        <f>SUM(L197,L204)</f>
        <v>0</v>
      </c>
      <c r="M205" s="19">
        <f>SUM(M197,M204)</f>
        <v>0</v>
      </c>
      <c r="N205" s="19">
        <f>SUM(L205:M205)</f>
        <v>0</v>
      </c>
      <c r="O205" s="19">
        <f>SUM(K205,N205)</f>
        <v>318</v>
      </c>
      <c r="P205" s="19">
        <f>SUM(P197,P204)</f>
        <v>46</v>
      </c>
      <c r="Q205" s="19">
        <f>SUM(Q197,Q204)</f>
        <v>66</v>
      </c>
      <c r="R205" s="19">
        <f>SUM(P205:Q205)</f>
        <v>112</v>
      </c>
      <c r="S205" s="19">
        <f>SUM(S197,S204)</f>
        <v>0</v>
      </c>
      <c r="T205" s="19">
        <f>SUM(T197,T204)</f>
        <v>0</v>
      </c>
      <c r="U205" s="19">
        <f>SUM(S205:T205)</f>
        <v>0</v>
      </c>
      <c r="V205" s="19">
        <f>SUM(R205,U205)</f>
        <v>112</v>
      </c>
      <c r="W205" s="19">
        <f>SUM(W197,W204)</f>
        <v>165</v>
      </c>
      <c r="X205" s="19">
        <f>SUM(X197,X204)</f>
        <v>303</v>
      </c>
      <c r="Y205" s="19">
        <f>SUM(W205:X205)</f>
        <v>468</v>
      </c>
      <c r="Z205" s="19">
        <f>SUM(Z197,Z204)</f>
        <v>0</v>
      </c>
      <c r="AA205" s="19">
        <f>SUM(AA197,AA204)</f>
        <v>0</v>
      </c>
      <c r="AB205" s="19">
        <f>SUM(Z205:AA205)</f>
        <v>0</v>
      </c>
      <c r="AC205" s="19">
        <f>SUM(Y205,AB205)</f>
        <v>468</v>
      </c>
    </row>
    <row r="206" spans="1:29" ht="20.100000000000001" customHeight="1" x14ac:dyDescent="0.45">
      <c r="A206" s="31" t="s">
        <v>105</v>
      </c>
      <c r="B206" s="19">
        <f t="shared" ref="B206:AC206" si="157">B16+B40+B58+B70+B76+B81+B95+B109+B131+B139+B147+B151+B155+B170+B191+B204</f>
        <v>126</v>
      </c>
      <c r="C206" s="19">
        <f t="shared" si="157"/>
        <v>105</v>
      </c>
      <c r="D206" s="19">
        <f t="shared" si="157"/>
        <v>231</v>
      </c>
      <c r="E206" s="19">
        <f t="shared" si="157"/>
        <v>11</v>
      </c>
      <c r="F206" s="19">
        <f t="shared" si="157"/>
        <v>6</v>
      </c>
      <c r="G206" s="19">
        <f t="shared" si="157"/>
        <v>17</v>
      </c>
      <c r="H206" s="19">
        <f t="shared" si="157"/>
        <v>248</v>
      </c>
      <c r="I206" s="19">
        <f t="shared" si="157"/>
        <v>632</v>
      </c>
      <c r="J206" s="19">
        <f t="shared" si="157"/>
        <v>1688</v>
      </c>
      <c r="K206" s="19">
        <f t="shared" si="157"/>
        <v>2320</v>
      </c>
      <c r="L206" s="19">
        <f t="shared" si="157"/>
        <v>100</v>
      </c>
      <c r="M206" s="19">
        <f t="shared" si="157"/>
        <v>124</v>
      </c>
      <c r="N206" s="19">
        <f t="shared" si="157"/>
        <v>224</v>
      </c>
      <c r="O206" s="19">
        <f t="shared" si="157"/>
        <v>2544</v>
      </c>
      <c r="P206" s="19">
        <f t="shared" si="157"/>
        <v>565</v>
      </c>
      <c r="Q206" s="19">
        <f t="shared" si="157"/>
        <v>678</v>
      </c>
      <c r="R206" s="19">
        <f t="shared" si="157"/>
        <v>1243</v>
      </c>
      <c r="S206" s="19">
        <f t="shared" si="157"/>
        <v>96</v>
      </c>
      <c r="T206" s="19">
        <f t="shared" si="157"/>
        <v>133</v>
      </c>
      <c r="U206" s="19">
        <f t="shared" si="157"/>
        <v>229</v>
      </c>
      <c r="V206" s="19">
        <f t="shared" si="157"/>
        <v>1472</v>
      </c>
      <c r="W206" s="19">
        <f t="shared" si="157"/>
        <v>1323</v>
      </c>
      <c r="X206" s="19">
        <f t="shared" si="157"/>
        <v>2471</v>
      </c>
      <c r="Y206" s="19">
        <f t="shared" si="157"/>
        <v>3794</v>
      </c>
      <c r="Z206" s="19">
        <f t="shared" si="157"/>
        <v>207</v>
      </c>
      <c r="AA206" s="19">
        <f t="shared" si="157"/>
        <v>263</v>
      </c>
      <c r="AB206" s="19">
        <f t="shared" si="157"/>
        <v>470</v>
      </c>
      <c r="AC206" s="19">
        <f t="shared" si="157"/>
        <v>4264</v>
      </c>
    </row>
    <row r="207" spans="1:29" ht="20.100000000000001" customHeight="1" x14ac:dyDescent="0.45">
      <c r="A207" s="31" t="s">
        <v>299</v>
      </c>
      <c r="B207" s="19">
        <f t="shared" ref="B207:AC207" si="158">B43+B61+B114+B196</f>
        <v>2</v>
      </c>
      <c r="C207" s="19">
        <f t="shared" si="158"/>
        <v>1</v>
      </c>
      <c r="D207" s="19">
        <f t="shared" si="158"/>
        <v>3</v>
      </c>
      <c r="E207" s="19">
        <f t="shared" si="158"/>
        <v>6</v>
      </c>
      <c r="F207" s="19">
        <f t="shared" si="158"/>
        <v>4</v>
      </c>
      <c r="G207" s="19">
        <f t="shared" si="158"/>
        <v>10</v>
      </c>
      <c r="H207" s="19">
        <f t="shared" si="158"/>
        <v>13</v>
      </c>
      <c r="I207" s="19">
        <f t="shared" si="158"/>
        <v>1</v>
      </c>
      <c r="J207" s="19">
        <f t="shared" si="158"/>
        <v>0</v>
      </c>
      <c r="K207" s="19">
        <f t="shared" si="158"/>
        <v>1</v>
      </c>
      <c r="L207" s="19">
        <f t="shared" si="158"/>
        <v>1</v>
      </c>
      <c r="M207" s="19">
        <f t="shared" si="158"/>
        <v>4</v>
      </c>
      <c r="N207" s="19">
        <f t="shared" si="158"/>
        <v>5</v>
      </c>
      <c r="O207" s="19">
        <f t="shared" si="158"/>
        <v>6</v>
      </c>
      <c r="P207" s="19">
        <f t="shared" si="158"/>
        <v>3</v>
      </c>
      <c r="Q207" s="19">
        <f t="shared" si="158"/>
        <v>4</v>
      </c>
      <c r="R207" s="19">
        <f t="shared" si="158"/>
        <v>7</v>
      </c>
      <c r="S207" s="19">
        <f t="shared" si="158"/>
        <v>3</v>
      </c>
      <c r="T207" s="19">
        <f t="shared" si="158"/>
        <v>2</v>
      </c>
      <c r="U207" s="19">
        <f t="shared" si="158"/>
        <v>5</v>
      </c>
      <c r="V207" s="19">
        <f t="shared" si="158"/>
        <v>12</v>
      </c>
      <c r="W207" s="19">
        <f t="shared" si="158"/>
        <v>6</v>
      </c>
      <c r="X207" s="19">
        <f t="shared" si="158"/>
        <v>5</v>
      </c>
      <c r="Y207" s="19">
        <f t="shared" si="158"/>
        <v>11</v>
      </c>
      <c r="Z207" s="19">
        <f t="shared" si="158"/>
        <v>10</v>
      </c>
      <c r="AA207" s="19">
        <f t="shared" si="158"/>
        <v>10</v>
      </c>
      <c r="AB207" s="19">
        <f t="shared" si="158"/>
        <v>20</v>
      </c>
      <c r="AC207" s="19">
        <f t="shared" si="158"/>
        <v>31</v>
      </c>
    </row>
    <row r="208" spans="1:29" ht="20.100000000000001" customHeight="1" x14ac:dyDescent="0.45">
      <c r="A208" s="31" t="s">
        <v>255</v>
      </c>
      <c r="B208" s="19">
        <f t="shared" ref="B208:AC208" si="159">B206+B207</f>
        <v>128</v>
      </c>
      <c r="C208" s="19">
        <f t="shared" si="159"/>
        <v>106</v>
      </c>
      <c r="D208" s="19">
        <f t="shared" si="159"/>
        <v>234</v>
      </c>
      <c r="E208" s="19">
        <f t="shared" si="159"/>
        <v>17</v>
      </c>
      <c r="F208" s="19">
        <f t="shared" si="159"/>
        <v>10</v>
      </c>
      <c r="G208" s="19">
        <f t="shared" si="159"/>
        <v>27</v>
      </c>
      <c r="H208" s="19">
        <f t="shared" si="159"/>
        <v>261</v>
      </c>
      <c r="I208" s="19">
        <f t="shared" si="159"/>
        <v>633</v>
      </c>
      <c r="J208" s="19">
        <f t="shared" si="159"/>
        <v>1688</v>
      </c>
      <c r="K208" s="19">
        <f t="shared" si="159"/>
        <v>2321</v>
      </c>
      <c r="L208" s="19">
        <f t="shared" si="159"/>
        <v>101</v>
      </c>
      <c r="M208" s="19">
        <f t="shared" si="159"/>
        <v>128</v>
      </c>
      <c r="N208" s="19">
        <f t="shared" si="159"/>
        <v>229</v>
      </c>
      <c r="O208" s="19">
        <f t="shared" si="159"/>
        <v>2550</v>
      </c>
      <c r="P208" s="19">
        <f t="shared" si="159"/>
        <v>568</v>
      </c>
      <c r="Q208" s="19">
        <f t="shared" si="159"/>
        <v>682</v>
      </c>
      <c r="R208" s="19">
        <f t="shared" si="159"/>
        <v>1250</v>
      </c>
      <c r="S208" s="19">
        <f t="shared" si="159"/>
        <v>99</v>
      </c>
      <c r="T208" s="19">
        <f t="shared" si="159"/>
        <v>135</v>
      </c>
      <c r="U208" s="19">
        <f t="shared" si="159"/>
        <v>234</v>
      </c>
      <c r="V208" s="19">
        <f t="shared" si="159"/>
        <v>1484</v>
      </c>
      <c r="W208" s="19">
        <f t="shared" si="159"/>
        <v>1329</v>
      </c>
      <c r="X208" s="19">
        <f t="shared" si="159"/>
        <v>2476</v>
      </c>
      <c r="Y208" s="19">
        <f t="shared" si="159"/>
        <v>3805</v>
      </c>
      <c r="Z208" s="19">
        <f t="shared" si="159"/>
        <v>217</v>
      </c>
      <c r="AA208" s="19">
        <f t="shared" si="159"/>
        <v>273</v>
      </c>
      <c r="AB208" s="19">
        <f t="shared" si="159"/>
        <v>490</v>
      </c>
      <c r="AC208" s="19">
        <f t="shared" si="159"/>
        <v>4295</v>
      </c>
    </row>
  </sheetData>
  <mergeCells count="19">
    <mergeCell ref="H5:H6"/>
    <mergeCell ref="I5:K5"/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</mergeCells>
  <pageMargins left="0.19685039370078741" right="0.11811023622047245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1"/>
  <sheetViews>
    <sheetView workbookViewId="0">
      <pane ySplit="6" topLeftCell="A199" activePane="bottomLeft" state="frozen"/>
      <selection pane="bottomLeft" activeCell="A201" sqref="A201:XFD201"/>
    </sheetView>
  </sheetViews>
  <sheetFormatPr defaultColWidth="4" defaultRowHeight="20.100000000000001" customHeight="1" x14ac:dyDescent="0.45"/>
  <cols>
    <col min="1" max="1" width="33.5" style="1" customWidth="1"/>
    <col min="2" max="2" width="3.25" style="1" bestFit="1" customWidth="1"/>
    <col min="3" max="3" width="3.75" style="1" bestFit="1" customWidth="1"/>
    <col min="4" max="5" width="3.25" style="1" bestFit="1" customWidth="1"/>
    <col min="6" max="6" width="3.75" style="1" bestFit="1" customWidth="1"/>
    <col min="7" max="7" width="3.25" style="1" bestFit="1" customWidth="1"/>
    <col min="8" max="8" width="3.25" style="44" bestFit="1" customWidth="1"/>
    <col min="9" max="9" width="3.25" style="1" bestFit="1" customWidth="1"/>
    <col min="10" max="10" width="3.875" style="1" bestFit="1" customWidth="1"/>
    <col min="11" max="11" width="3.875" style="1" customWidth="1"/>
    <col min="12" max="12" width="3.25" style="1" bestFit="1" customWidth="1"/>
    <col min="13" max="13" width="3.75" style="1" bestFit="1" customWidth="1"/>
    <col min="14" max="14" width="3.25" style="1" bestFit="1" customWidth="1"/>
    <col min="15" max="15" width="3.875" style="1" customWidth="1"/>
    <col min="16" max="16" width="3.25" style="1" bestFit="1" customWidth="1"/>
    <col min="17" max="17" width="3.75" style="1" bestFit="1" customWidth="1"/>
    <col min="18" max="18" width="3.875" style="1" customWidth="1"/>
    <col min="19" max="19" width="3.25" style="1" bestFit="1" customWidth="1"/>
    <col min="20" max="20" width="3.75" style="1" bestFit="1" customWidth="1"/>
    <col min="21" max="21" width="3.25" style="1" bestFit="1" customWidth="1"/>
    <col min="22" max="22" width="3.875" style="1" customWidth="1"/>
    <col min="23" max="23" width="3.875" style="1" bestFit="1" customWidth="1"/>
    <col min="24" max="25" width="3.875" style="1" customWidth="1"/>
    <col min="26" max="26" width="3.25" style="1" bestFit="1" customWidth="1"/>
    <col min="27" max="27" width="3.75" style="1" bestFit="1" customWidth="1"/>
    <col min="28" max="28" width="3.25" style="1" bestFit="1" customWidth="1"/>
    <col min="29" max="29" width="4.25" style="45" bestFit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320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321</v>
      </c>
      <c r="C4" s="110"/>
      <c r="D4" s="110"/>
      <c r="E4" s="110"/>
      <c r="F4" s="110"/>
      <c r="G4" s="110"/>
      <c r="H4" s="110"/>
      <c r="I4" s="114" t="s">
        <v>322</v>
      </c>
      <c r="J4" s="115"/>
      <c r="K4" s="115"/>
      <c r="L4" s="115"/>
      <c r="M4" s="115"/>
      <c r="N4" s="115"/>
      <c r="O4" s="116"/>
      <c r="P4" s="114" t="s">
        <v>323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26" t="s">
        <v>85</v>
      </c>
      <c r="C5" s="126"/>
      <c r="D5" s="126"/>
      <c r="E5" s="123" t="s">
        <v>86</v>
      </c>
      <c r="F5" s="123"/>
      <c r="G5" s="123"/>
      <c r="H5" s="129" t="s">
        <v>7</v>
      </c>
      <c r="I5" s="126" t="s">
        <v>85</v>
      </c>
      <c r="J5" s="126"/>
      <c r="K5" s="126"/>
      <c r="L5" s="123" t="s">
        <v>86</v>
      </c>
      <c r="M5" s="123"/>
      <c r="N5" s="123"/>
      <c r="O5" s="124" t="s">
        <v>7</v>
      </c>
      <c r="P5" s="126" t="s">
        <v>85</v>
      </c>
      <c r="Q5" s="126"/>
      <c r="R5" s="126"/>
      <c r="S5" s="123" t="s">
        <v>86</v>
      </c>
      <c r="T5" s="123"/>
      <c r="U5" s="123"/>
      <c r="V5" s="127" t="s">
        <v>7</v>
      </c>
      <c r="W5" s="126" t="s">
        <v>85</v>
      </c>
      <c r="X5" s="126"/>
      <c r="Y5" s="126"/>
      <c r="Z5" s="123" t="s">
        <v>86</v>
      </c>
      <c r="AA5" s="123"/>
      <c r="AB5" s="123"/>
      <c r="AC5" s="112"/>
    </row>
    <row r="6" spans="1:29" ht="20.100000000000001" customHeight="1" x14ac:dyDescent="0.45">
      <c r="A6" s="4"/>
      <c r="B6" s="43" t="s">
        <v>8</v>
      </c>
      <c r="C6" s="43" t="s">
        <v>9</v>
      </c>
      <c r="D6" s="43" t="s">
        <v>7</v>
      </c>
      <c r="E6" s="43" t="s">
        <v>8</v>
      </c>
      <c r="F6" s="43" t="s">
        <v>9</v>
      </c>
      <c r="G6" s="43" t="s">
        <v>7</v>
      </c>
      <c r="H6" s="130"/>
      <c r="I6" s="43" t="s">
        <v>8</v>
      </c>
      <c r="J6" s="43" t="s">
        <v>9</v>
      </c>
      <c r="K6" s="43" t="s">
        <v>7</v>
      </c>
      <c r="L6" s="43" t="s">
        <v>8</v>
      </c>
      <c r="M6" s="43" t="s">
        <v>9</v>
      </c>
      <c r="N6" s="43" t="s">
        <v>7</v>
      </c>
      <c r="O6" s="125"/>
      <c r="P6" s="43" t="s">
        <v>8</v>
      </c>
      <c r="Q6" s="43" t="s">
        <v>9</v>
      </c>
      <c r="R6" s="43" t="s">
        <v>7</v>
      </c>
      <c r="S6" s="43" t="s">
        <v>8</v>
      </c>
      <c r="T6" s="43" t="s">
        <v>9</v>
      </c>
      <c r="U6" s="43" t="s">
        <v>7</v>
      </c>
      <c r="V6" s="128"/>
      <c r="W6" s="43" t="s">
        <v>8</v>
      </c>
      <c r="X6" s="43" t="s">
        <v>9</v>
      </c>
      <c r="Y6" s="43" t="s">
        <v>7</v>
      </c>
      <c r="Z6" s="43" t="s">
        <v>8</v>
      </c>
      <c r="AA6" s="43" t="s">
        <v>9</v>
      </c>
      <c r="AB6" s="43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/>
      <c r="C9" s="16"/>
      <c r="D9" s="16">
        <f t="shared" ref="D9:D15" si="0">SUM(B9:C9)</f>
        <v>0</v>
      </c>
      <c r="E9" s="17"/>
      <c r="F9" s="17"/>
      <c r="G9" s="16">
        <f t="shared" ref="G9:G15" si="1">SUM(E9:F9)</f>
        <v>0</v>
      </c>
      <c r="H9" s="18">
        <f t="shared" ref="H9:H16" si="2">SUM(D9,G9)</f>
        <v>0</v>
      </c>
      <c r="I9" s="16">
        <v>5</v>
      </c>
      <c r="J9" s="16">
        <v>31</v>
      </c>
      <c r="K9" s="16">
        <f t="shared" ref="K9:K15" si="3">SUM(I9:J9)</f>
        <v>36</v>
      </c>
      <c r="L9" s="16"/>
      <c r="M9" s="16"/>
      <c r="N9" s="16">
        <f t="shared" ref="N9:N15" si="4">SUM(L9:M9)</f>
        <v>0</v>
      </c>
      <c r="O9" s="18">
        <f t="shared" ref="O9:O16" si="5">SUM(K9,N9)</f>
        <v>36</v>
      </c>
      <c r="P9" s="16"/>
      <c r="Q9" s="16">
        <v>4</v>
      </c>
      <c r="R9" s="16">
        <f t="shared" ref="R9:R15" si="6">SUM(P9:Q9)</f>
        <v>4</v>
      </c>
      <c r="S9" s="17">
        <v>0</v>
      </c>
      <c r="T9" s="17">
        <v>0</v>
      </c>
      <c r="U9" s="17">
        <f t="shared" ref="U9:U15" si="7">SUM(S9:T9)</f>
        <v>0</v>
      </c>
      <c r="V9" s="18">
        <f t="shared" ref="V9:V16" si="8">SUM(R9,U9)</f>
        <v>4</v>
      </c>
      <c r="W9" s="17">
        <f t="shared" ref="W9:X15" si="9">SUM(B9,I9,P9)</f>
        <v>5</v>
      </c>
      <c r="X9" s="17">
        <f t="shared" si="9"/>
        <v>35</v>
      </c>
      <c r="Y9" s="17">
        <f t="shared" ref="Y9:Y16" si="10">SUM(W9,X9)</f>
        <v>40</v>
      </c>
      <c r="Z9" s="17">
        <f t="shared" ref="Z9:AA15" si="11">SUM(E9,L9,S9)</f>
        <v>0</v>
      </c>
      <c r="AA9" s="17">
        <f t="shared" si="11"/>
        <v>0</v>
      </c>
      <c r="AB9" s="17">
        <f t="shared" ref="AB9:AB16" si="12">SUM(Z9,AA9)</f>
        <v>0</v>
      </c>
      <c r="AC9" s="19">
        <f t="shared" ref="AC9:AC16" si="13">SUM(Y9,AB9)</f>
        <v>40</v>
      </c>
    </row>
    <row r="10" spans="1:29" ht="20.100000000000001" customHeight="1" x14ac:dyDescent="0.45">
      <c r="A10" s="15" t="s">
        <v>12</v>
      </c>
      <c r="B10" s="16"/>
      <c r="C10" s="16"/>
      <c r="D10" s="16">
        <f t="shared" si="0"/>
        <v>0</v>
      </c>
      <c r="E10" s="17"/>
      <c r="F10" s="17"/>
      <c r="G10" s="16">
        <f t="shared" si="1"/>
        <v>0</v>
      </c>
      <c r="H10" s="18">
        <f t="shared" si="2"/>
        <v>0</v>
      </c>
      <c r="I10" s="16">
        <v>5</v>
      </c>
      <c r="J10" s="16">
        <v>59</v>
      </c>
      <c r="K10" s="16">
        <f t="shared" si="3"/>
        <v>64</v>
      </c>
      <c r="L10" s="16"/>
      <c r="M10" s="16"/>
      <c r="N10" s="16">
        <f t="shared" si="4"/>
        <v>0</v>
      </c>
      <c r="O10" s="18">
        <f t="shared" si="5"/>
        <v>64</v>
      </c>
      <c r="P10" s="16"/>
      <c r="Q10" s="16"/>
      <c r="R10" s="16">
        <f t="shared" si="6"/>
        <v>0</v>
      </c>
      <c r="S10" s="17">
        <v>0</v>
      </c>
      <c r="T10" s="17">
        <v>0</v>
      </c>
      <c r="U10" s="16">
        <f t="shared" si="7"/>
        <v>0</v>
      </c>
      <c r="V10" s="18">
        <f t="shared" si="8"/>
        <v>0</v>
      </c>
      <c r="W10" s="17">
        <f t="shared" si="9"/>
        <v>5</v>
      </c>
      <c r="X10" s="17">
        <f t="shared" si="9"/>
        <v>59</v>
      </c>
      <c r="Y10" s="17">
        <f t="shared" si="10"/>
        <v>64</v>
      </c>
      <c r="Z10" s="17">
        <f t="shared" si="11"/>
        <v>0</v>
      </c>
      <c r="AA10" s="17">
        <f t="shared" si="11"/>
        <v>0</v>
      </c>
      <c r="AB10" s="17">
        <f t="shared" si="12"/>
        <v>0</v>
      </c>
      <c r="AC10" s="19">
        <f t="shared" si="13"/>
        <v>64</v>
      </c>
    </row>
    <row r="11" spans="1:29" ht="20.100000000000001" customHeight="1" x14ac:dyDescent="0.45">
      <c r="A11" s="15" t="s">
        <v>143</v>
      </c>
      <c r="B11" s="16"/>
      <c r="C11" s="16"/>
      <c r="D11" s="16">
        <f t="shared" si="0"/>
        <v>0</v>
      </c>
      <c r="E11" s="17"/>
      <c r="F11" s="17"/>
      <c r="G11" s="16">
        <f t="shared" si="1"/>
        <v>0</v>
      </c>
      <c r="H11" s="18">
        <f t="shared" si="2"/>
        <v>0</v>
      </c>
      <c r="I11" s="16">
        <v>13</v>
      </c>
      <c r="J11" s="16">
        <v>72</v>
      </c>
      <c r="K11" s="16">
        <f t="shared" si="3"/>
        <v>85</v>
      </c>
      <c r="L11" s="16"/>
      <c r="M11" s="16"/>
      <c r="N11" s="16">
        <f t="shared" si="4"/>
        <v>0</v>
      </c>
      <c r="O11" s="18">
        <f t="shared" si="5"/>
        <v>85</v>
      </c>
      <c r="P11" s="16"/>
      <c r="Q11" s="16"/>
      <c r="R11" s="16">
        <f t="shared" si="6"/>
        <v>0</v>
      </c>
      <c r="S11" s="17">
        <v>0</v>
      </c>
      <c r="T11" s="17">
        <v>0</v>
      </c>
      <c r="U11" s="16">
        <f t="shared" si="7"/>
        <v>0</v>
      </c>
      <c r="V11" s="18">
        <f t="shared" si="8"/>
        <v>0</v>
      </c>
      <c r="W11" s="17">
        <f t="shared" si="9"/>
        <v>13</v>
      </c>
      <c r="X11" s="17">
        <f t="shared" si="9"/>
        <v>72</v>
      </c>
      <c r="Y11" s="17">
        <f t="shared" si="10"/>
        <v>85</v>
      </c>
      <c r="Z11" s="17">
        <f t="shared" si="11"/>
        <v>0</v>
      </c>
      <c r="AA11" s="17">
        <f t="shared" si="11"/>
        <v>0</v>
      </c>
      <c r="AB11" s="17">
        <f t="shared" si="12"/>
        <v>0</v>
      </c>
      <c r="AC11" s="19">
        <f t="shared" si="13"/>
        <v>85</v>
      </c>
    </row>
    <row r="12" spans="1:29" ht="20.100000000000001" customHeight="1" x14ac:dyDescent="0.45">
      <c r="A12" s="15" t="s">
        <v>188</v>
      </c>
      <c r="B12" s="16"/>
      <c r="C12" s="16"/>
      <c r="D12" s="16">
        <f t="shared" si="0"/>
        <v>0</v>
      </c>
      <c r="E12" s="17"/>
      <c r="F12" s="17"/>
      <c r="G12" s="16">
        <f t="shared" si="1"/>
        <v>0</v>
      </c>
      <c r="H12" s="18">
        <f t="shared" si="2"/>
        <v>0</v>
      </c>
      <c r="I12" s="16"/>
      <c r="J12" s="16"/>
      <c r="K12" s="16">
        <f t="shared" si="3"/>
        <v>0</v>
      </c>
      <c r="L12" s="16"/>
      <c r="M12" s="16"/>
      <c r="N12" s="16">
        <f t="shared" si="4"/>
        <v>0</v>
      </c>
      <c r="O12" s="18">
        <f t="shared" si="5"/>
        <v>0</v>
      </c>
      <c r="P12" s="16"/>
      <c r="Q12" s="16"/>
      <c r="R12" s="16">
        <f t="shared" si="6"/>
        <v>0</v>
      </c>
      <c r="S12" s="17">
        <v>2</v>
      </c>
      <c r="T12" s="17">
        <v>11</v>
      </c>
      <c r="U12" s="16">
        <f t="shared" si="7"/>
        <v>13</v>
      </c>
      <c r="V12" s="18">
        <f t="shared" si="8"/>
        <v>13</v>
      </c>
      <c r="W12" s="17">
        <f t="shared" si="9"/>
        <v>0</v>
      </c>
      <c r="X12" s="17">
        <f t="shared" si="9"/>
        <v>0</v>
      </c>
      <c r="Y12" s="17">
        <f t="shared" si="10"/>
        <v>0</v>
      </c>
      <c r="Z12" s="17">
        <f t="shared" si="11"/>
        <v>2</v>
      </c>
      <c r="AA12" s="17">
        <f t="shared" si="11"/>
        <v>11</v>
      </c>
      <c r="AB12" s="17">
        <f t="shared" si="12"/>
        <v>13</v>
      </c>
      <c r="AC12" s="19">
        <f t="shared" si="13"/>
        <v>13</v>
      </c>
    </row>
    <row r="13" spans="1:29" ht="20.100000000000001" customHeight="1" x14ac:dyDescent="0.45">
      <c r="A13" s="15" t="s">
        <v>212</v>
      </c>
      <c r="B13" s="16"/>
      <c r="C13" s="16"/>
      <c r="D13" s="16">
        <f t="shared" si="0"/>
        <v>0</v>
      </c>
      <c r="E13" s="17"/>
      <c r="F13" s="17"/>
      <c r="G13" s="16">
        <f t="shared" si="1"/>
        <v>0</v>
      </c>
      <c r="H13" s="18">
        <f t="shared" si="2"/>
        <v>0</v>
      </c>
      <c r="I13" s="16">
        <v>2</v>
      </c>
      <c r="J13" s="16">
        <v>25</v>
      </c>
      <c r="K13" s="16">
        <f t="shared" si="3"/>
        <v>27</v>
      </c>
      <c r="L13" s="17"/>
      <c r="M13" s="17"/>
      <c r="N13" s="16">
        <f t="shared" si="4"/>
        <v>0</v>
      </c>
      <c r="O13" s="18">
        <f t="shared" si="5"/>
        <v>27</v>
      </c>
      <c r="P13" s="16"/>
      <c r="Q13" s="16"/>
      <c r="R13" s="16">
        <f t="shared" si="6"/>
        <v>0</v>
      </c>
      <c r="S13" s="17">
        <v>0</v>
      </c>
      <c r="T13" s="17">
        <v>0</v>
      </c>
      <c r="U13" s="16">
        <f t="shared" si="7"/>
        <v>0</v>
      </c>
      <c r="V13" s="18">
        <f t="shared" si="8"/>
        <v>0</v>
      </c>
      <c r="W13" s="17">
        <f t="shared" si="9"/>
        <v>2</v>
      </c>
      <c r="X13" s="17">
        <f t="shared" si="9"/>
        <v>25</v>
      </c>
      <c r="Y13" s="17">
        <f t="shared" si="10"/>
        <v>27</v>
      </c>
      <c r="Z13" s="17">
        <f t="shared" si="11"/>
        <v>0</v>
      </c>
      <c r="AA13" s="17">
        <f t="shared" si="11"/>
        <v>0</v>
      </c>
      <c r="AB13" s="17">
        <f t="shared" si="12"/>
        <v>0</v>
      </c>
      <c r="AC13" s="19">
        <f t="shared" si="13"/>
        <v>27</v>
      </c>
    </row>
    <row r="14" spans="1:29" ht="20.100000000000001" customHeight="1" x14ac:dyDescent="0.45">
      <c r="A14" s="15" t="s">
        <v>90</v>
      </c>
      <c r="B14" s="16"/>
      <c r="C14" s="16"/>
      <c r="D14" s="16">
        <f t="shared" si="0"/>
        <v>0</v>
      </c>
      <c r="E14" s="17"/>
      <c r="F14" s="17"/>
      <c r="G14" s="16">
        <f t="shared" si="1"/>
        <v>0</v>
      </c>
      <c r="H14" s="18">
        <f t="shared" si="2"/>
        <v>0</v>
      </c>
      <c r="I14" s="16">
        <v>15</v>
      </c>
      <c r="J14" s="16">
        <v>54</v>
      </c>
      <c r="K14" s="16">
        <f t="shared" si="3"/>
        <v>69</v>
      </c>
      <c r="L14" s="17"/>
      <c r="M14" s="17"/>
      <c r="N14" s="16">
        <f t="shared" si="4"/>
        <v>0</v>
      </c>
      <c r="O14" s="18">
        <f t="shared" si="5"/>
        <v>69</v>
      </c>
      <c r="P14" s="16"/>
      <c r="Q14" s="16"/>
      <c r="R14" s="16">
        <f t="shared" si="6"/>
        <v>0</v>
      </c>
      <c r="S14" s="17">
        <v>0</v>
      </c>
      <c r="T14" s="17">
        <v>0</v>
      </c>
      <c r="U14" s="16">
        <f t="shared" si="7"/>
        <v>0</v>
      </c>
      <c r="V14" s="18">
        <f t="shared" si="8"/>
        <v>0</v>
      </c>
      <c r="W14" s="17">
        <f t="shared" si="9"/>
        <v>15</v>
      </c>
      <c r="X14" s="17">
        <f t="shared" si="9"/>
        <v>54</v>
      </c>
      <c r="Y14" s="17">
        <f t="shared" si="10"/>
        <v>69</v>
      </c>
      <c r="Z14" s="17">
        <f t="shared" si="11"/>
        <v>0</v>
      </c>
      <c r="AA14" s="17">
        <f t="shared" si="11"/>
        <v>0</v>
      </c>
      <c r="AB14" s="17">
        <f t="shared" si="12"/>
        <v>0</v>
      </c>
      <c r="AC14" s="19">
        <f t="shared" si="13"/>
        <v>69</v>
      </c>
    </row>
    <row r="15" spans="1:29" ht="20.100000000000001" customHeight="1" x14ac:dyDescent="0.45">
      <c r="A15" s="15" t="s">
        <v>190</v>
      </c>
      <c r="B15" s="16"/>
      <c r="C15" s="16"/>
      <c r="D15" s="16">
        <f t="shared" si="0"/>
        <v>0</v>
      </c>
      <c r="E15" s="17"/>
      <c r="F15" s="17"/>
      <c r="G15" s="16">
        <f t="shared" si="1"/>
        <v>0</v>
      </c>
      <c r="H15" s="18">
        <f t="shared" si="2"/>
        <v>0</v>
      </c>
      <c r="I15" s="16">
        <v>3</v>
      </c>
      <c r="J15" s="16">
        <v>30</v>
      </c>
      <c r="K15" s="16">
        <f t="shared" si="3"/>
        <v>33</v>
      </c>
      <c r="L15" s="16"/>
      <c r="M15" s="16"/>
      <c r="N15" s="16">
        <f t="shared" si="4"/>
        <v>0</v>
      </c>
      <c r="O15" s="18">
        <f t="shared" si="5"/>
        <v>33</v>
      </c>
      <c r="P15" s="16"/>
      <c r="Q15" s="16"/>
      <c r="R15" s="16">
        <f t="shared" si="6"/>
        <v>0</v>
      </c>
      <c r="S15" s="17">
        <v>0</v>
      </c>
      <c r="T15" s="17">
        <v>0</v>
      </c>
      <c r="U15" s="16">
        <f t="shared" si="7"/>
        <v>0</v>
      </c>
      <c r="V15" s="18">
        <f t="shared" si="8"/>
        <v>0</v>
      </c>
      <c r="W15" s="17">
        <f t="shared" si="9"/>
        <v>3</v>
      </c>
      <c r="X15" s="17">
        <f t="shared" si="9"/>
        <v>30</v>
      </c>
      <c r="Y15" s="17">
        <f t="shared" si="10"/>
        <v>33</v>
      </c>
      <c r="Z15" s="17">
        <f t="shared" si="11"/>
        <v>0</v>
      </c>
      <c r="AA15" s="17">
        <f t="shared" si="11"/>
        <v>0</v>
      </c>
      <c r="AB15" s="17">
        <f t="shared" si="12"/>
        <v>0</v>
      </c>
      <c r="AC15" s="19">
        <f t="shared" si="13"/>
        <v>33</v>
      </c>
    </row>
    <row r="16" spans="1:29" ht="20.100000000000001" customHeight="1" x14ac:dyDescent="0.45">
      <c r="A16" s="20" t="s">
        <v>7</v>
      </c>
      <c r="B16" s="21">
        <f>SUM(B9:B15)</f>
        <v>0</v>
      </c>
      <c r="C16" s="21">
        <f>SUM(C9:C15)</f>
        <v>0</v>
      </c>
      <c r="D16" s="21">
        <f>SUM(B16,C16)</f>
        <v>0</v>
      </c>
      <c r="E16" s="21">
        <f>SUM(E9:E15)</f>
        <v>0</v>
      </c>
      <c r="F16" s="21">
        <f>SUM(F9:F15)</f>
        <v>0</v>
      </c>
      <c r="G16" s="21">
        <f>SUM(E16,F16)</f>
        <v>0</v>
      </c>
      <c r="H16" s="19">
        <f t="shared" si="2"/>
        <v>0</v>
      </c>
      <c r="I16" s="21">
        <f>SUM(I9:I15)</f>
        <v>43</v>
      </c>
      <c r="J16" s="21">
        <f>SUM(J9:J15)</f>
        <v>271</v>
      </c>
      <c r="K16" s="21">
        <f>SUM(I16,J16)</f>
        <v>314</v>
      </c>
      <c r="L16" s="21">
        <f>SUM(L9:L15)</f>
        <v>0</v>
      </c>
      <c r="M16" s="21">
        <f>SUM(M9:M15)</f>
        <v>0</v>
      </c>
      <c r="N16" s="21">
        <f>SUM(L16,M16)</f>
        <v>0</v>
      </c>
      <c r="O16" s="19">
        <f t="shared" si="5"/>
        <v>314</v>
      </c>
      <c r="P16" s="21">
        <f>SUM(P9:P15)</f>
        <v>0</v>
      </c>
      <c r="Q16" s="21">
        <f>SUM(Q9:Q15)</f>
        <v>4</v>
      </c>
      <c r="R16" s="21">
        <f>SUM(P16,Q16)</f>
        <v>4</v>
      </c>
      <c r="S16" s="21">
        <f>SUM(S9:S15)</f>
        <v>2</v>
      </c>
      <c r="T16" s="21">
        <f>SUM(T9:T15)</f>
        <v>11</v>
      </c>
      <c r="U16" s="21">
        <f>SUM(S16,T16)</f>
        <v>13</v>
      </c>
      <c r="V16" s="19">
        <f t="shared" si="8"/>
        <v>17</v>
      </c>
      <c r="W16" s="21">
        <f>SUM(W9:W15)</f>
        <v>43</v>
      </c>
      <c r="X16" s="21">
        <f>SUM(X9:X15)</f>
        <v>275</v>
      </c>
      <c r="Y16" s="21">
        <f t="shared" si="10"/>
        <v>318</v>
      </c>
      <c r="Z16" s="21">
        <f>SUM(Z9:Z15)</f>
        <v>2</v>
      </c>
      <c r="AA16" s="21">
        <f>SUM(AA9:AA15)</f>
        <v>11</v>
      </c>
      <c r="AB16" s="21">
        <f t="shared" si="12"/>
        <v>13</v>
      </c>
      <c r="AC16" s="19">
        <f t="shared" si="13"/>
        <v>331</v>
      </c>
    </row>
    <row r="17" spans="1:29" ht="20.100000000000001" customHeight="1" x14ac:dyDescent="0.45">
      <c r="A17" s="11" t="s">
        <v>16</v>
      </c>
      <c r="B17" s="22"/>
      <c r="C17" s="22"/>
      <c r="D17" s="22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8"/>
      <c r="W17" s="17"/>
      <c r="X17" s="17"/>
      <c r="Y17" s="17"/>
      <c r="Z17" s="23"/>
      <c r="AA17" s="23"/>
      <c r="AB17" s="23"/>
      <c r="AC17" s="24"/>
    </row>
    <row r="18" spans="1:29" ht="20.100000000000001" customHeight="1" x14ac:dyDescent="0.45">
      <c r="A18" s="11" t="s">
        <v>64</v>
      </c>
      <c r="B18" s="22"/>
      <c r="C18" s="22"/>
      <c r="D18" s="22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23"/>
      <c r="AA18" s="23"/>
      <c r="AB18" s="23"/>
      <c r="AC18" s="24"/>
    </row>
    <row r="19" spans="1:29" ht="20.100000000000001" customHeight="1" x14ac:dyDescent="0.45">
      <c r="A19" s="15" t="s">
        <v>164</v>
      </c>
      <c r="B19" s="16">
        <v>6</v>
      </c>
      <c r="C19" s="16">
        <v>1</v>
      </c>
      <c r="D19" s="16">
        <f t="shared" ref="D19:D39" si="14">SUM(B19:C19)</f>
        <v>7</v>
      </c>
      <c r="E19" s="17"/>
      <c r="F19" s="17"/>
      <c r="G19" s="16">
        <f t="shared" ref="G19:G39" si="15">SUM(E19:F19)</f>
        <v>0</v>
      </c>
      <c r="H19" s="18">
        <f t="shared" ref="H19:H39" si="16">SUM(D19,G19)</f>
        <v>7</v>
      </c>
      <c r="I19" s="16">
        <v>34</v>
      </c>
      <c r="J19" s="16">
        <v>2</v>
      </c>
      <c r="K19" s="16">
        <f t="shared" ref="K19:K39" si="17">SUM(I19:J19)</f>
        <v>36</v>
      </c>
      <c r="L19" s="16"/>
      <c r="M19" s="16"/>
      <c r="N19" s="16">
        <f t="shared" ref="N19:N39" si="18">SUM(L19:M19)</f>
        <v>0</v>
      </c>
      <c r="O19" s="18">
        <f t="shared" ref="O19:O39" si="19">SUM(K19,N19)</f>
        <v>36</v>
      </c>
      <c r="P19" s="16">
        <v>14</v>
      </c>
      <c r="Q19" s="16">
        <v>2</v>
      </c>
      <c r="R19" s="16">
        <f t="shared" ref="R19:R39" si="20">SUM(P19:Q19)</f>
        <v>16</v>
      </c>
      <c r="S19" s="17"/>
      <c r="T19" s="17"/>
      <c r="U19" s="17">
        <f t="shared" ref="U19:U39" si="21">SUM(S19:T19)</f>
        <v>0</v>
      </c>
      <c r="V19" s="18">
        <f t="shared" ref="V19:V39" si="22">SUM(R19,U19)</f>
        <v>16</v>
      </c>
      <c r="W19" s="17">
        <f t="shared" ref="W19:X39" si="23">SUM(B19,I19,P19)</f>
        <v>54</v>
      </c>
      <c r="X19" s="17">
        <f t="shared" si="23"/>
        <v>5</v>
      </c>
      <c r="Y19" s="17">
        <f t="shared" ref="Y19:Y39" si="24">SUM(W19,X19)</f>
        <v>59</v>
      </c>
      <c r="Z19" s="17">
        <f t="shared" ref="Z19:AA39" si="25">SUM(E19,L19,S19)</f>
        <v>0</v>
      </c>
      <c r="AA19" s="17">
        <f t="shared" si="25"/>
        <v>0</v>
      </c>
      <c r="AB19" s="17">
        <f t="shared" ref="AB19:AB39" si="26">SUM(Z19,AA19)</f>
        <v>0</v>
      </c>
      <c r="AC19" s="19">
        <f t="shared" ref="AC19:AC39" si="27">SUM(Y19,AB19)</f>
        <v>59</v>
      </c>
    </row>
    <row r="20" spans="1:29" ht="20.100000000000001" customHeight="1" x14ac:dyDescent="0.45">
      <c r="A20" s="15" t="s">
        <v>213</v>
      </c>
      <c r="B20" s="16"/>
      <c r="C20" s="16"/>
      <c r="D20" s="16">
        <f t="shared" si="14"/>
        <v>0</v>
      </c>
      <c r="E20" s="17"/>
      <c r="F20" s="17"/>
      <c r="G20" s="16">
        <f t="shared" si="15"/>
        <v>0</v>
      </c>
      <c r="H20" s="18">
        <f t="shared" si="16"/>
        <v>0</v>
      </c>
      <c r="I20" s="16"/>
      <c r="J20" s="16"/>
      <c r="K20" s="16">
        <f t="shared" si="17"/>
        <v>0</v>
      </c>
      <c r="L20" s="16">
        <v>12</v>
      </c>
      <c r="M20" s="16">
        <v>1</v>
      </c>
      <c r="N20" s="16">
        <f t="shared" si="18"/>
        <v>13</v>
      </c>
      <c r="O20" s="18">
        <f t="shared" si="19"/>
        <v>13</v>
      </c>
      <c r="P20" s="16"/>
      <c r="Q20" s="16"/>
      <c r="R20" s="16">
        <f t="shared" si="20"/>
        <v>0</v>
      </c>
      <c r="S20" s="17">
        <v>3</v>
      </c>
      <c r="T20" s="17"/>
      <c r="U20" s="17">
        <f t="shared" si="21"/>
        <v>3</v>
      </c>
      <c r="V20" s="18">
        <f t="shared" si="22"/>
        <v>3</v>
      </c>
      <c r="W20" s="17">
        <f t="shared" si="23"/>
        <v>0</v>
      </c>
      <c r="X20" s="17">
        <f t="shared" si="23"/>
        <v>0</v>
      </c>
      <c r="Y20" s="17">
        <f t="shared" si="24"/>
        <v>0</v>
      </c>
      <c r="Z20" s="17">
        <f t="shared" si="25"/>
        <v>15</v>
      </c>
      <c r="AA20" s="17">
        <f t="shared" si="25"/>
        <v>1</v>
      </c>
      <c r="AB20" s="17">
        <f t="shared" si="26"/>
        <v>16</v>
      </c>
      <c r="AC20" s="19">
        <f t="shared" si="27"/>
        <v>16</v>
      </c>
    </row>
    <row r="21" spans="1:29" ht="20.100000000000001" customHeight="1" x14ac:dyDescent="0.45">
      <c r="A21" s="15" t="s">
        <v>165</v>
      </c>
      <c r="B21" s="16">
        <v>2</v>
      </c>
      <c r="C21" s="16">
        <v>1</v>
      </c>
      <c r="D21" s="16">
        <f t="shared" si="14"/>
        <v>3</v>
      </c>
      <c r="E21" s="17"/>
      <c r="F21" s="17"/>
      <c r="G21" s="17">
        <f t="shared" si="15"/>
        <v>0</v>
      </c>
      <c r="H21" s="18">
        <f t="shared" si="16"/>
        <v>3</v>
      </c>
      <c r="I21" s="16">
        <v>35</v>
      </c>
      <c r="J21" s="16">
        <v>10</v>
      </c>
      <c r="K21" s="16">
        <f t="shared" si="17"/>
        <v>45</v>
      </c>
      <c r="L21" s="16"/>
      <c r="M21" s="16"/>
      <c r="N21" s="16">
        <f t="shared" si="18"/>
        <v>0</v>
      </c>
      <c r="O21" s="18">
        <f t="shared" si="19"/>
        <v>45</v>
      </c>
      <c r="P21" s="16">
        <v>4</v>
      </c>
      <c r="Q21" s="16">
        <v>1</v>
      </c>
      <c r="R21" s="16">
        <f t="shared" si="20"/>
        <v>5</v>
      </c>
      <c r="S21" s="17"/>
      <c r="T21" s="17"/>
      <c r="U21" s="17">
        <f t="shared" si="21"/>
        <v>0</v>
      </c>
      <c r="V21" s="18">
        <f t="shared" si="22"/>
        <v>5</v>
      </c>
      <c r="W21" s="17">
        <f t="shared" si="23"/>
        <v>41</v>
      </c>
      <c r="X21" s="17">
        <f t="shared" si="23"/>
        <v>12</v>
      </c>
      <c r="Y21" s="17">
        <f t="shared" si="24"/>
        <v>53</v>
      </c>
      <c r="Z21" s="17">
        <f t="shared" si="25"/>
        <v>0</v>
      </c>
      <c r="AA21" s="17">
        <f t="shared" si="25"/>
        <v>0</v>
      </c>
      <c r="AB21" s="17">
        <f t="shared" si="26"/>
        <v>0</v>
      </c>
      <c r="AC21" s="19">
        <f t="shared" si="27"/>
        <v>53</v>
      </c>
    </row>
    <row r="22" spans="1:29" ht="20.100000000000001" customHeight="1" x14ac:dyDescent="0.45">
      <c r="A22" s="15" t="s">
        <v>214</v>
      </c>
      <c r="B22" s="16"/>
      <c r="C22" s="16"/>
      <c r="D22" s="16">
        <f t="shared" si="14"/>
        <v>0</v>
      </c>
      <c r="E22" s="17">
        <v>1</v>
      </c>
      <c r="F22" s="17"/>
      <c r="G22" s="17">
        <f t="shared" si="15"/>
        <v>1</v>
      </c>
      <c r="H22" s="18">
        <f t="shared" si="16"/>
        <v>1</v>
      </c>
      <c r="I22" s="16"/>
      <c r="J22" s="16"/>
      <c r="K22" s="16">
        <f t="shared" si="17"/>
        <v>0</v>
      </c>
      <c r="L22" s="16"/>
      <c r="M22" s="16"/>
      <c r="N22" s="16">
        <f t="shared" si="18"/>
        <v>0</v>
      </c>
      <c r="O22" s="18">
        <f t="shared" si="19"/>
        <v>0</v>
      </c>
      <c r="P22" s="16"/>
      <c r="Q22" s="16"/>
      <c r="R22" s="16">
        <f t="shared" si="20"/>
        <v>0</v>
      </c>
      <c r="S22" s="17">
        <v>1</v>
      </c>
      <c r="T22" s="17"/>
      <c r="U22" s="17">
        <f t="shared" si="21"/>
        <v>1</v>
      </c>
      <c r="V22" s="18">
        <f t="shared" si="22"/>
        <v>1</v>
      </c>
      <c r="W22" s="17">
        <f t="shared" si="23"/>
        <v>0</v>
      </c>
      <c r="X22" s="17">
        <f t="shared" si="23"/>
        <v>0</v>
      </c>
      <c r="Y22" s="17">
        <f t="shared" si="24"/>
        <v>0</v>
      </c>
      <c r="Z22" s="17">
        <f t="shared" si="25"/>
        <v>2</v>
      </c>
      <c r="AA22" s="17">
        <f t="shared" si="25"/>
        <v>0</v>
      </c>
      <c r="AB22" s="17">
        <f t="shared" si="26"/>
        <v>2</v>
      </c>
      <c r="AC22" s="19">
        <f t="shared" si="27"/>
        <v>2</v>
      </c>
    </row>
    <row r="23" spans="1:29" ht="20.100000000000001" customHeight="1" x14ac:dyDescent="0.45">
      <c r="A23" s="15" t="s">
        <v>246</v>
      </c>
      <c r="B23" s="16">
        <v>6</v>
      </c>
      <c r="C23" s="16"/>
      <c r="D23" s="16">
        <f t="shared" si="14"/>
        <v>6</v>
      </c>
      <c r="E23" s="17"/>
      <c r="F23" s="17"/>
      <c r="G23" s="17">
        <f t="shared" si="15"/>
        <v>0</v>
      </c>
      <c r="H23" s="18">
        <f t="shared" si="16"/>
        <v>6</v>
      </c>
      <c r="I23" s="16">
        <v>36</v>
      </c>
      <c r="J23" s="16"/>
      <c r="K23" s="16">
        <f t="shared" si="17"/>
        <v>36</v>
      </c>
      <c r="L23" s="16"/>
      <c r="M23" s="16"/>
      <c r="N23" s="16">
        <f t="shared" si="18"/>
        <v>0</v>
      </c>
      <c r="O23" s="18">
        <f t="shared" si="19"/>
        <v>36</v>
      </c>
      <c r="P23" s="16">
        <v>1</v>
      </c>
      <c r="Q23" s="16"/>
      <c r="R23" s="16">
        <f t="shared" si="20"/>
        <v>1</v>
      </c>
      <c r="S23" s="17"/>
      <c r="T23" s="17"/>
      <c r="U23" s="17">
        <f t="shared" si="21"/>
        <v>0</v>
      </c>
      <c r="V23" s="18">
        <f t="shared" si="22"/>
        <v>1</v>
      </c>
      <c r="W23" s="17">
        <f t="shared" si="23"/>
        <v>43</v>
      </c>
      <c r="X23" s="17">
        <f t="shared" si="23"/>
        <v>0</v>
      </c>
      <c r="Y23" s="17">
        <f t="shared" si="24"/>
        <v>43</v>
      </c>
      <c r="Z23" s="17">
        <f t="shared" si="25"/>
        <v>0</v>
      </c>
      <c r="AA23" s="17">
        <f t="shared" si="25"/>
        <v>0</v>
      </c>
      <c r="AB23" s="17">
        <f t="shared" si="26"/>
        <v>0</v>
      </c>
      <c r="AC23" s="19">
        <f t="shared" si="27"/>
        <v>43</v>
      </c>
    </row>
    <row r="24" spans="1:29" ht="20.100000000000001" customHeight="1" x14ac:dyDescent="0.45">
      <c r="A24" s="15" t="s">
        <v>215</v>
      </c>
      <c r="B24" s="16"/>
      <c r="C24" s="16"/>
      <c r="D24" s="16">
        <f t="shared" si="14"/>
        <v>0</v>
      </c>
      <c r="E24" s="17"/>
      <c r="F24" s="17"/>
      <c r="G24" s="17">
        <f t="shared" si="15"/>
        <v>0</v>
      </c>
      <c r="H24" s="18">
        <f t="shared" si="16"/>
        <v>0</v>
      </c>
      <c r="I24" s="16"/>
      <c r="J24" s="16"/>
      <c r="K24" s="16">
        <f t="shared" si="17"/>
        <v>0</v>
      </c>
      <c r="L24" s="17">
        <v>13</v>
      </c>
      <c r="M24" s="17"/>
      <c r="N24" s="16">
        <f t="shared" si="18"/>
        <v>13</v>
      </c>
      <c r="O24" s="18">
        <f t="shared" si="19"/>
        <v>13</v>
      </c>
      <c r="P24" s="16"/>
      <c r="Q24" s="16"/>
      <c r="R24" s="16">
        <f t="shared" si="20"/>
        <v>0</v>
      </c>
      <c r="S24" s="17"/>
      <c r="T24" s="17"/>
      <c r="U24" s="17">
        <f t="shared" si="21"/>
        <v>0</v>
      </c>
      <c r="V24" s="18">
        <f t="shared" si="22"/>
        <v>0</v>
      </c>
      <c r="W24" s="17">
        <f t="shared" si="23"/>
        <v>0</v>
      </c>
      <c r="X24" s="17">
        <f t="shared" si="23"/>
        <v>0</v>
      </c>
      <c r="Y24" s="17">
        <f t="shared" si="24"/>
        <v>0</v>
      </c>
      <c r="Z24" s="17">
        <f t="shared" si="25"/>
        <v>13</v>
      </c>
      <c r="AA24" s="17">
        <f t="shared" si="25"/>
        <v>0</v>
      </c>
      <c r="AB24" s="17">
        <f t="shared" si="26"/>
        <v>13</v>
      </c>
      <c r="AC24" s="19">
        <f t="shared" si="27"/>
        <v>13</v>
      </c>
    </row>
    <row r="25" spans="1:29" ht="20.100000000000001" customHeight="1" x14ac:dyDescent="0.45">
      <c r="A25" s="15" t="s">
        <v>247</v>
      </c>
      <c r="B25" s="16">
        <v>5</v>
      </c>
      <c r="C25" s="16"/>
      <c r="D25" s="16">
        <f t="shared" si="14"/>
        <v>5</v>
      </c>
      <c r="E25" s="17"/>
      <c r="F25" s="17"/>
      <c r="G25" s="17">
        <f t="shared" si="15"/>
        <v>0</v>
      </c>
      <c r="H25" s="18">
        <f t="shared" si="16"/>
        <v>5</v>
      </c>
      <c r="I25" s="16">
        <v>21</v>
      </c>
      <c r="J25" s="16">
        <v>6</v>
      </c>
      <c r="K25" s="16">
        <f t="shared" si="17"/>
        <v>27</v>
      </c>
      <c r="L25" s="17"/>
      <c r="M25" s="17"/>
      <c r="N25" s="16">
        <f t="shared" si="18"/>
        <v>0</v>
      </c>
      <c r="O25" s="18">
        <f t="shared" si="19"/>
        <v>27</v>
      </c>
      <c r="P25" s="16">
        <v>5</v>
      </c>
      <c r="Q25" s="16"/>
      <c r="R25" s="16">
        <f t="shared" si="20"/>
        <v>5</v>
      </c>
      <c r="S25" s="17"/>
      <c r="T25" s="17"/>
      <c r="U25" s="17">
        <f t="shared" si="21"/>
        <v>0</v>
      </c>
      <c r="V25" s="18">
        <f t="shared" si="22"/>
        <v>5</v>
      </c>
      <c r="W25" s="17">
        <f t="shared" si="23"/>
        <v>31</v>
      </c>
      <c r="X25" s="17">
        <f t="shared" si="23"/>
        <v>6</v>
      </c>
      <c r="Y25" s="17">
        <f t="shared" si="24"/>
        <v>37</v>
      </c>
      <c r="Z25" s="17">
        <f t="shared" si="25"/>
        <v>0</v>
      </c>
      <c r="AA25" s="17">
        <f t="shared" si="25"/>
        <v>0</v>
      </c>
      <c r="AB25" s="17">
        <f t="shared" si="26"/>
        <v>0</v>
      </c>
      <c r="AC25" s="19">
        <f t="shared" si="27"/>
        <v>37</v>
      </c>
    </row>
    <row r="26" spans="1:29" ht="20.100000000000001" customHeight="1" x14ac:dyDescent="0.45">
      <c r="A26" s="15" t="s">
        <v>216</v>
      </c>
      <c r="B26" s="16"/>
      <c r="C26" s="16"/>
      <c r="D26" s="16">
        <f t="shared" si="14"/>
        <v>0</v>
      </c>
      <c r="E26" s="17">
        <v>2</v>
      </c>
      <c r="F26" s="17"/>
      <c r="G26" s="17">
        <f t="shared" si="15"/>
        <v>2</v>
      </c>
      <c r="H26" s="18">
        <f t="shared" si="16"/>
        <v>2</v>
      </c>
      <c r="I26" s="16"/>
      <c r="J26" s="16"/>
      <c r="K26" s="16">
        <f t="shared" si="17"/>
        <v>0</v>
      </c>
      <c r="L26" s="17">
        <v>7</v>
      </c>
      <c r="M26" s="17"/>
      <c r="N26" s="16">
        <f t="shared" si="18"/>
        <v>7</v>
      </c>
      <c r="O26" s="18">
        <f t="shared" si="19"/>
        <v>7</v>
      </c>
      <c r="P26" s="16"/>
      <c r="Q26" s="16"/>
      <c r="R26" s="16">
        <f t="shared" si="20"/>
        <v>0</v>
      </c>
      <c r="S26" s="17"/>
      <c r="T26" s="17"/>
      <c r="U26" s="17">
        <f t="shared" si="21"/>
        <v>0</v>
      </c>
      <c r="V26" s="18">
        <f t="shared" si="22"/>
        <v>0</v>
      </c>
      <c r="W26" s="17">
        <f t="shared" si="23"/>
        <v>0</v>
      </c>
      <c r="X26" s="17">
        <f t="shared" si="23"/>
        <v>0</v>
      </c>
      <c r="Y26" s="17">
        <f t="shared" si="24"/>
        <v>0</v>
      </c>
      <c r="Z26" s="17">
        <f t="shared" si="25"/>
        <v>9</v>
      </c>
      <c r="AA26" s="17">
        <f t="shared" si="25"/>
        <v>0</v>
      </c>
      <c r="AB26" s="17">
        <f t="shared" si="26"/>
        <v>9</v>
      </c>
      <c r="AC26" s="19">
        <f t="shared" si="27"/>
        <v>9</v>
      </c>
    </row>
    <row r="27" spans="1:29" ht="20.100000000000001" customHeight="1" x14ac:dyDescent="0.45">
      <c r="A27" s="15" t="s">
        <v>217</v>
      </c>
      <c r="B27" s="16">
        <v>3</v>
      </c>
      <c r="C27" s="16"/>
      <c r="D27" s="16">
        <f t="shared" si="14"/>
        <v>3</v>
      </c>
      <c r="E27" s="17"/>
      <c r="F27" s="17"/>
      <c r="G27" s="17">
        <f t="shared" si="15"/>
        <v>0</v>
      </c>
      <c r="H27" s="18">
        <f t="shared" si="16"/>
        <v>3</v>
      </c>
      <c r="I27" s="16">
        <v>7</v>
      </c>
      <c r="J27" s="16">
        <v>12</v>
      </c>
      <c r="K27" s="16">
        <f t="shared" si="17"/>
        <v>19</v>
      </c>
      <c r="L27" s="17"/>
      <c r="M27" s="17"/>
      <c r="N27" s="16">
        <f t="shared" si="18"/>
        <v>0</v>
      </c>
      <c r="O27" s="18">
        <f t="shared" si="19"/>
        <v>19</v>
      </c>
      <c r="P27" s="16"/>
      <c r="Q27" s="16">
        <v>4</v>
      </c>
      <c r="R27" s="16">
        <f t="shared" si="20"/>
        <v>4</v>
      </c>
      <c r="S27" s="17"/>
      <c r="T27" s="17"/>
      <c r="U27" s="17">
        <f t="shared" si="21"/>
        <v>0</v>
      </c>
      <c r="V27" s="18">
        <f t="shared" si="22"/>
        <v>4</v>
      </c>
      <c r="W27" s="17">
        <f t="shared" si="23"/>
        <v>10</v>
      </c>
      <c r="X27" s="17">
        <f t="shared" si="23"/>
        <v>16</v>
      </c>
      <c r="Y27" s="17">
        <f t="shared" si="24"/>
        <v>26</v>
      </c>
      <c r="Z27" s="17">
        <f t="shared" si="25"/>
        <v>0</v>
      </c>
      <c r="AA27" s="17">
        <f t="shared" si="25"/>
        <v>0</v>
      </c>
      <c r="AB27" s="17">
        <f t="shared" si="26"/>
        <v>0</v>
      </c>
      <c r="AC27" s="19">
        <f t="shared" si="27"/>
        <v>26</v>
      </c>
    </row>
    <row r="28" spans="1:29" ht="20.100000000000001" customHeight="1" x14ac:dyDescent="0.45">
      <c r="A28" s="15" t="s">
        <v>218</v>
      </c>
      <c r="B28" s="16">
        <v>9</v>
      </c>
      <c r="C28" s="16"/>
      <c r="D28" s="16">
        <f t="shared" si="14"/>
        <v>9</v>
      </c>
      <c r="E28" s="17"/>
      <c r="F28" s="17"/>
      <c r="G28" s="17">
        <f t="shared" si="15"/>
        <v>0</v>
      </c>
      <c r="H28" s="18">
        <f t="shared" si="16"/>
        <v>9</v>
      </c>
      <c r="I28" s="16">
        <v>6</v>
      </c>
      <c r="J28" s="16"/>
      <c r="K28" s="16">
        <f t="shared" si="17"/>
        <v>6</v>
      </c>
      <c r="L28" s="17"/>
      <c r="M28" s="17"/>
      <c r="N28" s="16">
        <f t="shared" si="18"/>
        <v>0</v>
      </c>
      <c r="O28" s="18">
        <f t="shared" si="19"/>
        <v>6</v>
      </c>
      <c r="P28" s="16">
        <v>2</v>
      </c>
      <c r="Q28" s="16">
        <v>3</v>
      </c>
      <c r="R28" s="16">
        <f t="shared" si="20"/>
        <v>5</v>
      </c>
      <c r="S28" s="17"/>
      <c r="T28" s="17"/>
      <c r="U28" s="17">
        <f t="shared" si="21"/>
        <v>0</v>
      </c>
      <c r="V28" s="18">
        <f t="shared" si="22"/>
        <v>5</v>
      </c>
      <c r="W28" s="17">
        <f t="shared" si="23"/>
        <v>17</v>
      </c>
      <c r="X28" s="17">
        <f t="shared" si="23"/>
        <v>3</v>
      </c>
      <c r="Y28" s="17">
        <f t="shared" si="24"/>
        <v>20</v>
      </c>
      <c r="Z28" s="17">
        <f t="shared" si="25"/>
        <v>0</v>
      </c>
      <c r="AA28" s="17">
        <f t="shared" si="25"/>
        <v>0</v>
      </c>
      <c r="AB28" s="17">
        <f t="shared" si="26"/>
        <v>0</v>
      </c>
      <c r="AC28" s="19">
        <f t="shared" si="27"/>
        <v>20</v>
      </c>
    </row>
    <row r="29" spans="1:29" ht="20.100000000000001" customHeight="1" x14ac:dyDescent="0.45">
      <c r="A29" s="15" t="s">
        <v>296</v>
      </c>
      <c r="B29" s="16"/>
      <c r="C29" s="16"/>
      <c r="D29" s="16">
        <f t="shared" si="14"/>
        <v>0</v>
      </c>
      <c r="E29" s="17">
        <v>6</v>
      </c>
      <c r="F29" s="17">
        <v>1</v>
      </c>
      <c r="G29" s="17">
        <f t="shared" si="15"/>
        <v>7</v>
      </c>
      <c r="H29" s="18">
        <f t="shared" si="16"/>
        <v>7</v>
      </c>
      <c r="I29" s="16"/>
      <c r="J29" s="16"/>
      <c r="K29" s="16">
        <f t="shared" si="17"/>
        <v>0</v>
      </c>
      <c r="L29" s="17">
        <v>11</v>
      </c>
      <c r="M29" s="17">
        <v>1</v>
      </c>
      <c r="N29" s="16">
        <f t="shared" si="18"/>
        <v>12</v>
      </c>
      <c r="O29" s="18">
        <f t="shared" si="19"/>
        <v>12</v>
      </c>
      <c r="P29" s="16"/>
      <c r="Q29" s="16"/>
      <c r="R29" s="16">
        <f t="shared" si="20"/>
        <v>0</v>
      </c>
      <c r="S29" s="17">
        <v>3</v>
      </c>
      <c r="T29" s="17">
        <v>1</v>
      </c>
      <c r="U29" s="17">
        <f t="shared" si="21"/>
        <v>4</v>
      </c>
      <c r="V29" s="18">
        <f t="shared" si="22"/>
        <v>4</v>
      </c>
      <c r="W29" s="17">
        <f t="shared" si="23"/>
        <v>0</v>
      </c>
      <c r="X29" s="17">
        <f t="shared" si="23"/>
        <v>0</v>
      </c>
      <c r="Y29" s="17">
        <f t="shared" si="24"/>
        <v>0</v>
      </c>
      <c r="Z29" s="17">
        <f t="shared" si="25"/>
        <v>20</v>
      </c>
      <c r="AA29" s="17">
        <f t="shared" si="25"/>
        <v>3</v>
      </c>
      <c r="AB29" s="17">
        <f t="shared" si="26"/>
        <v>23</v>
      </c>
      <c r="AC29" s="19">
        <f t="shared" si="27"/>
        <v>23</v>
      </c>
    </row>
    <row r="30" spans="1:29" ht="20.100000000000001" customHeight="1" x14ac:dyDescent="0.45">
      <c r="A30" s="15" t="s">
        <v>219</v>
      </c>
      <c r="B30" s="16">
        <v>6</v>
      </c>
      <c r="C30" s="16"/>
      <c r="D30" s="16">
        <f t="shared" si="14"/>
        <v>6</v>
      </c>
      <c r="E30" s="17"/>
      <c r="F30" s="17"/>
      <c r="G30" s="17">
        <f t="shared" si="15"/>
        <v>0</v>
      </c>
      <c r="H30" s="18">
        <f t="shared" si="16"/>
        <v>6</v>
      </c>
      <c r="I30" s="16">
        <v>7</v>
      </c>
      <c r="J30" s="16"/>
      <c r="K30" s="16">
        <f t="shared" si="17"/>
        <v>7</v>
      </c>
      <c r="L30" s="17"/>
      <c r="M30" s="17"/>
      <c r="N30" s="16">
        <f t="shared" si="18"/>
        <v>0</v>
      </c>
      <c r="O30" s="18">
        <f t="shared" si="19"/>
        <v>7</v>
      </c>
      <c r="P30" s="16">
        <v>13</v>
      </c>
      <c r="Q30" s="16"/>
      <c r="R30" s="16">
        <f t="shared" si="20"/>
        <v>13</v>
      </c>
      <c r="S30" s="17"/>
      <c r="T30" s="17"/>
      <c r="U30" s="17">
        <f t="shared" si="21"/>
        <v>0</v>
      </c>
      <c r="V30" s="18">
        <f t="shared" si="22"/>
        <v>13</v>
      </c>
      <c r="W30" s="17">
        <f t="shared" si="23"/>
        <v>26</v>
      </c>
      <c r="X30" s="17">
        <f t="shared" si="23"/>
        <v>0</v>
      </c>
      <c r="Y30" s="17">
        <f t="shared" si="24"/>
        <v>26</v>
      </c>
      <c r="Z30" s="17">
        <f t="shared" si="25"/>
        <v>0</v>
      </c>
      <c r="AA30" s="17">
        <f t="shared" si="25"/>
        <v>0</v>
      </c>
      <c r="AB30" s="17">
        <f t="shared" si="26"/>
        <v>0</v>
      </c>
      <c r="AC30" s="19">
        <f t="shared" si="27"/>
        <v>26</v>
      </c>
    </row>
    <row r="31" spans="1:29" ht="20.100000000000001" customHeight="1" x14ac:dyDescent="0.45">
      <c r="A31" s="15" t="s">
        <v>280</v>
      </c>
      <c r="B31" s="16"/>
      <c r="C31" s="16"/>
      <c r="D31" s="16">
        <f t="shared" si="14"/>
        <v>0</v>
      </c>
      <c r="E31" s="17">
        <v>6</v>
      </c>
      <c r="F31" s="17"/>
      <c r="G31" s="17">
        <f t="shared" si="15"/>
        <v>6</v>
      </c>
      <c r="H31" s="18">
        <f t="shared" si="16"/>
        <v>6</v>
      </c>
      <c r="I31" s="16"/>
      <c r="J31" s="16"/>
      <c r="K31" s="16">
        <f t="shared" si="17"/>
        <v>0</v>
      </c>
      <c r="L31" s="17">
        <v>2</v>
      </c>
      <c r="M31" s="17"/>
      <c r="N31" s="16">
        <f t="shared" si="18"/>
        <v>2</v>
      </c>
      <c r="O31" s="18">
        <f t="shared" si="19"/>
        <v>2</v>
      </c>
      <c r="P31" s="16"/>
      <c r="Q31" s="16"/>
      <c r="R31" s="16">
        <f t="shared" si="20"/>
        <v>0</v>
      </c>
      <c r="S31" s="17">
        <v>5</v>
      </c>
      <c r="T31" s="17"/>
      <c r="U31" s="17">
        <f t="shared" si="21"/>
        <v>5</v>
      </c>
      <c r="V31" s="18">
        <f t="shared" si="22"/>
        <v>5</v>
      </c>
      <c r="W31" s="17">
        <f t="shared" si="23"/>
        <v>0</v>
      </c>
      <c r="X31" s="17">
        <f t="shared" si="23"/>
        <v>0</v>
      </c>
      <c r="Y31" s="17">
        <f t="shared" si="24"/>
        <v>0</v>
      </c>
      <c r="Z31" s="17">
        <f t="shared" si="25"/>
        <v>13</v>
      </c>
      <c r="AA31" s="17">
        <f t="shared" si="25"/>
        <v>0</v>
      </c>
      <c r="AB31" s="17">
        <f t="shared" si="26"/>
        <v>13</v>
      </c>
      <c r="AC31" s="19">
        <f t="shared" si="27"/>
        <v>13</v>
      </c>
    </row>
    <row r="32" spans="1:29" ht="20.100000000000001" customHeight="1" x14ac:dyDescent="0.45">
      <c r="A32" s="15" t="s">
        <v>220</v>
      </c>
      <c r="B32" s="16"/>
      <c r="C32" s="16"/>
      <c r="D32" s="16">
        <f t="shared" si="14"/>
        <v>0</v>
      </c>
      <c r="E32" s="17"/>
      <c r="F32" s="17"/>
      <c r="G32" s="17">
        <f t="shared" si="15"/>
        <v>0</v>
      </c>
      <c r="H32" s="18">
        <f t="shared" si="16"/>
        <v>0</v>
      </c>
      <c r="I32" s="16">
        <v>2</v>
      </c>
      <c r="J32" s="16">
        <v>4</v>
      </c>
      <c r="K32" s="16">
        <f t="shared" si="17"/>
        <v>6</v>
      </c>
      <c r="L32" s="17"/>
      <c r="M32" s="17"/>
      <c r="N32" s="16">
        <f t="shared" si="18"/>
        <v>0</v>
      </c>
      <c r="O32" s="18">
        <f t="shared" si="19"/>
        <v>6</v>
      </c>
      <c r="P32" s="16"/>
      <c r="Q32" s="16">
        <v>2</v>
      </c>
      <c r="R32" s="16">
        <f t="shared" si="20"/>
        <v>2</v>
      </c>
      <c r="S32" s="17"/>
      <c r="T32" s="17"/>
      <c r="U32" s="17">
        <f t="shared" si="21"/>
        <v>0</v>
      </c>
      <c r="V32" s="18">
        <f t="shared" si="22"/>
        <v>2</v>
      </c>
      <c r="W32" s="17">
        <f t="shared" si="23"/>
        <v>2</v>
      </c>
      <c r="X32" s="17">
        <f t="shared" si="23"/>
        <v>6</v>
      </c>
      <c r="Y32" s="17">
        <f t="shared" si="24"/>
        <v>8</v>
      </c>
      <c r="Z32" s="17">
        <f t="shared" si="25"/>
        <v>0</v>
      </c>
      <c r="AA32" s="17">
        <f t="shared" si="25"/>
        <v>0</v>
      </c>
      <c r="AB32" s="17">
        <f t="shared" si="26"/>
        <v>0</v>
      </c>
      <c r="AC32" s="19">
        <f t="shared" si="27"/>
        <v>8</v>
      </c>
    </row>
    <row r="33" spans="1:29" ht="20.100000000000001" customHeight="1" x14ac:dyDescent="0.45">
      <c r="A33" s="15" t="s">
        <v>324</v>
      </c>
      <c r="B33" s="16"/>
      <c r="C33" s="16"/>
      <c r="D33" s="16">
        <f t="shared" ref="D33" si="28">SUM(B33:C33)</f>
        <v>0</v>
      </c>
      <c r="E33" s="17"/>
      <c r="F33" s="17"/>
      <c r="G33" s="17">
        <f t="shared" ref="G33" si="29">SUM(E33:F33)</f>
        <v>0</v>
      </c>
      <c r="H33" s="18">
        <f t="shared" ref="H33" si="30">SUM(D33,G33)</f>
        <v>0</v>
      </c>
      <c r="I33" s="16">
        <v>6</v>
      </c>
      <c r="J33" s="16">
        <v>3</v>
      </c>
      <c r="K33" s="16">
        <f t="shared" ref="K33" si="31">SUM(I33:J33)</f>
        <v>9</v>
      </c>
      <c r="L33" s="17"/>
      <c r="M33" s="17"/>
      <c r="N33" s="16">
        <f t="shared" ref="N33" si="32">SUM(L33:M33)</f>
        <v>0</v>
      </c>
      <c r="O33" s="18">
        <f t="shared" ref="O33" si="33">SUM(K33,N33)</f>
        <v>9</v>
      </c>
      <c r="P33" s="16">
        <v>6</v>
      </c>
      <c r="Q33" s="16"/>
      <c r="R33" s="16">
        <f t="shared" ref="R33" si="34">SUM(P33:Q33)</f>
        <v>6</v>
      </c>
      <c r="S33" s="17"/>
      <c r="T33" s="17"/>
      <c r="U33" s="17">
        <f t="shared" ref="U33" si="35">SUM(S33:T33)</f>
        <v>0</v>
      </c>
      <c r="V33" s="18">
        <f t="shared" ref="V33" si="36">SUM(R33,U33)</f>
        <v>6</v>
      </c>
      <c r="W33" s="17">
        <f t="shared" ref="W33" si="37">SUM(B33,I33,P33)</f>
        <v>12</v>
      </c>
      <c r="X33" s="17">
        <f t="shared" ref="X33" si="38">SUM(C33,J33,Q33)</f>
        <v>3</v>
      </c>
      <c r="Y33" s="17">
        <f t="shared" ref="Y33" si="39">SUM(W33,X33)</f>
        <v>15</v>
      </c>
      <c r="Z33" s="17">
        <f t="shared" ref="Z33" si="40">SUM(E33,L33,S33)</f>
        <v>0</v>
      </c>
      <c r="AA33" s="17">
        <f t="shared" ref="AA33" si="41">SUM(F33,M33,T33)</f>
        <v>0</v>
      </c>
      <c r="AB33" s="17">
        <f t="shared" ref="AB33" si="42">SUM(Z33,AA33)</f>
        <v>0</v>
      </c>
      <c r="AC33" s="19">
        <f t="shared" ref="AC33" si="43">SUM(Y33,AB33)</f>
        <v>15</v>
      </c>
    </row>
    <row r="34" spans="1:29" ht="20.100000000000001" customHeight="1" x14ac:dyDescent="0.45">
      <c r="A34" s="15" t="s">
        <v>297</v>
      </c>
      <c r="B34" s="16">
        <v>5</v>
      </c>
      <c r="C34" s="16"/>
      <c r="D34" s="16">
        <f t="shared" si="14"/>
        <v>5</v>
      </c>
      <c r="E34" s="17"/>
      <c r="F34" s="17"/>
      <c r="G34" s="17">
        <f t="shared" si="15"/>
        <v>0</v>
      </c>
      <c r="H34" s="18">
        <f t="shared" si="16"/>
        <v>5</v>
      </c>
      <c r="I34" s="16">
        <v>4</v>
      </c>
      <c r="J34" s="16">
        <v>1</v>
      </c>
      <c r="K34" s="16">
        <f t="shared" si="17"/>
        <v>5</v>
      </c>
      <c r="L34" s="17"/>
      <c r="M34" s="17"/>
      <c r="N34" s="16">
        <f t="shared" si="18"/>
        <v>0</v>
      </c>
      <c r="O34" s="18">
        <f t="shared" si="19"/>
        <v>5</v>
      </c>
      <c r="P34" s="16">
        <v>25</v>
      </c>
      <c r="Q34" s="16">
        <v>6</v>
      </c>
      <c r="R34" s="16">
        <f t="shared" si="20"/>
        <v>31</v>
      </c>
      <c r="S34" s="17"/>
      <c r="T34" s="17"/>
      <c r="U34" s="17">
        <f t="shared" si="21"/>
        <v>0</v>
      </c>
      <c r="V34" s="18">
        <f t="shared" si="22"/>
        <v>31</v>
      </c>
      <c r="W34" s="17">
        <f t="shared" si="23"/>
        <v>34</v>
      </c>
      <c r="X34" s="17">
        <f t="shared" si="23"/>
        <v>7</v>
      </c>
      <c r="Y34" s="17">
        <f t="shared" si="24"/>
        <v>41</v>
      </c>
      <c r="Z34" s="17">
        <f t="shared" si="25"/>
        <v>0</v>
      </c>
      <c r="AA34" s="17">
        <f t="shared" si="25"/>
        <v>0</v>
      </c>
      <c r="AB34" s="17">
        <f t="shared" si="26"/>
        <v>0</v>
      </c>
      <c r="AC34" s="19">
        <f t="shared" si="27"/>
        <v>41</v>
      </c>
    </row>
    <row r="35" spans="1:29" ht="20.100000000000001" customHeight="1" x14ac:dyDescent="0.45">
      <c r="A35" s="15" t="s">
        <v>298</v>
      </c>
      <c r="B35" s="16"/>
      <c r="C35" s="16"/>
      <c r="D35" s="16">
        <f t="shared" si="14"/>
        <v>0</v>
      </c>
      <c r="E35" s="17">
        <v>3</v>
      </c>
      <c r="F35" s="17"/>
      <c r="G35" s="17">
        <f t="shared" si="15"/>
        <v>3</v>
      </c>
      <c r="H35" s="18">
        <f t="shared" si="16"/>
        <v>3</v>
      </c>
      <c r="I35" s="16"/>
      <c r="J35" s="16"/>
      <c r="K35" s="16">
        <f t="shared" si="17"/>
        <v>0</v>
      </c>
      <c r="L35" s="17">
        <v>3</v>
      </c>
      <c r="M35" s="17"/>
      <c r="N35" s="16">
        <f t="shared" si="18"/>
        <v>3</v>
      </c>
      <c r="O35" s="18">
        <f t="shared" si="19"/>
        <v>3</v>
      </c>
      <c r="P35" s="16"/>
      <c r="Q35" s="16"/>
      <c r="R35" s="16">
        <f t="shared" si="20"/>
        <v>0</v>
      </c>
      <c r="S35" s="17">
        <v>3</v>
      </c>
      <c r="T35" s="17">
        <v>3</v>
      </c>
      <c r="U35" s="17">
        <f t="shared" si="21"/>
        <v>6</v>
      </c>
      <c r="V35" s="18">
        <f t="shared" si="22"/>
        <v>6</v>
      </c>
      <c r="W35" s="17">
        <f t="shared" si="23"/>
        <v>0</v>
      </c>
      <c r="X35" s="17">
        <f t="shared" si="23"/>
        <v>0</v>
      </c>
      <c r="Y35" s="17">
        <f t="shared" si="24"/>
        <v>0</v>
      </c>
      <c r="Z35" s="17">
        <f t="shared" si="25"/>
        <v>9</v>
      </c>
      <c r="AA35" s="17">
        <f t="shared" si="25"/>
        <v>3</v>
      </c>
      <c r="AB35" s="17">
        <f t="shared" si="26"/>
        <v>12</v>
      </c>
      <c r="AC35" s="19">
        <f t="shared" si="27"/>
        <v>12</v>
      </c>
    </row>
    <row r="36" spans="1:29" ht="20.100000000000001" customHeight="1" x14ac:dyDescent="0.45">
      <c r="A36" s="15" t="s">
        <v>260</v>
      </c>
      <c r="B36" s="16"/>
      <c r="C36" s="16"/>
      <c r="D36" s="16">
        <f t="shared" si="14"/>
        <v>0</v>
      </c>
      <c r="E36" s="16"/>
      <c r="F36" s="16"/>
      <c r="G36" s="16">
        <f t="shared" si="15"/>
        <v>0</v>
      </c>
      <c r="H36" s="18">
        <f t="shared" si="16"/>
        <v>0</v>
      </c>
      <c r="I36" s="16"/>
      <c r="J36" s="16"/>
      <c r="K36" s="16">
        <f t="shared" si="17"/>
        <v>0</v>
      </c>
      <c r="L36" s="16"/>
      <c r="M36" s="16"/>
      <c r="N36" s="16">
        <f t="shared" si="18"/>
        <v>0</v>
      </c>
      <c r="O36" s="18">
        <f t="shared" si="19"/>
        <v>0</v>
      </c>
      <c r="P36" s="16"/>
      <c r="Q36" s="16"/>
      <c r="R36" s="16">
        <f t="shared" si="20"/>
        <v>0</v>
      </c>
      <c r="S36" s="17"/>
      <c r="T36" s="17"/>
      <c r="U36" s="17">
        <f t="shared" si="21"/>
        <v>0</v>
      </c>
      <c r="V36" s="18">
        <f t="shared" si="22"/>
        <v>0</v>
      </c>
      <c r="W36" s="17">
        <f t="shared" si="23"/>
        <v>0</v>
      </c>
      <c r="X36" s="17">
        <f t="shared" si="23"/>
        <v>0</v>
      </c>
      <c r="Y36" s="17">
        <f t="shared" si="24"/>
        <v>0</v>
      </c>
      <c r="Z36" s="17">
        <f t="shared" si="25"/>
        <v>0</v>
      </c>
      <c r="AA36" s="17">
        <f t="shared" si="25"/>
        <v>0</v>
      </c>
      <c r="AB36" s="17">
        <f t="shared" si="26"/>
        <v>0</v>
      </c>
      <c r="AC36" s="19">
        <f t="shared" si="27"/>
        <v>0</v>
      </c>
    </row>
    <row r="37" spans="1:29" ht="20.100000000000001" customHeight="1" x14ac:dyDescent="0.45">
      <c r="A37" s="15" t="s">
        <v>24</v>
      </c>
      <c r="B37" s="16">
        <v>2</v>
      </c>
      <c r="C37" s="16"/>
      <c r="D37" s="16">
        <f t="shared" si="14"/>
        <v>2</v>
      </c>
      <c r="E37" s="16">
        <v>4</v>
      </c>
      <c r="F37" s="16"/>
      <c r="G37" s="16">
        <f t="shared" si="15"/>
        <v>4</v>
      </c>
      <c r="H37" s="18">
        <f t="shared" si="16"/>
        <v>6</v>
      </c>
      <c r="I37" s="16">
        <v>15</v>
      </c>
      <c r="J37" s="16"/>
      <c r="K37" s="16">
        <f t="shared" si="17"/>
        <v>15</v>
      </c>
      <c r="L37" s="16">
        <v>3</v>
      </c>
      <c r="M37" s="16"/>
      <c r="N37" s="16">
        <f t="shared" si="18"/>
        <v>3</v>
      </c>
      <c r="O37" s="18">
        <f t="shared" si="19"/>
        <v>18</v>
      </c>
      <c r="P37" s="16">
        <v>3</v>
      </c>
      <c r="Q37" s="16"/>
      <c r="R37" s="16">
        <f t="shared" si="20"/>
        <v>3</v>
      </c>
      <c r="S37" s="17">
        <v>29</v>
      </c>
      <c r="T37" s="17">
        <v>7</v>
      </c>
      <c r="U37" s="17">
        <f t="shared" si="21"/>
        <v>36</v>
      </c>
      <c r="V37" s="18">
        <f t="shared" si="22"/>
        <v>39</v>
      </c>
      <c r="W37" s="17">
        <f t="shared" si="23"/>
        <v>20</v>
      </c>
      <c r="X37" s="17">
        <f t="shared" si="23"/>
        <v>0</v>
      </c>
      <c r="Y37" s="17">
        <f t="shared" si="24"/>
        <v>20</v>
      </c>
      <c r="Z37" s="17">
        <f t="shared" si="25"/>
        <v>36</v>
      </c>
      <c r="AA37" s="17">
        <f t="shared" si="25"/>
        <v>7</v>
      </c>
      <c r="AB37" s="17">
        <f t="shared" si="26"/>
        <v>43</v>
      </c>
      <c r="AC37" s="19">
        <f t="shared" si="27"/>
        <v>63</v>
      </c>
    </row>
    <row r="38" spans="1:29" ht="20.100000000000001" customHeight="1" x14ac:dyDescent="0.45">
      <c r="A38" s="15" t="s">
        <v>261</v>
      </c>
      <c r="B38" s="16"/>
      <c r="C38" s="16"/>
      <c r="D38" s="16">
        <f t="shared" si="14"/>
        <v>0</v>
      </c>
      <c r="E38" s="16"/>
      <c r="F38" s="16"/>
      <c r="G38" s="16">
        <f t="shared" si="15"/>
        <v>0</v>
      </c>
      <c r="H38" s="18">
        <f t="shared" si="16"/>
        <v>0</v>
      </c>
      <c r="I38" s="16"/>
      <c r="J38" s="16"/>
      <c r="K38" s="16">
        <f t="shared" si="17"/>
        <v>0</v>
      </c>
      <c r="L38" s="17"/>
      <c r="M38" s="17"/>
      <c r="N38" s="16">
        <f t="shared" si="18"/>
        <v>0</v>
      </c>
      <c r="O38" s="18">
        <f t="shared" si="19"/>
        <v>0</v>
      </c>
      <c r="P38" s="16"/>
      <c r="Q38" s="16"/>
      <c r="R38" s="16">
        <f t="shared" si="20"/>
        <v>0</v>
      </c>
      <c r="S38" s="17"/>
      <c r="T38" s="17"/>
      <c r="U38" s="17">
        <f t="shared" si="21"/>
        <v>0</v>
      </c>
      <c r="V38" s="18">
        <f t="shared" si="22"/>
        <v>0</v>
      </c>
      <c r="W38" s="17">
        <f t="shared" si="23"/>
        <v>0</v>
      </c>
      <c r="X38" s="17">
        <f t="shared" si="23"/>
        <v>0</v>
      </c>
      <c r="Y38" s="17">
        <f t="shared" si="24"/>
        <v>0</v>
      </c>
      <c r="Z38" s="17">
        <f t="shared" si="25"/>
        <v>0</v>
      </c>
      <c r="AA38" s="17">
        <f t="shared" si="25"/>
        <v>0</v>
      </c>
      <c r="AB38" s="17">
        <f t="shared" si="26"/>
        <v>0</v>
      </c>
      <c r="AC38" s="19">
        <f t="shared" si="27"/>
        <v>0</v>
      </c>
    </row>
    <row r="39" spans="1:29" ht="20.100000000000001" customHeight="1" x14ac:dyDescent="0.45">
      <c r="A39" s="15" t="s">
        <v>25</v>
      </c>
      <c r="B39" s="16"/>
      <c r="C39" s="16"/>
      <c r="D39" s="16">
        <f t="shared" si="14"/>
        <v>0</v>
      </c>
      <c r="E39" s="16">
        <v>12</v>
      </c>
      <c r="F39" s="16"/>
      <c r="G39" s="16">
        <f t="shared" si="15"/>
        <v>12</v>
      </c>
      <c r="H39" s="18">
        <f t="shared" si="16"/>
        <v>12</v>
      </c>
      <c r="I39" s="16">
        <v>6</v>
      </c>
      <c r="J39" s="16"/>
      <c r="K39" s="16">
        <f t="shared" si="17"/>
        <v>6</v>
      </c>
      <c r="L39" s="17">
        <v>5</v>
      </c>
      <c r="M39" s="17">
        <v>0</v>
      </c>
      <c r="N39" s="16">
        <f t="shared" si="18"/>
        <v>5</v>
      </c>
      <c r="O39" s="18">
        <f t="shared" si="19"/>
        <v>11</v>
      </c>
      <c r="P39" s="16">
        <v>21</v>
      </c>
      <c r="Q39" s="16">
        <v>1</v>
      </c>
      <c r="R39" s="16">
        <f t="shared" si="20"/>
        <v>22</v>
      </c>
      <c r="S39" s="17"/>
      <c r="T39" s="17"/>
      <c r="U39" s="17">
        <f t="shared" si="21"/>
        <v>0</v>
      </c>
      <c r="V39" s="18">
        <f t="shared" si="22"/>
        <v>22</v>
      </c>
      <c r="W39" s="17">
        <f t="shared" si="23"/>
        <v>27</v>
      </c>
      <c r="X39" s="17">
        <f t="shared" si="23"/>
        <v>1</v>
      </c>
      <c r="Y39" s="17">
        <f t="shared" si="24"/>
        <v>28</v>
      </c>
      <c r="Z39" s="17">
        <f t="shared" si="25"/>
        <v>17</v>
      </c>
      <c r="AA39" s="17">
        <f t="shared" si="25"/>
        <v>0</v>
      </c>
      <c r="AB39" s="17">
        <f t="shared" si="26"/>
        <v>17</v>
      </c>
      <c r="AC39" s="19">
        <f t="shared" si="27"/>
        <v>45</v>
      </c>
    </row>
    <row r="40" spans="1:29" ht="20.100000000000001" customHeight="1" x14ac:dyDescent="0.45">
      <c r="A40" s="61" t="s">
        <v>105</v>
      </c>
      <c r="B40" s="59">
        <f t="shared" ref="B40:Y40" si="44">SUM(B19:B39)</f>
        <v>44</v>
      </c>
      <c r="C40" s="59">
        <f t="shared" si="44"/>
        <v>2</v>
      </c>
      <c r="D40" s="59">
        <f t="shared" si="44"/>
        <v>46</v>
      </c>
      <c r="E40" s="59">
        <f t="shared" si="44"/>
        <v>34</v>
      </c>
      <c r="F40" s="59">
        <f t="shared" si="44"/>
        <v>1</v>
      </c>
      <c r="G40" s="59">
        <f t="shared" si="44"/>
        <v>35</v>
      </c>
      <c r="H40" s="59">
        <f t="shared" si="44"/>
        <v>81</v>
      </c>
      <c r="I40" s="59">
        <f t="shared" si="44"/>
        <v>179</v>
      </c>
      <c r="J40" s="59">
        <f t="shared" si="44"/>
        <v>38</v>
      </c>
      <c r="K40" s="59">
        <f t="shared" si="44"/>
        <v>217</v>
      </c>
      <c r="L40" s="59">
        <f t="shared" si="44"/>
        <v>56</v>
      </c>
      <c r="M40" s="59">
        <f t="shared" si="44"/>
        <v>2</v>
      </c>
      <c r="N40" s="59">
        <f t="shared" si="44"/>
        <v>58</v>
      </c>
      <c r="O40" s="59">
        <f t="shared" si="44"/>
        <v>275</v>
      </c>
      <c r="P40" s="59">
        <f t="shared" si="44"/>
        <v>94</v>
      </c>
      <c r="Q40" s="59">
        <f t="shared" si="44"/>
        <v>19</v>
      </c>
      <c r="R40" s="59">
        <f t="shared" si="44"/>
        <v>113</v>
      </c>
      <c r="S40" s="59">
        <f t="shared" si="44"/>
        <v>44</v>
      </c>
      <c r="T40" s="59">
        <f t="shared" si="44"/>
        <v>11</v>
      </c>
      <c r="U40" s="59">
        <f t="shared" si="44"/>
        <v>55</v>
      </c>
      <c r="V40" s="59">
        <f t="shared" si="44"/>
        <v>168</v>
      </c>
      <c r="W40" s="59">
        <f>SUM(W19:W39)</f>
        <v>317</v>
      </c>
      <c r="X40" s="59">
        <f t="shared" si="44"/>
        <v>59</v>
      </c>
      <c r="Y40" s="59">
        <f t="shared" si="44"/>
        <v>376</v>
      </c>
      <c r="Z40" s="59">
        <f>SUM(Z19:Z39)</f>
        <v>134</v>
      </c>
      <c r="AA40" s="59">
        <f>SUM(AA19:AA39)</f>
        <v>14</v>
      </c>
      <c r="AB40" s="59">
        <f>SUM(AB19:AB39)</f>
        <v>148</v>
      </c>
      <c r="AC40" s="59">
        <f>SUM(AC19:AC39)</f>
        <v>524</v>
      </c>
    </row>
    <row r="41" spans="1:29" ht="20.100000000000001" customHeight="1" x14ac:dyDescent="0.45">
      <c r="A41" s="11" t="s">
        <v>248</v>
      </c>
      <c r="B41" s="16"/>
      <c r="C41" s="16"/>
      <c r="D41" s="16"/>
      <c r="E41" s="16"/>
      <c r="F41" s="16"/>
      <c r="G41" s="16"/>
      <c r="H41" s="18"/>
      <c r="I41" s="16"/>
      <c r="J41" s="16"/>
      <c r="K41" s="16"/>
      <c r="L41" s="17"/>
      <c r="M41" s="17"/>
      <c r="N41" s="16"/>
      <c r="O41" s="18"/>
      <c r="P41" s="16"/>
      <c r="Q41" s="16"/>
      <c r="R41" s="16"/>
      <c r="S41" s="17"/>
      <c r="T41" s="17"/>
      <c r="U41" s="17"/>
      <c r="V41" s="18"/>
      <c r="W41" s="17"/>
      <c r="X41" s="17"/>
      <c r="Y41" s="17"/>
      <c r="Z41" s="17"/>
      <c r="AA41" s="17"/>
      <c r="AB41" s="17"/>
      <c r="AC41" s="19"/>
    </row>
    <row r="42" spans="1:29" ht="20.100000000000001" customHeight="1" x14ac:dyDescent="0.45">
      <c r="A42" s="15" t="s">
        <v>262</v>
      </c>
      <c r="B42" s="16"/>
      <c r="C42" s="16"/>
      <c r="D42" s="16">
        <f>SUM(B42:C42)</f>
        <v>0</v>
      </c>
      <c r="E42" s="16">
        <v>2</v>
      </c>
      <c r="F42" s="16"/>
      <c r="G42" s="16">
        <f>SUM(E42:F42)</f>
        <v>2</v>
      </c>
      <c r="H42" s="18">
        <f>SUM(D42,G42)</f>
        <v>2</v>
      </c>
      <c r="I42" s="16"/>
      <c r="J42" s="16"/>
      <c r="K42" s="16">
        <f>SUM(I42:J42)</f>
        <v>0</v>
      </c>
      <c r="L42" s="17">
        <v>1</v>
      </c>
      <c r="M42" s="17"/>
      <c r="N42" s="16">
        <f>SUM(L42:M42)</f>
        <v>1</v>
      </c>
      <c r="O42" s="18">
        <f>SUM(K42,N42)</f>
        <v>1</v>
      </c>
      <c r="P42" s="16"/>
      <c r="Q42" s="16"/>
      <c r="R42" s="16">
        <f>SUM(P42:Q42)</f>
        <v>0</v>
      </c>
      <c r="S42" s="17"/>
      <c r="T42" s="17"/>
      <c r="U42" s="17">
        <f>SUM(S42:T42)</f>
        <v>0</v>
      </c>
      <c r="V42" s="18">
        <f>SUM(R42,U42)</f>
        <v>0</v>
      </c>
      <c r="W42" s="17">
        <f>SUM(B42,I42,P42)</f>
        <v>0</v>
      </c>
      <c r="X42" s="17">
        <f>SUM(C42,J42,Q42)</f>
        <v>0</v>
      </c>
      <c r="Y42" s="17">
        <f>SUM(W42,X42)</f>
        <v>0</v>
      </c>
      <c r="Z42" s="17">
        <f>SUM(E42,L42,S42)</f>
        <v>3</v>
      </c>
      <c r="AA42" s="17">
        <f>SUM(F42,M42,T42)</f>
        <v>0</v>
      </c>
      <c r="AB42" s="17">
        <f>SUM(Z42,AA42)</f>
        <v>3</v>
      </c>
      <c r="AC42" s="19">
        <f>SUM(Y42,AB42)</f>
        <v>3</v>
      </c>
    </row>
    <row r="43" spans="1:29" ht="20.100000000000001" customHeight="1" x14ac:dyDescent="0.45">
      <c r="A43" s="61" t="s">
        <v>299</v>
      </c>
      <c r="B43" s="59">
        <f t="shared" ref="B43:AC43" si="45">B42</f>
        <v>0</v>
      </c>
      <c r="C43" s="59">
        <f t="shared" si="45"/>
        <v>0</v>
      </c>
      <c r="D43" s="59">
        <f t="shared" si="45"/>
        <v>0</v>
      </c>
      <c r="E43" s="59">
        <f t="shared" si="45"/>
        <v>2</v>
      </c>
      <c r="F43" s="59">
        <f t="shared" si="45"/>
        <v>0</v>
      </c>
      <c r="G43" s="59">
        <f t="shared" si="45"/>
        <v>2</v>
      </c>
      <c r="H43" s="59">
        <f t="shared" si="45"/>
        <v>2</v>
      </c>
      <c r="I43" s="59">
        <f t="shared" si="45"/>
        <v>0</v>
      </c>
      <c r="J43" s="59">
        <f t="shared" si="45"/>
        <v>0</v>
      </c>
      <c r="K43" s="59">
        <f t="shared" si="45"/>
        <v>0</v>
      </c>
      <c r="L43" s="59">
        <f t="shared" si="45"/>
        <v>1</v>
      </c>
      <c r="M43" s="59">
        <f t="shared" si="45"/>
        <v>0</v>
      </c>
      <c r="N43" s="59">
        <f t="shared" si="45"/>
        <v>1</v>
      </c>
      <c r="O43" s="59">
        <f t="shared" si="45"/>
        <v>1</v>
      </c>
      <c r="P43" s="59">
        <f t="shared" si="45"/>
        <v>0</v>
      </c>
      <c r="Q43" s="59">
        <f t="shared" si="45"/>
        <v>0</v>
      </c>
      <c r="R43" s="59">
        <f t="shared" si="45"/>
        <v>0</v>
      </c>
      <c r="S43" s="59">
        <f t="shared" si="45"/>
        <v>0</v>
      </c>
      <c r="T43" s="59">
        <f t="shared" si="45"/>
        <v>0</v>
      </c>
      <c r="U43" s="59">
        <f t="shared" si="45"/>
        <v>0</v>
      </c>
      <c r="V43" s="59">
        <f t="shared" si="45"/>
        <v>0</v>
      </c>
      <c r="W43" s="59">
        <f t="shared" si="45"/>
        <v>0</v>
      </c>
      <c r="X43" s="59">
        <f t="shared" si="45"/>
        <v>0</v>
      </c>
      <c r="Y43" s="59">
        <f t="shared" si="45"/>
        <v>0</v>
      </c>
      <c r="Z43" s="59">
        <f t="shared" si="45"/>
        <v>3</v>
      </c>
      <c r="AA43" s="59">
        <f t="shared" si="45"/>
        <v>0</v>
      </c>
      <c r="AB43" s="59">
        <f t="shared" si="45"/>
        <v>3</v>
      </c>
      <c r="AC43" s="59">
        <f t="shared" si="45"/>
        <v>3</v>
      </c>
    </row>
    <row r="44" spans="1:29" ht="20.100000000000001" customHeight="1" x14ac:dyDescent="0.45">
      <c r="A44" s="20" t="s">
        <v>300</v>
      </c>
      <c r="B44" s="19">
        <f t="shared" ref="B44:AB44" si="46">B40+B43</f>
        <v>44</v>
      </c>
      <c r="C44" s="19">
        <f t="shared" si="46"/>
        <v>2</v>
      </c>
      <c r="D44" s="19">
        <f t="shared" si="46"/>
        <v>46</v>
      </c>
      <c r="E44" s="19">
        <f t="shared" si="46"/>
        <v>36</v>
      </c>
      <c r="F44" s="19">
        <f t="shared" si="46"/>
        <v>1</v>
      </c>
      <c r="G44" s="19">
        <f t="shared" si="46"/>
        <v>37</v>
      </c>
      <c r="H44" s="19">
        <f t="shared" si="46"/>
        <v>83</v>
      </c>
      <c r="I44" s="19">
        <f t="shared" si="46"/>
        <v>179</v>
      </c>
      <c r="J44" s="19">
        <f t="shared" si="46"/>
        <v>38</v>
      </c>
      <c r="K44" s="19">
        <f t="shared" si="46"/>
        <v>217</v>
      </c>
      <c r="L44" s="19">
        <f t="shared" si="46"/>
        <v>57</v>
      </c>
      <c r="M44" s="19">
        <f t="shared" si="46"/>
        <v>2</v>
      </c>
      <c r="N44" s="19">
        <f t="shared" si="46"/>
        <v>59</v>
      </c>
      <c r="O44" s="19">
        <f t="shared" si="46"/>
        <v>276</v>
      </c>
      <c r="P44" s="19">
        <f t="shared" si="46"/>
        <v>94</v>
      </c>
      <c r="Q44" s="19">
        <f t="shared" si="46"/>
        <v>19</v>
      </c>
      <c r="R44" s="19">
        <f t="shared" si="46"/>
        <v>113</v>
      </c>
      <c r="S44" s="19">
        <f t="shared" si="46"/>
        <v>44</v>
      </c>
      <c r="T44" s="19">
        <f t="shared" si="46"/>
        <v>11</v>
      </c>
      <c r="U44" s="19">
        <f t="shared" si="46"/>
        <v>55</v>
      </c>
      <c r="V44" s="19">
        <f t="shared" si="46"/>
        <v>168</v>
      </c>
      <c r="W44" s="19">
        <f t="shared" si="46"/>
        <v>317</v>
      </c>
      <c r="X44" s="19">
        <f t="shared" si="46"/>
        <v>59</v>
      </c>
      <c r="Y44" s="19">
        <f t="shared" si="46"/>
        <v>376</v>
      </c>
      <c r="Z44" s="19">
        <f t="shared" si="46"/>
        <v>137</v>
      </c>
      <c r="AA44" s="19">
        <f t="shared" si="46"/>
        <v>14</v>
      </c>
      <c r="AB44" s="19">
        <f t="shared" si="46"/>
        <v>151</v>
      </c>
      <c r="AC44" s="19">
        <f>AC40+AC43</f>
        <v>527</v>
      </c>
    </row>
    <row r="45" spans="1:29" ht="20.100000000000001" customHeight="1" x14ac:dyDescent="0.45">
      <c r="A45" s="11" t="s">
        <v>26</v>
      </c>
      <c r="B45" s="22"/>
      <c r="C45" s="22"/>
      <c r="D45" s="22"/>
      <c r="E45" s="17"/>
      <c r="F45" s="17"/>
      <c r="G45" s="17"/>
      <c r="H45" s="18"/>
      <c r="I45" s="17"/>
      <c r="J45" s="17"/>
      <c r="K45" s="17"/>
      <c r="L45" s="17"/>
      <c r="M45" s="17"/>
      <c r="N45" s="17"/>
      <c r="O45" s="18"/>
      <c r="P45" s="17"/>
      <c r="Q45" s="17"/>
      <c r="R45" s="17"/>
      <c r="S45" s="17"/>
      <c r="T45" s="17"/>
      <c r="U45" s="17"/>
      <c r="V45" s="18"/>
      <c r="W45" s="17"/>
      <c r="X45" s="17"/>
      <c r="Y45" s="17"/>
      <c r="Z45" s="23"/>
      <c r="AA45" s="23"/>
      <c r="AB45" s="23"/>
      <c r="AC45" s="24"/>
    </row>
    <row r="46" spans="1:29" ht="20.100000000000001" customHeight="1" x14ac:dyDescent="0.45">
      <c r="A46" s="11" t="s">
        <v>64</v>
      </c>
      <c r="B46" s="22"/>
      <c r="C46" s="22"/>
      <c r="D46" s="22"/>
      <c r="E46" s="17"/>
      <c r="F46" s="17"/>
      <c r="G46" s="17"/>
      <c r="H46" s="18"/>
      <c r="I46" s="17"/>
      <c r="J46" s="17"/>
      <c r="K46" s="17"/>
      <c r="L46" s="17"/>
      <c r="M46" s="17"/>
      <c r="N46" s="17"/>
      <c r="O46" s="18"/>
      <c r="P46" s="17"/>
      <c r="Q46" s="17"/>
      <c r="R46" s="17"/>
      <c r="S46" s="17"/>
      <c r="T46" s="17"/>
      <c r="U46" s="17"/>
      <c r="V46" s="18"/>
      <c r="W46" s="17"/>
      <c r="X46" s="17"/>
      <c r="Y46" s="17"/>
      <c r="Z46" s="23"/>
      <c r="AA46" s="23"/>
      <c r="AB46" s="23"/>
      <c r="AC46" s="24"/>
    </row>
    <row r="47" spans="1:29" ht="20.100000000000001" customHeight="1" x14ac:dyDescent="0.45">
      <c r="A47" s="15" t="s">
        <v>166</v>
      </c>
      <c r="B47" s="16"/>
      <c r="C47" s="16">
        <v>1</v>
      </c>
      <c r="D47" s="16">
        <f t="shared" ref="D47:D57" si="47">SUM(B47:C47)</f>
        <v>1</v>
      </c>
      <c r="E47" s="17"/>
      <c r="F47" s="17"/>
      <c r="G47" s="17">
        <f t="shared" ref="G47:G57" si="48">SUM(E47:F47)</f>
        <v>0</v>
      </c>
      <c r="H47" s="18">
        <f t="shared" ref="H47:H57" si="49">SUM(D47,G47)</f>
        <v>1</v>
      </c>
      <c r="I47" s="16">
        <v>11</v>
      </c>
      <c r="J47" s="16">
        <v>59</v>
      </c>
      <c r="K47" s="16">
        <f t="shared" ref="K47:K57" si="50">SUM(I47:J47)</f>
        <v>70</v>
      </c>
      <c r="L47" s="16"/>
      <c r="M47" s="16"/>
      <c r="N47" s="16">
        <f t="shared" ref="N47:N57" si="51">SUM(L47:M47)</f>
        <v>0</v>
      </c>
      <c r="O47" s="18">
        <f t="shared" ref="O47:O57" si="52">SUM(K47,N47)</f>
        <v>70</v>
      </c>
      <c r="P47" s="16"/>
      <c r="Q47" s="16"/>
      <c r="R47" s="16">
        <f t="shared" ref="R47:R57" si="53">SUM(P47:Q47)</f>
        <v>0</v>
      </c>
      <c r="S47" s="17"/>
      <c r="T47" s="17"/>
      <c r="U47" s="16">
        <f t="shared" ref="U47:U57" si="54">SUM(S47:T47)</f>
        <v>0</v>
      </c>
      <c r="V47" s="18">
        <f t="shared" ref="V47:V57" si="55">SUM(R47,U47)</f>
        <v>0</v>
      </c>
      <c r="W47" s="17">
        <f t="shared" ref="W47:X57" si="56">SUM(B47,I47,P47)</f>
        <v>11</v>
      </c>
      <c r="X47" s="17">
        <f t="shared" si="56"/>
        <v>60</v>
      </c>
      <c r="Y47" s="17">
        <f t="shared" ref="Y47:Y57" si="57">SUM(W47,X47)</f>
        <v>71</v>
      </c>
      <c r="Z47" s="17">
        <f t="shared" ref="Z47:AA57" si="58">SUM(E47,L47,S47)</f>
        <v>0</v>
      </c>
      <c r="AA47" s="17">
        <f t="shared" si="58"/>
        <v>0</v>
      </c>
      <c r="AB47" s="17">
        <f t="shared" ref="AB47:AB57" si="59">SUM(Z47,AA47)</f>
        <v>0</v>
      </c>
      <c r="AC47" s="19">
        <f t="shared" ref="AC47:AC57" si="60">SUM(Y47,AB47)</f>
        <v>71</v>
      </c>
    </row>
    <row r="48" spans="1:29" ht="20.100000000000001" customHeight="1" x14ac:dyDescent="0.45">
      <c r="A48" s="15" t="s">
        <v>221</v>
      </c>
      <c r="B48" s="16">
        <v>1</v>
      </c>
      <c r="C48" s="16"/>
      <c r="D48" s="16">
        <f t="shared" si="47"/>
        <v>1</v>
      </c>
      <c r="E48" s="17"/>
      <c r="F48" s="17"/>
      <c r="G48" s="17">
        <f t="shared" si="48"/>
        <v>0</v>
      </c>
      <c r="H48" s="18">
        <f t="shared" si="49"/>
        <v>1</v>
      </c>
      <c r="I48" s="16">
        <v>10</v>
      </c>
      <c r="J48" s="16">
        <v>51</v>
      </c>
      <c r="K48" s="16">
        <f t="shared" si="50"/>
        <v>61</v>
      </c>
      <c r="L48" s="16">
        <v>3</v>
      </c>
      <c r="M48" s="16">
        <v>38</v>
      </c>
      <c r="N48" s="16">
        <f t="shared" si="51"/>
        <v>41</v>
      </c>
      <c r="O48" s="18">
        <f t="shared" si="52"/>
        <v>102</v>
      </c>
      <c r="P48" s="16"/>
      <c r="Q48" s="16">
        <v>4</v>
      </c>
      <c r="R48" s="16">
        <f t="shared" si="53"/>
        <v>4</v>
      </c>
      <c r="S48" s="17"/>
      <c r="T48" s="17"/>
      <c r="U48" s="16">
        <f t="shared" si="54"/>
        <v>0</v>
      </c>
      <c r="V48" s="18">
        <f t="shared" si="55"/>
        <v>4</v>
      </c>
      <c r="W48" s="17">
        <f t="shared" si="56"/>
        <v>11</v>
      </c>
      <c r="X48" s="17">
        <f t="shared" si="56"/>
        <v>55</v>
      </c>
      <c r="Y48" s="17">
        <f t="shared" si="57"/>
        <v>66</v>
      </c>
      <c r="Z48" s="17">
        <f t="shared" si="58"/>
        <v>3</v>
      </c>
      <c r="AA48" s="17">
        <f t="shared" si="58"/>
        <v>38</v>
      </c>
      <c r="AB48" s="17">
        <f t="shared" si="59"/>
        <v>41</v>
      </c>
      <c r="AC48" s="19">
        <f t="shared" si="60"/>
        <v>107</v>
      </c>
    </row>
    <row r="49" spans="1:29" ht="20.100000000000001" customHeight="1" x14ac:dyDescent="0.45">
      <c r="A49" s="15" t="s">
        <v>301</v>
      </c>
      <c r="B49" s="16"/>
      <c r="C49" s="16">
        <v>2</v>
      </c>
      <c r="D49" s="16">
        <f t="shared" si="47"/>
        <v>2</v>
      </c>
      <c r="E49" s="16"/>
      <c r="F49" s="16"/>
      <c r="G49" s="16">
        <f t="shared" si="48"/>
        <v>0</v>
      </c>
      <c r="H49" s="18">
        <f t="shared" si="49"/>
        <v>2</v>
      </c>
      <c r="I49" s="16">
        <v>12</v>
      </c>
      <c r="J49" s="16">
        <v>74</v>
      </c>
      <c r="K49" s="16">
        <f t="shared" si="50"/>
        <v>86</v>
      </c>
      <c r="L49" s="16"/>
      <c r="M49" s="16"/>
      <c r="N49" s="16">
        <f t="shared" si="51"/>
        <v>0</v>
      </c>
      <c r="O49" s="18">
        <f t="shared" si="52"/>
        <v>86</v>
      </c>
      <c r="P49" s="16"/>
      <c r="Q49" s="16"/>
      <c r="R49" s="16">
        <f t="shared" si="53"/>
        <v>0</v>
      </c>
      <c r="S49" s="17"/>
      <c r="T49" s="17"/>
      <c r="U49" s="16">
        <f t="shared" si="54"/>
        <v>0</v>
      </c>
      <c r="V49" s="18">
        <f t="shared" si="55"/>
        <v>0</v>
      </c>
      <c r="W49" s="17">
        <f t="shared" si="56"/>
        <v>12</v>
      </c>
      <c r="X49" s="17">
        <f t="shared" si="56"/>
        <v>76</v>
      </c>
      <c r="Y49" s="17">
        <f t="shared" si="57"/>
        <v>88</v>
      </c>
      <c r="Z49" s="17">
        <f t="shared" si="58"/>
        <v>0</v>
      </c>
      <c r="AA49" s="17">
        <f t="shared" si="58"/>
        <v>0</v>
      </c>
      <c r="AB49" s="17">
        <f t="shared" si="59"/>
        <v>0</v>
      </c>
      <c r="AC49" s="19">
        <f t="shared" si="60"/>
        <v>88</v>
      </c>
    </row>
    <row r="50" spans="1:29" ht="20.100000000000001" customHeight="1" x14ac:dyDescent="0.45">
      <c r="A50" s="15" t="s">
        <v>302</v>
      </c>
      <c r="B50" s="16"/>
      <c r="C50" s="16">
        <v>1</v>
      </c>
      <c r="D50" s="16">
        <f t="shared" si="47"/>
        <v>1</v>
      </c>
      <c r="E50" s="17"/>
      <c r="F50" s="17">
        <v>7</v>
      </c>
      <c r="G50" s="17">
        <f t="shared" si="48"/>
        <v>7</v>
      </c>
      <c r="H50" s="18">
        <f t="shared" si="49"/>
        <v>8</v>
      </c>
      <c r="I50" s="16">
        <v>8</v>
      </c>
      <c r="J50" s="16">
        <v>37</v>
      </c>
      <c r="K50" s="16">
        <f t="shared" si="50"/>
        <v>45</v>
      </c>
      <c r="L50" s="17"/>
      <c r="M50" s="17">
        <v>10</v>
      </c>
      <c r="N50" s="16">
        <f t="shared" si="51"/>
        <v>10</v>
      </c>
      <c r="O50" s="18">
        <f t="shared" si="52"/>
        <v>55</v>
      </c>
      <c r="P50" s="16"/>
      <c r="Q50" s="16"/>
      <c r="R50" s="16">
        <f t="shared" si="53"/>
        <v>0</v>
      </c>
      <c r="S50" s="16"/>
      <c r="T50" s="16">
        <v>4</v>
      </c>
      <c r="U50" s="16">
        <f t="shared" si="54"/>
        <v>4</v>
      </c>
      <c r="V50" s="18">
        <f t="shared" si="55"/>
        <v>4</v>
      </c>
      <c r="W50" s="17">
        <f t="shared" si="56"/>
        <v>8</v>
      </c>
      <c r="X50" s="17">
        <f t="shared" si="56"/>
        <v>38</v>
      </c>
      <c r="Y50" s="17">
        <f t="shared" si="57"/>
        <v>46</v>
      </c>
      <c r="Z50" s="17">
        <f t="shared" si="58"/>
        <v>0</v>
      </c>
      <c r="AA50" s="17">
        <f t="shared" si="58"/>
        <v>21</v>
      </c>
      <c r="AB50" s="17">
        <f t="shared" si="59"/>
        <v>21</v>
      </c>
      <c r="AC50" s="19">
        <f t="shared" si="60"/>
        <v>67</v>
      </c>
    </row>
    <row r="51" spans="1:29" ht="20.100000000000001" customHeight="1" x14ac:dyDescent="0.45">
      <c r="A51" s="25" t="s">
        <v>303</v>
      </c>
      <c r="B51" s="16"/>
      <c r="C51" s="16"/>
      <c r="D51" s="16">
        <f t="shared" si="47"/>
        <v>0</v>
      </c>
      <c r="E51" s="17"/>
      <c r="F51" s="17"/>
      <c r="G51" s="17">
        <f t="shared" si="48"/>
        <v>0</v>
      </c>
      <c r="H51" s="18">
        <f t="shared" si="49"/>
        <v>0</v>
      </c>
      <c r="I51" s="16">
        <v>32</v>
      </c>
      <c r="J51" s="16">
        <v>4</v>
      </c>
      <c r="K51" s="16">
        <f t="shared" si="50"/>
        <v>36</v>
      </c>
      <c r="L51" s="17">
        <v>17</v>
      </c>
      <c r="M51" s="17">
        <v>2</v>
      </c>
      <c r="N51" s="16">
        <f t="shared" si="51"/>
        <v>19</v>
      </c>
      <c r="O51" s="18">
        <f t="shared" si="52"/>
        <v>55</v>
      </c>
      <c r="P51" s="16"/>
      <c r="Q51" s="16"/>
      <c r="R51" s="16">
        <f t="shared" si="53"/>
        <v>0</v>
      </c>
      <c r="S51" s="16">
        <v>1</v>
      </c>
      <c r="T51" s="16"/>
      <c r="U51" s="16">
        <f t="shared" si="54"/>
        <v>1</v>
      </c>
      <c r="V51" s="18">
        <f t="shared" si="55"/>
        <v>1</v>
      </c>
      <c r="W51" s="17">
        <f t="shared" si="56"/>
        <v>32</v>
      </c>
      <c r="X51" s="17">
        <f t="shared" si="56"/>
        <v>4</v>
      </c>
      <c r="Y51" s="17">
        <f t="shared" si="57"/>
        <v>36</v>
      </c>
      <c r="Z51" s="17">
        <f t="shared" si="58"/>
        <v>18</v>
      </c>
      <c r="AA51" s="17">
        <f t="shared" si="58"/>
        <v>2</v>
      </c>
      <c r="AB51" s="17">
        <f t="shared" si="59"/>
        <v>20</v>
      </c>
      <c r="AC51" s="19">
        <f t="shared" si="60"/>
        <v>56</v>
      </c>
    </row>
    <row r="52" spans="1:29" ht="20.100000000000001" customHeight="1" x14ac:dyDescent="0.45">
      <c r="A52" s="63" t="s">
        <v>304</v>
      </c>
      <c r="B52" s="16"/>
      <c r="C52" s="16">
        <v>2</v>
      </c>
      <c r="D52" s="16">
        <f t="shared" si="47"/>
        <v>2</v>
      </c>
      <c r="E52" s="17"/>
      <c r="F52" s="17"/>
      <c r="G52" s="17">
        <f t="shared" si="48"/>
        <v>0</v>
      </c>
      <c r="H52" s="18">
        <f t="shared" si="49"/>
        <v>2</v>
      </c>
      <c r="I52" s="16"/>
      <c r="J52" s="16">
        <v>34</v>
      </c>
      <c r="K52" s="16">
        <f t="shared" si="50"/>
        <v>34</v>
      </c>
      <c r="L52" s="17">
        <v>4</v>
      </c>
      <c r="M52" s="17">
        <v>23</v>
      </c>
      <c r="N52" s="16">
        <f t="shared" si="51"/>
        <v>27</v>
      </c>
      <c r="O52" s="18">
        <f t="shared" si="52"/>
        <v>61</v>
      </c>
      <c r="P52" s="16">
        <v>1</v>
      </c>
      <c r="Q52" s="16">
        <v>6</v>
      </c>
      <c r="R52" s="16">
        <f t="shared" si="53"/>
        <v>7</v>
      </c>
      <c r="S52" s="16">
        <v>1</v>
      </c>
      <c r="T52" s="16">
        <v>3</v>
      </c>
      <c r="U52" s="16">
        <f t="shared" si="54"/>
        <v>4</v>
      </c>
      <c r="V52" s="18">
        <f t="shared" si="55"/>
        <v>11</v>
      </c>
      <c r="W52" s="17">
        <f t="shared" si="56"/>
        <v>1</v>
      </c>
      <c r="X52" s="17">
        <f t="shared" si="56"/>
        <v>42</v>
      </c>
      <c r="Y52" s="17">
        <f t="shared" si="57"/>
        <v>43</v>
      </c>
      <c r="Z52" s="17">
        <f t="shared" si="58"/>
        <v>5</v>
      </c>
      <c r="AA52" s="17">
        <f t="shared" si="58"/>
        <v>26</v>
      </c>
      <c r="AB52" s="17">
        <f t="shared" si="59"/>
        <v>31</v>
      </c>
      <c r="AC52" s="19">
        <f t="shared" si="60"/>
        <v>74</v>
      </c>
    </row>
    <row r="53" spans="1:29" ht="20.100000000000001" customHeight="1" x14ac:dyDescent="0.45">
      <c r="A53" s="63" t="s">
        <v>305</v>
      </c>
      <c r="B53" s="16">
        <v>1</v>
      </c>
      <c r="C53" s="16">
        <v>3</v>
      </c>
      <c r="D53" s="16">
        <f t="shared" si="47"/>
        <v>4</v>
      </c>
      <c r="E53" s="17"/>
      <c r="F53" s="17"/>
      <c r="G53" s="17">
        <f t="shared" si="48"/>
        <v>0</v>
      </c>
      <c r="H53" s="18">
        <f t="shared" si="49"/>
        <v>4</v>
      </c>
      <c r="I53" s="16">
        <v>1</v>
      </c>
      <c r="J53" s="16">
        <v>25</v>
      </c>
      <c r="K53" s="16">
        <f t="shared" si="50"/>
        <v>26</v>
      </c>
      <c r="L53" s="17"/>
      <c r="M53" s="17">
        <v>13</v>
      </c>
      <c r="N53" s="16">
        <f t="shared" si="51"/>
        <v>13</v>
      </c>
      <c r="O53" s="18">
        <f t="shared" si="52"/>
        <v>39</v>
      </c>
      <c r="P53" s="16"/>
      <c r="Q53" s="16">
        <v>2</v>
      </c>
      <c r="R53" s="16">
        <f t="shared" si="53"/>
        <v>2</v>
      </c>
      <c r="S53" s="16"/>
      <c r="T53" s="16"/>
      <c r="U53" s="16">
        <f t="shared" si="54"/>
        <v>0</v>
      </c>
      <c r="V53" s="18">
        <f t="shared" si="55"/>
        <v>2</v>
      </c>
      <c r="W53" s="17">
        <f t="shared" si="56"/>
        <v>2</v>
      </c>
      <c r="X53" s="17">
        <f t="shared" si="56"/>
        <v>30</v>
      </c>
      <c r="Y53" s="17">
        <f t="shared" si="57"/>
        <v>32</v>
      </c>
      <c r="Z53" s="17">
        <f t="shared" si="58"/>
        <v>0</v>
      </c>
      <c r="AA53" s="17">
        <f t="shared" si="58"/>
        <v>13</v>
      </c>
      <c r="AB53" s="17">
        <f t="shared" si="59"/>
        <v>13</v>
      </c>
      <c r="AC53" s="19">
        <f t="shared" si="60"/>
        <v>45</v>
      </c>
    </row>
    <row r="54" spans="1:29" ht="20.100000000000001" customHeight="1" x14ac:dyDescent="0.45">
      <c r="A54" s="25" t="s">
        <v>263</v>
      </c>
      <c r="B54" s="16"/>
      <c r="C54" s="16">
        <v>2</v>
      </c>
      <c r="D54" s="16">
        <f t="shared" si="47"/>
        <v>2</v>
      </c>
      <c r="E54" s="17"/>
      <c r="F54" s="17"/>
      <c r="G54" s="16">
        <f t="shared" si="48"/>
        <v>0</v>
      </c>
      <c r="H54" s="18">
        <f t="shared" si="49"/>
        <v>2</v>
      </c>
      <c r="I54" s="16">
        <v>23</v>
      </c>
      <c r="J54" s="16">
        <v>49</v>
      </c>
      <c r="K54" s="16">
        <f t="shared" si="50"/>
        <v>72</v>
      </c>
      <c r="L54" s="17"/>
      <c r="M54" s="17"/>
      <c r="N54" s="16">
        <f t="shared" si="51"/>
        <v>0</v>
      </c>
      <c r="O54" s="18">
        <f t="shared" si="52"/>
        <v>72</v>
      </c>
      <c r="P54" s="16">
        <v>2</v>
      </c>
      <c r="Q54" s="16">
        <v>2</v>
      </c>
      <c r="R54" s="16">
        <f t="shared" si="53"/>
        <v>4</v>
      </c>
      <c r="S54" s="16"/>
      <c r="T54" s="16"/>
      <c r="U54" s="16">
        <f t="shared" si="54"/>
        <v>0</v>
      </c>
      <c r="V54" s="18">
        <f t="shared" si="55"/>
        <v>4</v>
      </c>
      <c r="W54" s="17">
        <f t="shared" si="56"/>
        <v>25</v>
      </c>
      <c r="X54" s="17">
        <f t="shared" si="56"/>
        <v>53</v>
      </c>
      <c r="Y54" s="17">
        <f t="shared" si="57"/>
        <v>78</v>
      </c>
      <c r="Z54" s="17">
        <f t="shared" si="58"/>
        <v>0</v>
      </c>
      <c r="AA54" s="17">
        <f t="shared" si="58"/>
        <v>0</v>
      </c>
      <c r="AB54" s="17">
        <f t="shared" si="59"/>
        <v>0</v>
      </c>
      <c r="AC54" s="19">
        <f t="shared" si="60"/>
        <v>78</v>
      </c>
    </row>
    <row r="55" spans="1:29" ht="20.100000000000001" customHeight="1" x14ac:dyDescent="0.45">
      <c r="A55" s="25" t="s">
        <v>225</v>
      </c>
      <c r="B55" s="16">
        <v>3</v>
      </c>
      <c r="C55" s="16"/>
      <c r="D55" s="16">
        <f t="shared" si="47"/>
        <v>3</v>
      </c>
      <c r="E55" s="17"/>
      <c r="F55" s="17">
        <v>2</v>
      </c>
      <c r="G55" s="16">
        <f t="shared" si="48"/>
        <v>2</v>
      </c>
      <c r="H55" s="18">
        <f t="shared" si="49"/>
        <v>5</v>
      </c>
      <c r="I55" s="16">
        <v>31</v>
      </c>
      <c r="J55" s="16">
        <v>47</v>
      </c>
      <c r="K55" s="16">
        <f t="shared" si="50"/>
        <v>78</v>
      </c>
      <c r="L55" s="17">
        <v>11</v>
      </c>
      <c r="M55" s="17">
        <v>14</v>
      </c>
      <c r="N55" s="16">
        <f t="shared" si="51"/>
        <v>25</v>
      </c>
      <c r="O55" s="18">
        <f t="shared" si="52"/>
        <v>103</v>
      </c>
      <c r="P55" s="16"/>
      <c r="Q55" s="16">
        <v>1</v>
      </c>
      <c r="R55" s="16">
        <f t="shared" si="53"/>
        <v>1</v>
      </c>
      <c r="S55" s="16">
        <v>1</v>
      </c>
      <c r="T55" s="16"/>
      <c r="U55" s="16">
        <f t="shared" si="54"/>
        <v>1</v>
      </c>
      <c r="V55" s="18">
        <f t="shared" si="55"/>
        <v>2</v>
      </c>
      <c r="W55" s="17">
        <f t="shared" si="56"/>
        <v>34</v>
      </c>
      <c r="X55" s="17">
        <f t="shared" si="56"/>
        <v>48</v>
      </c>
      <c r="Y55" s="17">
        <f t="shared" si="57"/>
        <v>82</v>
      </c>
      <c r="Z55" s="17">
        <f t="shared" si="58"/>
        <v>12</v>
      </c>
      <c r="AA55" s="17">
        <f t="shared" si="58"/>
        <v>16</v>
      </c>
      <c r="AB55" s="17">
        <f t="shared" si="59"/>
        <v>28</v>
      </c>
      <c r="AC55" s="19">
        <f t="shared" si="60"/>
        <v>110</v>
      </c>
    </row>
    <row r="56" spans="1:29" ht="20.100000000000001" customHeight="1" x14ac:dyDescent="0.45">
      <c r="A56" s="15" t="s">
        <v>33</v>
      </c>
      <c r="B56" s="16"/>
      <c r="C56" s="16">
        <v>1</v>
      </c>
      <c r="D56" s="16">
        <f t="shared" si="47"/>
        <v>1</v>
      </c>
      <c r="E56" s="17"/>
      <c r="F56" s="17"/>
      <c r="G56" s="17">
        <f t="shared" si="48"/>
        <v>0</v>
      </c>
      <c r="H56" s="18">
        <f t="shared" si="49"/>
        <v>1</v>
      </c>
      <c r="I56" s="16">
        <v>8</v>
      </c>
      <c r="J56" s="16">
        <v>86</v>
      </c>
      <c r="K56" s="16">
        <f t="shared" si="50"/>
        <v>94</v>
      </c>
      <c r="L56" s="17"/>
      <c r="M56" s="17"/>
      <c r="N56" s="16">
        <f t="shared" si="51"/>
        <v>0</v>
      </c>
      <c r="O56" s="18">
        <f t="shared" si="52"/>
        <v>94</v>
      </c>
      <c r="P56" s="16">
        <v>1</v>
      </c>
      <c r="Q56" s="16"/>
      <c r="R56" s="16">
        <f t="shared" si="53"/>
        <v>1</v>
      </c>
      <c r="S56" s="17"/>
      <c r="T56" s="17"/>
      <c r="U56" s="16">
        <f t="shared" si="54"/>
        <v>0</v>
      </c>
      <c r="V56" s="18">
        <f t="shared" si="55"/>
        <v>1</v>
      </c>
      <c r="W56" s="17">
        <f t="shared" si="56"/>
        <v>9</v>
      </c>
      <c r="X56" s="17">
        <f t="shared" si="56"/>
        <v>87</v>
      </c>
      <c r="Y56" s="17">
        <f t="shared" si="57"/>
        <v>96</v>
      </c>
      <c r="Z56" s="17">
        <f t="shared" si="58"/>
        <v>0</v>
      </c>
      <c r="AA56" s="17">
        <f t="shared" si="58"/>
        <v>0</v>
      </c>
      <c r="AB56" s="17">
        <f t="shared" si="59"/>
        <v>0</v>
      </c>
      <c r="AC56" s="19">
        <f t="shared" si="60"/>
        <v>96</v>
      </c>
    </row>
    <row r="57" spans="1:29" ht="20.100000000000001" customHeight="1" x14ac:dyDescent="0.45">
      <c r="A57" s="15" t="s">
        <v>226</v>
      </c>
      <c r="B57" s="16"/>
      <c r="C57" s="16">
        <v>6</v>
      </c>
      <c r="D57" s="16">
        <f t="shared" si="47"/>
        <v>6</v>
      </c>
      <c r="E57" s="16"/>
      <c r="F57" s="16">
        <v>5</v>
      </c>
      <c r="G57" s="16">
        <f t="shared" si="48"/>
        <v>5</v>
      </c>
      <c r="H57" s="18">
        <f t="shared" si="49"/>
        <v>11</v>
      </c>
      <c r="I57" s="16">
        <v>5</v>
      </c>
      <c r="J57" s="16">
        <v>72</v>
      </c>
      <c r="K57" s="16">
        <f t="shared" si="50"/>
        <v>77</v>
      </c>
      <c r="L57" s="16"/>
      <c r="M57" s="16">
        <v>31</v>
      </c>
      <c r="N57" s="16">
        <f t="shared" si="51"/>
        <v>31</v>
      </c>
      <c r="O57" s="18">
        <f t="shared" si="52"/>
        <v>108</v>
      </c>
      <c r="P57" s="16"/>
      <c r="Q57" s="16"/>
      <c r="R57" s="16">
        <f t="shared" si="53"/>
        <v>0</v>
      </c>
      <c r="S57" s="16"/>
      <c r="T57" s="16"/>
      <c r="U57" s="16">
        <f t="shared" si="54"/>
        <v>0</v>
      </c>
      <c r="V57" s="18">
        <f t="shared" si="55"/>
        <v>0</v>
      </c>
      <c r="W57" s="17">
        <f t="shared" si="56"/>
        <v>5</v>
      </c>
      <c r="X57" s="17">
        <f t="shared" si="56"/>
        <v>78</v>
      </c>
      <c r="Y57" s="17">
        <f t="shared" si="57"/>
        <v>83</v>
      </c>
      <c r="Z57" s="17">
        <f t="shared" si="58"/>
        <v>0</v>
      </c>
      <c r="AA57" s="17">
        <f t="shared" si="58"/>
        <v>36</v>
      </c>
      <c r="AB57" s="17">
        <f t="shared" si="59"/>
        <v>36</v>
      </c>
      <c r="AC57" s="19">
        <f t="shared" si="60"/>
        <v>119</v>
      </c>
    </row>
    <row r="58" spans="1:29" ht="20.100000000000001" customHeight="1" x14ac:dyDescent="0.45">
      <c r="A58" s="61" t="s">
        <v>105</v>
      </c>
      <c r="B58" s="59">
        <f t="shared" ref="B58:AC58" si="61">SUM(B47:B57)</f>
        <v>5</v>
      </c>
      <c r="C58" s="59">
        <f t="shared" si="61"/>
        <v>18</v>
      </c>
      <c r="D58" s="59">
        <f t="shared" si="61"/>
        <v>23</v>
      </c>
      <c r="E58" s="59">
        <f t="shared" si="61"/>
        <v>0</v>
      </c>
      <c r="F58" s="59">
        <f t="shared" si="61"/>
        <v>14</v>
      </c>
      <c r="G58" s="59">
        <f t="shared" si="61"/>
        <v>14</v>
      </c>
      <c r="H58" s="59">
        <f t="shared" si="61"/>
        <v>37</v>
      </c>
      <c r="I58" s="59">
        <f t="shared" si="61"/>
        <v>141</v>
      </c>
      <c r="J58" s="59">
        <f t="shared" si="61"/>
        <v>538</v>
      </c>
      <c r="K58" s="59">
        <f t="shared" si="61"/>
        <v>679</v>
      </c>
      <c r="L58" s="59">
        <f t="shared" si="61"/>
        <v>35</v>
      </c>
      <c r="M58" s="59">
        <f t="shared" si="61"/>
        <v>131</v>
      </c>
      <c r="N58" s="59">
        <f t="shared" si="61"/>
        <v>166</v>
      </c>
      <c r="O58" s="59">
        <f t="shared" si="61"/>
        <v>845</v>
      </c>
      <c r="P58" s="59">
        <f t="shared" si="61"/>
        <v>4</v>
      </c>
      <c r="Q58" s="59">
        <f t="shared" si="61"/>
        <v>15</v>
      </c>
      <c r="R58" s="59">
        <f t="shared" si="61"/>
        <v>19</v>
      </c>
      <c r="S58" s="59">
        <f t="shared" si="61"/>
        <v>3</v>
      </c>
      <c r="T58" s="59">
        <f t="shared" si="61"/>
        <v>7</v>
      </c>
      <c r="U58" s="59">
        <f t="shared" si="61"/>
        <v>10</v>
      </c>
      <c r="V58" s="59">
        <f t="shared" si="61"/>
        <v>29</v>
      </c>
      <c r="W58" s="59">
        <f t="shared" si="61"/>
        <v>150</v>
      </c>
      <c r="X58" s="59">
        <f t="shared" si="61"/>
        <v>571</v>
      </c>
      <c r="Y58" s="59">
        <f t="shared" si="61"/>
        <v>721</v>
      </c>
      <c r="Z58" s="59">
        <f t="shared" si="61"/>
        <v>38</v>
      </c>
      <c r="AA58" s="59">
        <f t="shared" si="61"/>
        <v>152</v>
      </c>
      <c r="AB58" s="59">
        <f t="shared" si="61"/>
        <v>190</v>
      </c>
      <c r="AC58" s="59">
        <f t="shared" si="61"/>
        <v>911</v>
      </c>
    </row>
    <row r="59" spans="1:29" ht="20.100000000000001" customHeight="1" x14ac:dyDescent="0.45">
      <c r="A59" s="11" t="s">
        <v>248</v>
      </c>
      <c r="B59" s="16"/>
      <c r="C59" s="16"/>
      <c r="D59" s="16"/>
      <c r="E59" s="16"/>
      <c r="F59" s="16"/>
      <c r="G59" s="16"/>
      <c r="H59" s="18"/>
      <c r="I59" s="16"/>
      <c r="J59" s="16"/>
      <c r="K59" s="16"/>
      <c r="L59" s="16"/>
      <c r="M59" s="16"/>
      <c r="N59" s="16"/>
      <c r="O59" s="18"/>
      <c r="P59" s="16"/>
      <c r="Q59" s="16"/>
      <c r="R59" s="16"/>
      <c r="S59" s="16"/>
      <c r="T59" s="16"/>
      <c r="U59" s="16"/>
      <c r="V59" s="18"/>
      <c r="W59" s="17"/>
      <c r="X59" s="17"/>
      <c r="Y59" s="17"/>
      <c r="Z59" s="17"/>
      <c r="AA59" s="17"/>
      <c r="AB59" s="17"/>
      <c r="AC59" s="19"/>
    </row>
    <row r="60" spans="1:29" ht="20.100000000000001" customHeight="1" x14ac:dyDescent="0.45">
      <c r="A60" s="15" t="s">
        <v>249</v>
      </c>
      <c r="B60" s="16"/>
      <c r="C60" s="16"/>
      <c r="D60" s="16">
        <f>SUM(B60:C60)</f>
        <v>0</v>
      </c>
      <c r="E60" s="16"/>
      <c r="F60" s="16">
        <v>1</v>
      </c>
      <c r="G60" s="16">
        <f>SUM(E60:F60)</f>
        <v>1</v>
      </c>
      <c r="H60" s="18">
        <f>SUM(D60,G60)</f>
        <v>1</v>
      </c>
      <c r="I60" s="16"/>
      <c r="J60" s="16"/>
      <c r="K60" s="16">
        <f>SUM(I60:J60)</f>
        <v>0</v>
      </c>
      <c r="L60" s="16"/>
      <c r="M60" s="16">
        <v>2</v>
      </c>
      <c r="N60" s="16">
        <f>SUM(L60:M60)</f>
        <v>2</v>
      </c>
      <c r="O60" s="18">
        <f>SUM(K60,N60)</f>
        <v>2</v>
      </c>
      <c r="P60" s="16"/>
      <c r="Q60" s="16"/>
      <c r="R60" s="16">
        <f>SUM(P60:Q60)</f>
        <v>0</v>
      </c>
      <c r="S60" s="16"/>
      <c r="T60" s="16"/>
      <c r="U60" s="16">
        <f>SUM(S60:T60)</f>
        <v>0</v>
      </c>
      <c r="V60" s="18">
        <f>SUM(R60,U60)</f>
        <v>0</v>
      </c>
      <c r="W60" s="17">
        <f>SUM(B60,I60,P60)</f>
        <v>0</v>
      </c>
      <c r="X60" s="17">
        <f>SUM(C60,J60,Q60)</f>
        <v>0</v>
      </c>
      <c r="Y60" s="17">
        <f>SUM(W60,X60)</f>
        <v>0</v>
      </c>
      <c r="Z60" s="17">
        <f>SUM(E60,L60,S60)</f>
        <v>0</v>
      </c>
      <c r="AA60" s="17">
        <f>SUM(F60,M60,T60)</f>
        <v>3</v>
      </c>
      <c r="AB60" s="17">
        <f>SUM(Z60,AA60)</f>
        <v>3</v>
      </c>
      <c r="AC60" s="19">
        <f>SUM(Y60,AB60)</f>
        <v>3</v>
      </c>
    </row>
    <row r="61" spans="1:29" ht="20.100000000000001" customHeight="1" x14ac:dyDescent="0.45">
      <c r="A61" s="62" t="s">
        <v>299</v>
      </c>
      <c r="B61" s="59">
        <f t="shared" ref="B61:AC61" si="62">B60</f>
        <v>0</v>
      </c>
      <c r="C61" s="59">
        <f t="shared" si="62"/>
        <v>0</v>
      </c>
      <c r="D61" s="59">
        <f t="shared" si="62"/>
        <v>0</v>
      </c>
      <c r="E61" s="59">
        <f t="shared" si="62"/>
        <v>0</v>
      </c>
      <c r="F61" s="59">
        <f t="shared" si="62"/>
        <v>1</v>
      </c>
      <c r="G61" s="59">
        <f t="shared" si="62"/>
        <v>1</v>
      </c>
      <c r="H61" s="59">
        <f t="shared" si="62"/>
        <v>1</v>
      </c>
      <c r="I61" s="59">
        <f t="shared" si="62"/>
        <v>0</v>
      </c>
      <c r="J61" s="59">
        <f t="shared" si="62"/>
        <v>0</v>
      </c>
      <c r="K61" s="59">
        <f t="shared" si="62"/>
        <v>0</v>
      </c>
      <c r="L61" s="59">
        <f t="shared" si="62"/>
        <v>0</v>
      </c>
      <c r="M61" s="59">
        <f t="shared" si="62"/>
        <v>2</v>
      </c>
      <c r="N61" s="59">
        <f t="shared" si="62"/>
        <v>2</v>
      </c>
      <c r="O61" s="59">
        <f t="shared" si="62"/>
        <v>2</v>
      </c>
      <c r="P61" s="59">
        <f t="shared" si="62"/>
        <v>0</v>
      </c>
      <c r="Q61" s="59">
        <f t="shared" si="62"/>
        <v>0</v>
      </c>
      <c r="R61" s="59">
        <f t="shared" si="62"/>
        <v>0</v>
      </c>
      <c r="S61" s="59">
        <f t="shared" si="62"/>
        <v>0</v>
      </c>
      <c r="T61" s="59">
        <f t="shared" si="62"/>
        <v>0</v>
      </c>
      <c r="U61" s="59">
        <f t="shared" si="62"/>
        <v>0</v>
      </c>
      <c r="V61" s="59">
        <f t="shared" si="62"/>
        <v>0</v>
      </c>
      <c r="W61" s="59">
        <f t="shared" si="62"/>
        <v>0</v>
      </c>
      <c r="X61" s="59">
        <f t="shared" si="62"/>
        <v>0</v>
      </c>
      <c r="Y61" s="59">
        <f t="shared" si="62"/>
        <v>0</v>
      </c>
      <c r="Z61" s="59">
        <f t="shared" si="62"/>
        <v>0</v>
      </c>
      <c r="AA61" s="59">
        <f t="shared" si="62"/>
        <v>3</v>
      </c>
      <c r="AB61" s="59">
        <f t="shared" si="62"/>
        <v>3</v>
      </c>
      <c r="AC61" s="59">
        <f t="shared" si="62"/>
        <v>3</v>
      </c>
    </row>
    <row r="62" spans="1:29" ht="20.100000000000001" customHeight="1" x14ac:dyDescent="0.45">
      <c r="A62" s="20" t="s">
        <v>306</v>
      </c>
      <c r="B62" s="19">
        <f t="shared" ref="B62:AC62" si="63">B58+B61</f>
        <v>5</v>
      </c>
      <c r="C62" s="19">
        <f t="shared" si="63"/>
        <v>18</v>
      </c>
      <c r="D62" s="19">
        <f t="shared" si="63"/>
        <v>23</v>
      </c>
      <c r="E62" s="19">
        <f t="shared" si="63"/>
        <v>0</v>
      </c>
      <c r="F62" s="19">
        <f t="shared" si="63"/>
        <v>15</v>
      </c>
      <c r="G62" s="19">
        <f t="shared" si="63"/>
        <v>15</v>
      </c>
      <c r="H62" s="19">
        <f t="shared" si="63"/>
        <v>38</v>
      </c>
      <c r="I62" s="19">
        <f t="shared" si="63"/>
        <v>141</v>
      </c>
      <c r="J62" s="19">
        <f t="shared" si="63"/>
        <v>538</v>
      </c>
      <c r="K62" s="19">
        <f t="shared" si="63"/>
        <v>679</v>
      </c>
      <c r="L62" s="19">
        <f t="shared" si="63"/>
        <v>35</v>
      </c>
      <c r="M62" s="19">
        <f t="shared" si="63"/>
        <v>133</v>
      </c>
      <c r="N62" s="19">
        <f t="shared" si="63"/>
        <v>168</v>
      </c>
      <c r="O62" s="19">
        <f t="shared" si="63"/>
        <v>847</v>
      </c>
      <c r="P62" s="19">
        <f t="shared" si="63"/>
        <v>4</v>
      </c>
      <c r="Q62" s="19">
        <f t="shared" si="63"/>
        <v>15</v>
      </c>
      <c r="R62" s="19">
        <f t="shared" si="63"/>
        <v>19</v>
      </c>
      <c r="S62" s="19">
        <f t="shared" si="63"/>
        <v>3</v>
      </c>
      <c r="T62" s="19">
        <f t="shared" si="63"/>
        <v>7</v>
      </c>
      <c r="U62" s="19">
        <f t="shared" si="63"/>
        <v>10</v>
      </c>
      <c r="V62" s="19">
        <f t="shared" si="63"/>
        <v>29</v>
      </c>
      <c r="W62" s="19">
        <f t="shared" si="63"/>
        <v>150</v>
      </c>
      <c r="X62" s="19">
        <f t="shared" si="63"/>
        <v>571</v>
      </c>
      <c r="Y62" s="19">
        <f t="shared" si="63"/>
        <v>721</v>
      </c>
      <c r="Z62" s="19">
        <f t="shared" si="63"/>
        <v>38</v>
      </c>
      <c r="AA62" s="19">
        <f t="shared" si="63"/>
        <v>155</v>
      </c>
      <c r="AB62" s="19">
        <f t="shared" si="63"/>
        <v>193</v>
      </c>
      <c r="AC62" s="19">
        <f t="shared" si="63"/>
        <v>914</v>
      </c>
    </row>
    <row r="63" spans="1:29" ht="20.100000000000001" customHeight="1" x14ac:dyDescent="0.45">
      <c r="A63" s="11" t="s">
        <v>144</v>
      </c>
      <c r="B63" s="22"/>
      <c r="C63" s="22"/>
      <c r="D63" s="22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8"/>
      <c r="P63" s="17"/>
      <c r="Q63" s="17"/>
      <c r="R63" s="17"/>
      <c r="S63" s="17"/>
      <c r="T63" s="17"/>
      <c r="U63" s="17"/>
      <c r="V63" s="18"/>
      <c r="W63" s="17"/>
      <c r="X63" s="17"/>
      <c r="Y63" s="17"/>
      <c r="Z63" s="23"/>
      <c r="AA63" s="23"/>
      <c r="AB63" s="23"/>
      <c r="AC63" s="24"/>
    </row>
    <row r="64" spans="1:29" ht="20.100000000000001" customHeight="1" x14ac:dyDescent="0.45">
      <c r="A64" s="15" t="s">
        <v>264</v>
      </c>
      <c r="B64" s="17">
        <v>6</v>
      </c>
      <c r="C64" s="17">
        <v>1</v>
      </c>
      <c r="D64" s="16">
        <f t="shared" ref="D64:D69" si="64">SUM(B64:C64)</f>
        <v>7</v>
      </c>
      <c r="E64" s="17">
        <v>1</v>
      </c>
      <c r="F64" s="17">
        <v>2</v>
      </c>
      <c r="G64" s="16">
        <f t="shared" ref="G64:G69" si="65">SUM(E64:F64)</f>
        <v>3</v>
      </c>
      <c r="H64" s="18">
        <f t="shared" ref="H64:H69" si="66">SUM(D64,G64)</f>
        <v>10</v>
      </c>
      <c r="I64" s="17">
        <v>14</v>
      </c>
      <c r="J64" s="17">
        <v>16</v>
      </c>
      <c r="K64" s="16">
        <f t="shared" ref="K64:K69" si="67">SUM(I64:J64)</f>
        <v>30</v>
      </c>
      <c r="L64" s="17">
        <v>3</v>
      </c>
      <c r="M64" s="17">
        <v>6</v>
      </c>
      <c r="N64" s="16">
        <f t="shared" ref="N64:N69" si="68">SUM(L64:M64)</f>
        <v>9</v>
      </c>
      <c r="O64" s="18">
        <f t="shared" ref="O64:O69" si="69">SUM(K64,N64)</f>
        <v>39</v>
      </c>
      <c r="P64" s="17">
        <v>6</v>
      </c>
      <c r="Q64" s="17">
        <v>4</v>
      </c>
      <c r="R64" s="16">
        <f t="shared" ref="R64:R69" si="70">SUM(P64:Q64)</f>
        <v>10</v>
      </c>
      <c r="S64" s="17"/>
      <c r="T64" s="17"/>
      <c r="U64" s="16">
        <f t="shared" ref="U64:U69" si="71">SUM(S64:T64)</f>
        <v>0</v>
      </c>
      <c r="V64" s="18">
        <f t="shared" ref="V64:V69" si="72">SUM(R64,U64)</f>
        <v>10</v>
      </c>
      <c r="W64" s="17">
        <f t="shared" ref="W64:X69" si="73">SUM(B64,I64,P64)</f>
        <v>26</v>
      </c>
      <c r="X64" s="17">
        <f t="shared" si="73"/>
        <v>21</v>
      </c>
      <c r="Y64" s="17">
        <f t="shared" ref="Y64:Y69" si="74">SUM(W64,X64)</f>
        <v>47</v>
      </c>
      <c r="Z64" s="17">
        <f t="shared" ref="Z64:AA69" si="75">SUM(E64,L64,S64)</f>
        <v>4</v>
      </c>
      <c r="AA64" s="17">
        <f t="shared" si="75"/>
        <v>8</v>
      </c>
      <c r="AB64" s="17">
        <f t="shared" ref="AB64:AB69" si="76">SUM(Z64,AA64)</f>
        <v>12</v>
      </c>
      <c r="AC64" s="18">
        <f t="shared" ref="AC64:AC69" si="77">SUM(Y64,AB64)</f>
        <v>59</v>
      </c>
    </row>
    <row r="65" spans="1:29" ht="20.100000000000001" customHeight="1" x14ac:dyDescent="0.45">
      <c r="A65" s="15" t="s">
        <v>227</v>
      </c>
      <c r="B65" s="16"/>
      <c r="C65" s="16"/>
      <c r="D65" s="16">
        <f t="shared" si="64"/>
        <v>0</v>
      </c>
      <c r="E65" s="17">
        <v>0</v>
      </c>
      <c r="F65" s="17">
        <v>0</v>
      </c>
      <c r="G65" s="16">
        <f t="shared" si="65"/>
        <v>0</v>
      </c>
      <c r="H65" s="18">
        <f t="shared" si="66"/>
        <v>0</v>
      </c>
      <c r="I65" s="16"/>
      <c r="J65" s="16"/>
      <c r="K65" s="16">
        <f t="shared" si="67"/>
        <v>0</v>
      </c>
      <c r="L65" s="17"/>
      <c r="M65" s="17"/>
      <c r="N65" s="16">
        <f t="shared" si="68"/>
        <v>0</v>
      </c>
      <c r="O65" s="18">
        <f t="shared" si="69"/>
        <v>0</v>
      </c>
      <c r="P65" s="16"/>
      <c r="Q65" s="16">
        <v>1</v>
      </c>
      <c r="R65" s="16">
        <f t="shared" si="70"/>
        <v>1</v>
      </c>
      <c r="S65" s="17"/>
      <c r="T65" s="17"/>
      <c r="U65" s="16">
        <f t="shared" si="71"/>
        <v>0</v>
      </c>
      <c r="V65" s="18">
        <f t="shared" si="72"/>
        <v>1</v>
      </c>
      <c r="W65" s="17">
        <f t="shared" si="73"/>
        <v>0</v>
      </c>
      <c r="X65" s="17">
        <f t="shared" si="73"/>
        <v>1</v>
      </c>
      <c r="Y65" s="17">
        <f t="shared" si="74"/>
        <v>1</v>
      </c>
      <c r="Z65" s="17">
        <f t="shared" si="75"/>
        <v>0</v>
      </c>
      <c r="AA65" s="17">
        <f t="shared" si="75"/>
        <v>0</v>
      </c>
      <c r="AB65" s="17">
        <f t="shared" si="76"/>
        <v>0</v>
      </c>
      <c r="AC65" s="19">
        <f t="shared" si="77"/>
        <v>1</v>
      </c>
    </row>
    <row r="66" spans="1:29" ht="20.100000000000001" customHeight="1" x14ac:dyDescent="0.45">
      <c r="A66" s="15" t="s">
        <v>228</v>
      </c>
      <c r="B66" s="16"/>
      <c r="C66" s="16"/>
      <c r="D66" s="16">
        <f t="shared" si="64"/>
        <v>0</v>
      </c>
      <c r="E66" s="17">
        <v>0</v>
      </c>
      <c r="F66" s="17">
        <v>0</v>
      </c>
      <c r="G66" s="16">
        <f t="shared" si="65"/>
        <v>0</v>
      </c>
      <c r="H66" s="18">
        <f t="shared" si="66"/>
        <v>0</v>
      </c>
      <c r="I66" s="16">
        <v>2</v>
      </c>
      <c r="J66" s="16">
        <v>15</v>
      </c>
      <c r="K66" s="16">
        <f t="shared" si="67"/>
        <v>17</v>
      </c>
      <c r="L66" s="17"/>
      <c r="M66" s="17"/>
      <c r="N66" s="16">
        <f t="shared" si="68"/>
        <v>0</v>
      </c>
      <c r="O66" s="18">
        <f t="shared" si="69"/>
        <v>17</v>
      </c>
      <c r="P66" s="16"/>
      <c r="Q66" s="16">
        <v>2</v>
      </c>
      <c r="R66" s="16">
        <f t="shared" si="70"/>
        <v>2</v>
      </c>
      <c r="S66" s="17"/>
      <c r="T66" s="17"/>
      <c r="U66" s="16">
        <f t="shared" si="71"/>
        <v>0</v>
      </c>
      <c r="V66" s="18">
        <f t="shared" si="72"/>
        <v>2</v>
      </c>
      <c r="W66" s="17">
        <f t="shared" si="73"/>
        <v>2</v>
      </c>
      <c r="X66" s="17">
        <f t="shared" si="73"/>
        <v>17</v>
      </c>
      <c r="Y66" s="17">
        <f t="shared" si="74"/>
        <v>19</v>
      </c>
      <c r="Z66" s="17">
        <f t="shared" si="75"/>
        <v>0</v>
      </c>
      <c r="AA66" s="17">
        <f t="shared" si="75"/>
        <v>0</v>
      </c>
      <c r="AB66" s="17">
        <f t="shared" si="76"/>
        <v>0</v>
      </c>
      <c r="AC66" s="19">
        <f t="shared" si="77"/>
        <v>19</v>
      </c>
    </row>
    <row r="67" spans="1:29" ht="20.100000000000001" customHeight="1" x14ac:dyDescent="0.45">
      <c r="A67" s="15" t="s">
        <v>145</v>
      </c>
      <c r="B67" s="16"/>
      <c r="C67" s="16"/>
      <c r="D67" s="16">
        <f t="shared" si="64"/>
        <v>0</v>
      </c>
      <c r="E67" s="17">
        <v>0</v>
      </c>
      <c r="F67" s="17">
        <v>0</v>
      </c>
      <c r="G67" s="16">
        <f t="shared" si="65"/>
        <v>0</v>
      </c>
      <c r="H67" s="18">
        <f t="shared" si="66"/>
        <v>0</v>
      </c>
      <c r="I67" s="16">
        <v>8</v>
      </c>
      <c r="J67" s="16">
        <v>6</v>
      </c>
      <c r="K67" s="16">
        <f t="shared" si="67"/>
        <v>14</v>
      </c>
      <c r="L67" s="17"/>
      <c r="M67" s="17"/>
      <c r="N67" s="16">
        <f t="shared" si="68"/>
        <v>0</v>
      </c>
      <c r="O67" s="18">
        <f t="shared" si="69"/>
        <v>14</v>
      </c>
      <c r="P67" s="16"/>
      <c r="Q67" s="16"/>
      <c r="R67" s="16">
        <f t="shared" si="70"/>
        <v>0</v>
      </c>
      <c r="S67" s="17"/>
      <c r="T67" s="17"/>
      <c r="U67" s="16">
        <f t="shared" si="71"/>
        <v>0</v>
      </c>
      <c r="V67" s="18">
        <f t="shared" si="72"/>
        <v>0</v>
      </c>
      <c r="W67" s="17">
        <f t="shared" si="73"/>
        <v>8</v>
      </c>
      <c r="X67" s="17">
        <f t="shared" si="73"/>
        <v>6</v>
      </c>
      <c r="Y67" s="17">
        <f t="shared" si="74"/>
        <v>14</v>
      </c>
      <c r="Z67" s="17">
        <f t="shared" si="75"/>
        <v>0</v>
      </c>
      <c r="AA67" s="17">
        <f t="shared" si="75"/>
        <v>0</v>
      </c>
      <c r="AB67" s="17">
        <f t="shared" si="76"/>
        <v>0</v>
      </c>
      <c r="AC67" s="19">
        <f t="shared" si="77"/>
        <v>14</v>
      </c>
    </row>
    <row r="68" spans="1:29" ht="20.100000000000001" customHeight="1" x14ac:dyDescent="0.45">
      <c r="A68" s="15" t="s">
        <v>265</v>
      </c>
      <c r="B68" s="16">
        <v>1</v>
      </c>
      <c r="C68" s="16"/>
      <c r="D68" s="16">
        <f t="shared" si="64"/>
        <v>1</v>
      </c>
      <c r="E68" s="17">
        <v>0</v>
      </c>
      <c r="F68" s="17">
        <v>0</v>
      </c>
      <c r="G68" s="16">
        <f t="shared" si="65"/>
        <v>0</v>
      </c>
      <c r="H68" s="18">
        <f t="shared" si="66"/>
        <v>1</v>
      </c>
      <c r="I68" s="16">
        <v>13</v>
      </c>
      <c r="J68" s="16">
        <v>23</v>
      </c>
      <c r="K68" s="16">
        <f t="shared" si="67"/>
        <v>36</v>
      </c>
      <c r="L68" s="17"/>
      <c r="M68" s="17"/>
      <c r="N68" s="16">
        <f t="shared" si="68"/>
        <v>0</v>
      </c>
      <c r="O68" s="18">
        <f t="shared" si="69"/>
        <v>36</v>
      </c>
      <c r="P68" s="16">
        <v>5</v>
      </c>
      <c r="Q68" s="16">
        <v>1</v>
      </c>
      <c r="R68" s="16">
        <f t="shared" si="70"/>
        <v>6</v>
      </c>
      <c r="S68" s="17"/>
      <c r="T68" s="17"/>
      <c r="U68" s="16">
        <f t="shared" si="71"/>
        <v>0</v>
      </c>
      <c r="V68" s="18">
        <f t="shared" si="72"/>
        <v>6</v>
      </c>
      <c r="W68" s="17">
        <f t="shared" si="73"/>
        <v>19</v>
      </c>
      <c r="X68" s="17">
        <f t="shared" si="73"/>
        <v>24</v>
      </c>
      <c r="Y68" s="17">
        <f t="shared" si="74"/>
        <v>43</v>
      </c>
      <c r="Z68" s="17">
        <f t="shared" si="75"/>
        <v>0</v>
      </c>
      <c r="AA68" s="17">
        <f t="shared" si="75"/>
        <v>0</v>
      </c>
      <c r="AB68" s="17">
        <f t="shared" si="76"/>
        <v>0</v>
      </c>
      <c r="AC68" s="19">
        <f t="shared" si="77"/>
        <v>43</v>
      </c>
    </row>
    <row r="69" spans="1:29" ht="20.100000000000001" customHeight="1" x14ac:dyDescent="0.45">
      <c r="A69" s="15" t="s">
        <v>250</v>
      </c>
      <c r="B69" s="16"/>
      <c r="C69" s="16"/>
      <c r="D69" s="16">
        <f t="shared" si="64"/>
        <v>0</v>
      </c>
      <c r="E69" s="17"/>
      <c r="F69" s="17">
        <v>0</v>
      </c>
      <c r="G69" s="16">
        <f t="shared" si="65"/>
        <v>0</v>
      </c>
      <c r="H69" s="18">
        <f t="shared" si="66"/>
        <v>0</v>
      </c>
      <c r="I69" s="16"/>
      <c r="J69" s="16"/>
      <c r="K69" s="16">
        <f t="shared" si="67"/>
        <v>0</v>
      </c>
      <c r="L69" s="17">
        <v>16</v>
      </c>
      <c r="M69" s="17">
        <v>3</v>
      </c>
      <c r="N69" s="16">
        <f t="shared" si="68"/>
        <v>19</v>
      </c>
      <c r="O69" s="18">
        <f t="shared" si="69"/>
        <v>19</v>
      </c>
      <c r="P69" s="16"/>
      <c r="Q69" s="16"/>
      <c r="R69" s="16">
        <f t="shared" si="70"/>
        <v>0</v>
      </c>
      <c r="S69" s="17">
        <v>1</v>
      </c>
      <c r="T69" s="17">
        <v>1</v>
      </c>
      <c r="U69" s="16">
        <f t="shared" si="71"/>
        <v>2</v>
      </c>
      <c r="V69" s="18">
        <f t="shared" si="72"/>
        <v>2</v>
      </c>
      <c r="W69" s="17">
        <f t="shared" si="73"/>
        <v>0</v>
      </c>
      <c r="X69" s="17">
        <f t="shared" si="73"/>
        <v>0</v>
      </c>
      <c r="Y69" s="17">
        <f t="shared" si="74"/>
        <v>0</v>
      </c>
      <c r="Z69" s="17">
        <f t="shared" si="75"/>
        <v>17</v>
      </c>
      <c r="AA69" s="17">
        <f t="shared" si="75"/>
        <v>4</v>
      </c>
      <c r="AB69" s="17">
        <f t="shared" si="76"/>
        <v>21</v>
      </c>
      <c r="AC69" s="19">
        <f t="shared" si="77"/>
        <v>21</v>
      </c>
    </row>
    <row r="70" spans="1:29" ht="20.100000000000001" customHeight="1" x14ac:dyDescent="0.45">
      <c r="A70" s="20" t="s">
        <v>7</v>
      </c>
      <c r="B70" s="19">
        <f t="shared" ref="B70:AC70" si="78">SUM(B64:B69)</f>
        <v>7</v>
      </c>
      <c r="C70" s="19">
        <f t="shared" si="78"/>
        <v>1</v>
      </c>
      <c r="D70" s="19">
        <f t="shared" si="78"/>
        <v>8</v>
      </c>
      <c r="E70" s="19">
        <f t="shared" si="78"/>
        <v>1</v>
      </c>
      <c r="F70" s="19">
        <f t="shared" si="78"/>
        <v>2</v>
      </c>
      <c r="G70" s="19">
        <f t="shared" si="78"/>
        <v>3</v>
      </c>
      <c r="H70" s="19">
        <f t="shared" si="78"/>
        <v>11</v>
      </c>
      <c r="I70" s="19">
        <f t="shared" si="78"/>
        <v>37</v>
      </c>
      <c r="J70" s="19">
        <f t="shared" si="78"/>
        <v>60</v>
      </c>
      <c r="K70" s="19">
        <f t="shared" si="78"/>
        <v>97</v>
      </c>
      <c r="L70" s="19">
        <f t="shared" si="78"/>
        <v>19</v>
      </c>
      <c r="M70" s="19">
        <f t="shared" si="78"/>
        <v>9</v>
      </c>
      <c r="N70" s="19">
        <f t="shared" si="78"/>
        <v>28</v>
      </c>
      <c r="O70" s="19">
        <f t="shared" si="78"/>
        <v>125</v>
      </c>
      <c r="P70" s="19">
        <f t="shared" si="78"/>
        <v>11</v>
      </c>
      <c r="Q70" s="19">
        <f t="shared" si="78"/>
        <v>8</v>
      </c>
      <c r="R70" s="19">
        <f t="shared" si="78"/>
        <v>19</v>
      </c>
      <c r="S70" s="19">
        <f t="shared" si="78"/>
        <v>1</v>
      </c>
      <c r="T70" s="19">
        <f t="shared" si="78"/>
        <v>1</v>
      </c>
      <c r="U70" s="19">
        <f t="shared" si="78"/>
        <v>2</v>
      </c>
      <c r="V70" s="19">
        <f t="shared" si="78"/>
        <v>21</v>
      </c>
      <c r="W70" s="19">
        <f t="shared" si="78"/>
        <v>55</v>
      </c>
      <c r="X70" s="19">
        <f t="shared" si="78"/>
        <v>69</v>
      </c>
      <c r="Y70" s="19">
        <f t="shared" si="78"/>
        <v>124</v>
      </c>
      <c r="Z70" s="19">
        <f t="shared" si="78"/>
        <v>21</v>
      </c>
      <c r="AA70" s="19">
        <f t="shared" si="78"/>
        <v>12</v>
      </c>
      <c r="AB70" s="19">
        <f t="shared" si="78"/>
        <v>33</v>
      </c>
      <c r="AC70" s="19">
        <f t="shared" si="78"/>
        <v>157</v>
      </c>
    </row>
    <row r="71" spans="1:29" ht="20.100000000000001" customHeight="1" x14ac:dyDescent="0.45">
      <c r="A71" s="26" t="s">
        <v>168</v>
      </c>
      <c r="B71" s="27"/>
      <c r="C71" s="27"/>
      <c r="D71" s="27"/>
      <c r="E71" s="28"/>
      <c r="F71" s="28"/>
      <c r="G71" s="28"/>
      <c r="H71" s="29"/>
      <c r="I71" s="28"/>
      <c r="J71" s="28"/>
      <c r="K71" s="28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9"/>
      <c r="W71" s="28"/>
      <c r="X71" s="28"/>
      <c r="Y71" s="28"/>
      <c r="Z71" s="23"/>
      <c r="AA71" s="23"/>
      <c r="AB71" s="23"/>
      <c r="AC71" s="24"/>
    </row>
    <row r="72" spans="1:29" ht="20.100000000000001" customHeight="1" x14ac:dyDescent="0.45">
      <c r="A72" s="15" t="s">
        <v>282</v>
      </c>
      <c r="B72" s="16">
        <v>4</v>
      </c>
      <c r="C72" s="16">
        <v>4</v>
      </c>
      <c r="D72" s="16">
        <f>SUM(B72:C72)</f>
        <v>8</v>
      </c>
      <c r="E72" s="16">
        <v>0</v>
      </c>
      <c r="F72" s="16">
        <v>0</v>
      </c>
      <c r="G72" s="16">
        <f>SUM(E72:F72)</f>
        <v>0</v>
      </c>
      <c r="H72" s="18">
        <f>SUM(D72,G72)</f>
        <v>8</v>
      </c>
      <c r="I72" s="16">
        <v>16</v>
      </c>
      <c r="J72" s="16">
        <v>10</v>
      </c>
      <c r="K72" s="16">
        <f>SUM(I72:J72)</f>
        <v>26</v>
      </c>
      <c r="L72" s="16">
        <v>0</v>
      </c>
      <c r="M72" s="16">
        <v>0</v>
      </c>
      <c r="N72" s="16">
        <f>SUM(L72:M72)</f>
        <v>0</v>
      </c>
      <c r="O72" s="18">
        <f>SUM(K72,N72)</f>
        <v>26</v>
      </c>
      <c r="P72" s="16">
        <v>2</v>
      </c>
      <c r="Q72" s="16"/>
      <c r="R72" s="16">
        <f>SUM(P72:Q72)</f>
        <v>2</v>
      </c>
      <c r="S72" s="16"/>
      <c r="T72" s="16"/>
      <c r="U72" s="16">
        <f>SUM(S72:T72)</f>
        <v>0</v>
      </c>
      <c r="V72" s="18">
        <f>SUM(R72,U72)</f>
        <v>2</v>
      </c>
      <c r="W72" s="17">
        <f t="shared" ref="W72:X75" si="79">SUM(B72,I72,P72)</f>
        <v>22</v>
      </c>
      <c r="X72" s="17">
        <f t="shared" si="79"/>
        <v>14</v>
      </c>
      <c r="Y72" s="17">
        <f>SUM(W72,X72)</f>
        <v>36</v>
      </c>
      <c r="Z72" s="17">
        <f t="shared" ref="Z72:AA75" si="80">SUM(E72,L72,S72)</f>
        <v>0</v>
      </c>
      <c r="AA72" s="17">
        <f t="shared" si="80"/>
        <v>0</v>
      </c>
      <c r="AB72" s="17">
        <f>SUM(Z72,AA72)</f>
        <v>0</v>
      </c>
      <c r="AC72" s="19">
        <f>SUM(Y72,AB72)</f>
        <v>36</v>
      </c>
    </row>
    <row r="73" spans="1:29" ht="20.100000000000001" customHeight="1" x14ac:dyDescent="0.45">
      <c r="A73" s="15" t="s">
        <v>283</v>
      </c>
      <c r="B73" s="16">
        <v>5</v>
      </c>
      <c r="C73" s="16">
        <v>1</v>
      </c>
      <c r="D73" s="16">
        <f>SUM(B73:C73)</f>
        <v>6</v>
      </c>
      <c r="E73" s="16">
        <v>0</v>
      </c>
      <c r="F73" s="16">
        <v>0</v>
      </c>
      <c r="G73" s="16">
        <f>SUM(E73:F73)</f>
        <v>0</v>
      </c>
      <c r="H73" s="18">
        <f>SUM(D73,G73)</f>
        <v>6</v>
      </c>
      <c r="I73" s="16">
        <v>22</v>
      </c>
      <c r="J73" s="16">
        <v>3</v>
      </c>
      <c r="K73" s="16">
        <f>SUM(I73:J73)</f>
        <v>25</v>
      </c>
      <c r="L73" s="16">
        <v>0</v>
      </c>
      <c r="M73" s="16">
        <v>0</v>
      </c>
      <c r="N73" s="16">
        <f>SUM(L73:M73)</f>
        <v>0</v>
      </c>
      <c r="O73" s="18">
        <f>SUM(K73,N73)</f>
        <v>25</v>
      </c>
      <c r="P73" s="16"/>
      <c r="Q73" s="16"/>
      <c r="R73" s="16">
        <f>SUM(P73:Q73)</f>
        <v>0</v>
      </c>
      <c r="S73" s="16"/>
      <c r="T73" s="16"/>
      <c r="U73" s="16">
        <f>SUM(S73:T73)</f>
        <v>0</v>
      </c>
      <c r="V73" s="18">
        <f>SUM(R73,U73)</f>
        <v>0</v>
      </c>
      <c r="W73" s="17">
        <f t="shared" si="79"/>
        <v>27</v>
      </c>
      <c r="X73" s="17">
        <f t="shared" si="79"/>
        <v>4</v>
      </c>
      <c r="Y73" s="17">
        <f>SUM(W73,X73)</f>
        <v>31</v>
      </c>
      <c r="Z73" s="17">
        <f t="shared" si="80"/>
        <v>0</v>
      </c>
      <c r="AA73" s="17">
        <f t="shared" si="80"/>
        <v>0</v>
      </c>
      <c r="AB73" s="17">
        <f>SUM(Z73,AA73)</f>
        <v>0</v>
      </c>
      <c r="AC73" s="19">
        <f>SUM(Y73,AB73)</f>
        <v>31</v>
      </c>
    </row>
    <row r="74" spans="1:29" ht="20.100000000000001" customHeight="1" x14ac:dyDescent="0.45">
      <c r="A74" s="25" t="s">
        <v>284</v>
      </c>
      <c r="B74" s="16">
        <v>4</v>
      </c>
      <c r="C74" s="16"/>
      <c r="D74" s="16">
        <f>SUM(B74:C74)</f>
        <v>4</v>
      </c>
      <c r="E74" s="16">
        <v>6</v>
      </c>
      <c r="F74" s="16">
        <v>0</v>
      </c>
      <c r="G74" s="16">
        <f>SUM(E74:F74)</f>
        <v>6</v>
      </c>
      <c r="H74" s="18">
        <f>SUM(D74,G74)</f>
        <v>10</v>
      </c>
      <c r="I74" s="16">
        <v>31</v>
      </c>
      <c r="J74" s="16">
        <v>19</v>
      </c>
      <c r="K74" s="16">
        <f>SUM(I74:J74)</f>
        <v>50</v>
      </c>
      <c r="L74" s="16">
        <v>4</v>
      </c>
      <c r="M74" s="16">
        <v>4</v>
      </c>
      <c r="N74" s="16">
        <f>SUM(L74:M74)</f>
        <v>8</v>
      </c>
      <c r="O74" s="18">
        <f>SUM(K74,N74)</f>
        <v>58</v>
      </c>
      <c r="P74" s="16"/>
      <c r="Q74" s="16"/>
      <c r="R74" s="16">
        <f>SUM(P74:Q74)</f>
        <v>0</v>
      </c>
      <c r="S74" s="16"/>
      <c r="T74" s="16"/>
      <c r="U74" s="16">
        <f>SUM(S74:T74)</f>
        <v>0</v>
      </c>
      <c r="V74" s="18">
        <f>SUM(R74,U74)</f>
        <v>0</v>
      </c>
      <c r="W74" s="17">
        <f t="shared" si="79"/>
        <v>35</v>
      </c>
      <c r="X74" s="17">
        <f t="shared" si="79"/>
        <v>19</v>
      </c>
      <c r="Y74" s="17">
        <f>SUM(W74,X74)</f>
        <v>54</v>
      </c>
      <c r="Z74" s="17">
        <f t="shared" si="80"/>
        <v>10</v>
      </c>
      <c r="AA74" s="17">
        <f t="shared" si="80"/>
        <v>4</v>
      </c>
      <c r="AB74" s="17">
        <f>SUM(Z74,AA74)</f>
        <v>14</v>
      </c>
      <c r="AC74" s="19">
        <f>SUM(Y74,AB74)</f>
        <v>68</v>
      </c>
    </row>
    <row r="75" spans="1:29" ht="20.100000000000001" customHeight="1" x14ac:dyDescent="0.45">
      <c r="A75" s="25" t="s">
        <v>307</v>
      </c>
      <c r="B75" s="16">
        <v>7</v>
      </c>
      <c r="C75" s="16">
        <v>7</v>
      </c>
      <c r="D75" s="16">
        <f>SUM(B75:C75)</f>
        <v>14</v>
      </c>
      <c r="E75" s="16">
        <v>0</v>
      </c>
      <c r="F75" s="16">
        <v>0</v>
      </c>
      <c r="G75" s="16">
        <f>SUM(E75:F75)</f>
        <v>0</v>
      </c>
      <c r="H75" s="18">
        <f>SUM(D75,G75)</f>
        <v>14</v>
      </c>
      <c r="I75" s="16">
        <v>7</v>
      </c>
      <c r="J75" s="16">
        <v>15</v>
      </c>
      <c r="K75" s="16">
        <f>SUM(I75:J75)</f>
        <v>22</v>
      </c>
      <c r="L75" s="16"/>
      <c r="M75" s="16"/>
      <c r="N75" s="16">
        <f>SUM(L75:M75)</f>
        <v>0</v>
      </c>
      <c r="O75" s="18">
        <f>SUM(K75,N75)</f>
        <v>22</v>
      </c>
      <c r="P75" s="16">
        <v>10</v>
      </c>
      <c r="Q75" s="16">
        <v>25</v>
      </c>
      <c r="R75" s="16">
        <f>SUM(P75:Q75)</f>
        <v>35</v>
      </c>
      <c r="S75" s="16">
        <v>2</v>
      </c>
      <c r="T75" s="16">
        <v>8</v>
      </c>
      <c r="U75" s="16">
        <f>SUM(S75:T75)</f>
        <v>10</v>
      </c>
      <c r="V75" s="18">
        <f>SUM(R75,U75)</f>
        <v>45</v>
      </c>
      <c r="W75" s="17">
        <f t="shared" si="79"/>
        <v>24</v>
      </c>
      <c r="X75" s="17">
        <f t="shared" si="79"/>
        <v>47</v>
      </c>
      <c r="Y75" s="17">
        <f>SUM(W75,X75)</f>
        <v>71</v>
      </c>
      <c r="Z75" s="17">
        <f t="shared" si="80"/>
        <v>2</v>
      </c>
      <c r="AA75" s="17">
        <f t="shared" si="80"/>
        <v>8</v>
      </c>
      <c r="AB75" s="17">
        <f>SUM(Z75,AA75)</f>
        <v>10</v>
      </c>
      <c r="AC75" s="19">
        <f>SUM(Y75,AB75)</f>
        <v>81</v>
      </c>
    </row>
    <row r="76" spans="1:29" ht="20.100000000000001" customHeight="1" x14ac:dyDescent="0.45">
      <c r="A76" s="20" t="s">
        <v>7</v>
      </c>
      <c r="B76" s="21">
        <f>SUM(B72:B75)</f>
        <v>20</v>
      </c>
      <c r="C76" s="21">
        <f t="shared" ref="C76:H76" si="81">SUM(C72:C75)</f>
        <v>12</v>
      </c>
      <c r="D76" s="21">
        <f t="shared" si="81"/>
        <v>32</v>
      </c>
      <c r="E76" s="21">
        <f t="shared" si="81"/>
        <v>6</v>
      </c>
      <c r="F76" s="21">
        <f t="shared" si="81"/>
        <v>0</v>
      </c>
      <c r="G76" s="21">
        <f t="shared" si="81"/>
        <v>6</v>
      </c>
      <c r="H76" s="21">
        <f t="shared" si="81"/>
        <v>38</v>
      </c>
      <c r="I76" s="21">
        <f t="shared" ref="I76:AC76" si="82">SUM(I72:I75)</f>
        <v>76</v>
      </c>
      <c r="J76" s="21">
        <f t="shared" si="82"/>
        <v>47</v>
      </c>
      <c r="K76" s="21">
        <f t="shared" si="82"/>
        <v>123</v>
      </c>
      <c r="L76" s="21">
        <f t="shared" si="82"/>
        <v>4</v>
      </c>
      <c r="M76" s="21">
        <f t="shared" si="82"/>
        <v>4</v>
      </c>
      <c r="N76" s="21">
        <f t="shared" si="82"/>
        <v>8</v>
      </c>
      <c r="O76" s="21">
        <f t="shared" si="82"/>
        <v>131</v>
      </c>
      <c r="P76" s="21">
        <f t="shared" si="82"/>
        <v>12</v>
      </c>
      <c r="Q76" s="21">
        <f t="shared" si="82"/>
        <v>25</v>
      </c>
      <c r="R76" s="21">
        <f t="shared" si="82"/>
        <v>37</v>
      </c>
      <c r="S76" s="21">
        <f t="shared" si="82"/>
        <v>2</v>
      </c>
      <c r="T76" s="21">
        <f t="shared" si="82"/>
        <v>8</v>
      </c>
      <c r="U76" s="21">
        <f t="shared" si="82"/>
        <v>10</v>
      </c>
      <c r="V76" s="21">
        <f t="shared" si="82"/>
        <v>47</v>
      </c>
      <c r="W76" s="21">
        <f t="shared" si="82"/>
        <v>108</v>
      </c>
      <c r="X76" s="21">
        <f t="shared" si="82"/>
        <v>84</v>
      </c>
      <c r="Y76" s="21">
        <f t="shared" si="82"/>
        <v>192</v>
      </c>
      <c r="Z76" s="21">
        <f t="shared" si="82"/>
        <v>12</v>
      </c>
      <c r="AA76" s="21">
        <f t="shared" si="82"/>
        <v>12</v>
      </c>
      <c r="AB76" s="21">
        <f t="shared" si="82"/>
        <v>24</v>
      </c>
      <c r="AC76" s="21">
        <f t="shared" si="82"/>
        <v>216</v>
      </c>
    </row>
    <row r="77" spans="1:29" ht="20.100000000000001" customHeight="1" x14ac:dyDescent="0.45">
      <c r="A77" s="26" t="s">
        <v>37</v>
      </c>
      <c r="B77" s="27"/>
      <c r="C77" s="27"/>
      <c r="D77" s="27"/>
      <c r="E77" s="28"/>
      <c r="F77" s="28"/>
      <c r="G77" s="28"/>
      <c r="H77" s="29"/>
      <c r="I77" s="28"/>
      <c r="J77" s="28"/>
      <c r="K77" s="28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9"/>
      <c r="W77" s="28"/>
      <c r="X77" s="28"/>
      <c r="Y77" s="28"/>
      <c r="Z77" s="23"/>
      <c r="AA77" s="23"/>
      <c r="AB77" s="23"/>
      <c r="AC77" s="24"/>
    </row>
    <row r="78" spans="1:29" ht="20.100000000000001" customHeight="1" x14ac:dyDescent="0.45">
      <c r="A78" s="15" t="s">
        <v>266</v>
      </c>
      <c r="B78" s="16">
        <v>4</v>
      </c>
      <c r="C78" s="16"/>
      <c r="D78" s="16">
        <f>SUM(B78:C78)</f>
        <v>4</v>
      </c>
      <c r="E78" s="17">
        <v>0</v>
      </c>
      <c r="F78" s="17">
        <v>0</v>
      </c>
      <c r="G78" s="16">
        <f>SUM(E78:F78)</f>
        <v>0</v>
      </c>
      <c r="H78" s="18">
        <f>SUM(D78,G78)</f>
        <v>4</v>
      </c>
      <c r="I78" s="16"/>
      <c r="J78" s="16"/>
      <c r="K78" s="16">
        <f>SUM(I78:J78)</f>
        <v>0</v>
      </c>
      <c r="L78" s="17">
        <v>0</v>
      </c>
      <c r="M78" s="17">
        <v>0</v>
      </c>
      <c r="N78" s="16">
        <f>SUM(L78:M78)</f>
        <v>0</v>
      </c>
      <c r="O78" s="18">
        <f>SUM(K78,N78)</f>
        <v>0</v>
      </c>
      <c r="P78" s="16">
        <v>3</v>
      </c>
      <c r="Q78" s="16">
        <v>0</v>
      </c>
      <c r="R78" s="16">
        <f>SUM(P78:Q78)</f>
        <v>3</v>
      </c>
      <c r="S78" s="17">
        <v>0</v>
      </c>
      <c r="T78" s="17">
        <v>0</v>
      </c>
      <c r="U78" s="16">
        <f>SUM(S78:T78)</f>
        <v>0</v>
      </c>
      <c r="V78" s="18">
        <f>SUM(R78,U78)</f>
        <v>3</v>
      </c>
      <c r="W78" s="17">
        <f t="shared" ref="W78:X80" si="83">SUM(B78,I78,P78)</f>
        <v>7</v>
      </c>
      <c r="X78" s="17">
        <f t="shared" si="83"/>
        <v>0</v>
      </c>
      <c r="Y78" s="17">
        <f>SUM(W78,X78)</f>
        <v>7</v>
      </c>
      <c r="Z78" s="17">
        <f t="shared" ref="Z78:AA80" si="84">SUM(E78,L78,S78)</f>
        <v>0</v>
      </c>
      <c r="AA78" s="17">
        <f t="shared" si="84"/>
        <v>0</v>
      </c>
      <c r="AB78" s="17">
        <f>SUM(Z78,AA78)</f>
        <v>0</v>
      </c>
      <c r="AC78" s="19">
        <f>SUM(Y78,AB78)</f>
        <v>7</v>
      </c>
    </row>
    <row r="79" spans="1:29" ht="20.100000000000001" customHeight="1" x14ac:dyDescent="0.45">
      <c r="A79" s="15" t="s">
        <v>267</v>
      </c>
      <c r="B79" s="16">
        <v>5</v>
      </c>
      <c r="C79" s="16">
        <v>1</v>
      </c>
      <c r="D79" s="16">
        <f>SUM(B79:C79)</f>
        <v>6</v>
      </c>
      <c r="E79" s="17">
        <v>0</v>
      </c>
      <c r="F79" s="17">
        <v>0</v>
      </c>
      <c r="G79" s="16">
        <f>SUM(E79:F79)</f>
        <v>0</v>
      </c>
      <c r="H79" s="18">
        <f>SUM(D79,G79)</f>
        <v>6</v>
      </c>
      <c r="I79" s="16">
        <v>7</v>
      </c>
      <c r="J79" s="16"/>
      <c r="K79" s="16">
        <f>SUM(I79:J79)</f>
        <v>7</v>
      </c>
      <c r="L79" s="17">
        <v>0</v>
      </c>
      <c r="M79" s="17">
        <v>0</v>
      </c>
      <c r="N79" s="16">
        <f>SUM(L79:M79)</f>
        <v>0</v>
      </c>
      <c r="O79" s="18">
        <f>SUM(K79,N79)</f>
        <v>7</v>
      </c>
      <c r="P79" s="16"/>
      <c r="Q79" s="16"/>
      <c r="R79" s="16">
        <f>SUM(P79:Q79)</f>
        <v>0</v>
      </c>
      <c r="S79" s="17">
        <v>0</v>
      </c>
      <c r="T79" s="17">
        <v>0</v>
      </c>
      <c r="U79" s="16">
        <f>SUM(S79:T79)</f>
        <v>0</v>
      </c>
      <c r="V79" s="18">
        <f>SUM(R79,U79)</f>
        <v>0</v>
      </c>
      <c r="W79" s="17">
        <f t="shared" si="83"/>
        <v>12</v>
      </c>
      <c r="X79" s="17">
        <f t="shared" si="83"/>
        <v>1</v>
      </c>
      <c r="Y79" s="17">
        <f>SUM(W79,X79)</f>
        <v>13</v>
      </c>
      <c r="Z79" s="17">
        <f t="shared" si="84"/>
        <v>0</v>
      </c>
      <c r="AA79" s="17">
        <f t="shared" si="84"/>
        <v>0</v>
      </c>
      <c r="AB79" s="17">
        <f>SUM(Z79,AA79)</f>
        <v>0</v>
      </c>
      <c r="AC79" s="19">
        <f>SUM(Y79,AB79)</f>
        <v>13</v>
      </c>
    </row>
    <row r="80" spans="1:29" ht="20.100000000000001" customHeight="1" x14ac:dyDescent="0.45">
      <c r="A80" s="15" t="s">
        <v>308</v>
      </c>
      <c r="B80" s="16"/>
      <c r="C80" s="16"/>
      <c r="D80" s="16">
        <f>SUM(B80:C80)</f>
        <v>0</v>
      </c>
      <c r="E80" s="17">
        <v>0</v>
      </c>
      <c r="F80" s="17">
        <v>0</v>
      </c>
      <c r="G80" s="16">
        <f>SUM(E80:F80)</f>
        <v>0</v>
      </c>
      <c r="H80" s="18">
        <f>SUM(D80,G80)</f>
        <v>0</v>
      </c>
      <c r="I80" s="16"/>
      <c r="J80" s="16"/>
      <c r="K80" s="16">
        <f>SUM(I80:J80)</f>
        <v>0</v>
      </c>
      <c r="L80" s="17">
        <v>0</v>
      </c>
      <c r="M80" s="17">
        <v>0</v>
      </c>
      <c r="N80" s="16">
        <f>SUM(L80:M80)</f>
        <v>0</v>
      </c>
      <c r="O80" s="18">
        <f>SUM(K80,N80)</f>
        <v>0</v>
      </c>
      <c r="P80" s="16">
        <v>9</v>
      </c>
      <c r="Q80" s="16">
        <v>3</v>
      </c>
      <c r="R80" s="16">
        <f>SUM(P80:Q80)</f>
        <v>12</v>
      </c>
      <c r="S80" s="17">
        <v>0</v>
      </c>
      <c r="T80" s="17">
        <v>0</v>
      </c>
      <c r="U80" s="16">
        <f>SUM(S80:T80)</f>
        <v>0</v>
      </c>
      <c r="V80" s="18">
        <f>SUM(R80,U80)</f>
        <v>12</v>
      </c>
      <c r="W80" s="17">
        <f t="shared" si="83"/>
        <v>9</v>
      </c>
      <c r="X80" s="17">
        <f t="shared" si="83"/>
        <v>3</v>
      </c>
      <c r="Y80" s="17">
        <f>SUM(W80,X80)</f>
        <v>12</v>
      </c>
      <c r="Z80" s="17">
        <f t="shared" si="84"/>
        <v>0</v>
      </c>
      <c r="AA80" s="17">
        <f t="shared" si="84"/>
        <v>0</v>
      </c>
      <c r="AB80" s="17">
        <f>SUM(Z80,AA80)</f>
        <v>0</v>
      </c>
      <c r="AC80" s="19">
        <f>SUM(Y80,AB80)</f>
        <v>12</v>
      </c>
    </row>
    <row r="81" spans="1:29" ht="20.100000000000001" customHeight="1" x14ac:dyDescent="0.45">
      <c r="A81" s="15" t="s">
        <v>325</v>
      </c>
      <c r="B81" s="16"/>
      <c r="C81" s="16"/>
      <c r="D81" s="16">
        <f>SUM(B81:C81)</f>
        <v>0</v>
      </c>
      <c r="E81" s="17">
        <v>0</v>
      </c>
      <c r="F81" s="17">
        <v>0</v>
      </c>
      <c r="G81" s="16">
        <f>SUM(E81:F81)</f>
        <v>0</v>
      </c>
      <c r="H81" s="18">
        <f>SUM(D81,G81)</f>
        <v>0</v>
      </c>
      <c r="I81" s="16">
        <v>1</v>
      </c>
      <c r="J81" s="16">
        <v>1</v>
      </c>
      <c r="K81" s="16">
        <f>SUM(I81:J81)</f>
        <v>2</v>
      </c>
      <c r="L81" s="17">
        <v>0</v>
      </c>
      <c r="M81" s="17">
        <v>0</v>
      </c>
      <c r="N81" s="16">
        <f>SUM(L81:M81)</f>
        <v>0</v>
      </c>
      <c r="O81" s="18">
        <f>SUM(K81,N81)</f>
        <v>2</v>
      </c>
      <c r="P81" s="16"/>
      <c r="Q81" s="16"/>
      <c r="R81" s="16">
        <f>SUM(P81:Q81)</f>
        <v>0</v>
      </c>
      <c r="S81" s="17">
        <v>0</v>
      </c>
      <c r="T81" s="17">
        <v>0</v>
      </c>
      <c r="U81" s="16">
        <f>SUM(S81:T81)</f>
        <v>0</v>
      </c>
      <c r="V81" s="18">
        <f>SUM(R81,U81)</f>
        <v>0</v>
      </c>
      <c r="W81" s="17">
        <f t="shared" ref="W81" si="85">SUM(B81,I81,P81)</f>
        <v>1</v>
      </c>
      <c r="X81" s="17">
        <f t="shared" ref="X81" si="86">SUM(C81,J81,Q81)</f>
        <v>1</v>
      </c>
      <c r="Y81" s="17">
        <f>SUM(W81,X81)</f>
        <v>2</v>
      </c>
      <c r="Z81" s="17">
        <f t="shared" ref="Z81" si="87">SUM(E81,L81,S81)</f>
        <v>0</v>
      </c>
      <c r="AA81" s="17">
        <f t="shared" ref="AA81" si="88">SUM(F81,M81,T81)</f>
        <v>0</v>
      </c>
      <c r="AB81" s="17">
        <f>SUM(Z81,AA81)</f>
        <v>0</v>
      </c>
      <c r="AC81" s="19">
        <f>SUM(Y81,AB81)</f>
        <v>2</v>
      </c>
    </row>
    <row r="82" spans="1:29" ht="20.100000000000001" customHeight="1" x14ac:dyDescent="0.45">
      <c r="A82" s="20" t="s">
        <v>7</v>
      </c>
      <c r="B82" s="21">
        <f>SUM(B78:B81)</f>
        <v>9</v>
      </c>
      <c r="C82" s="21">
        <f t="shared" ref="C82:G82" si="89">SUM(C78:C81)</f>
        <v>1</v>
      </c>
      <c r="D82" s="21">
        <f t="shared" si="89"/>
        <v>10</v>
      </c>
      <c r="E82" s="21">
        <f t="shared" si="89"/>
        <v>0</v>
      </c>
      <c r="F82" s="21">
        <f t="shared" si="89"/>
        <v>0</v>
      </c>
      <c r="G82" s="21">
        <f t="shared" si="89"/>
        <v>0</v>
      </c>
      <c r="H82" s="21">
        <f t="shared" ref="H82:AC82" si="90">SUM(H78:H81)</f>
        <v>10</v>
      </c>
      <c r="I82" s="21">
        <f t="shared" si="90"/>
        <v>8</v>
      </c>
      <c r="J82" s="21">
        <f t="shared" si="90"/>
        <v>1</v>
      </c>
      <c r="K82" s="21">
        <f t="shared" si="90"/>
        <v>9</v>
      </c>
      <c r="L82" s="21">
        <f t="shared" si="90"/>
        <v>0</v>
      </c>
      <c r="M82" s="21">
        <f t="shared" si="90"/>
        <v>0</v>
      </c>
      <c r="N82" s="21">
        <f t="shared" si="90"/>
        <v>0</v>
      </c>
      <c r="O82" s="21">
        <f t="shared" si="90"/>
        <v>9</v>
      </c>
      <c r="P82" s="21">
        <f t="shared" si="90"/>
        <v>12</v>
      </c>
      <c r="Q82" s="21">
        <f t="shared" si="90"/>
        <v>3</v>
      </c>
      <c r="R82" s="21">
        <f t="shared" si="90"/>
        <v>15</v>
      </c>
      <c r="S82" s="21">
        <f t="shared" si="90"/>
        <v>0</v>
      </c>
      <c r="T82" s="21">
        <f t="shared" si="90"/>
        <v>0</v>
      </c>
      <c r="U82" s="21">
        <f t="shared" si="90"/>
        <v>0</v>
      </c>
      <c r="V82" s="21">
        <f t="shared" si="90"/>
        <v>15</v>
      </c>
      <c r="W82" s="21">
        <f t="shared" si="90"/>
        <v>29</v>
      </c>
      <c r="X82" s="21">
        <f t="shared" si="90"/>
        <v>5</v>
      </c>
      <c r="Y82" s="21">
        <f t="shared" si="90"/>
        <v>34</v>
      </c>
      <c r="Z82" s="21">
        <f t="shared" si="90"/>
        <v>0</v>
      </c>
      <c r="AA82" s="21">
        <f t="shared" si="90"/>
        <v>0</v>
      </c>
      <c r="AB82" s="21">
        <f t="shared" si="90"/>
        <v>0</v>
      </c>
      <c r="AC82" s="21">
        <f t="shared" si="90"/>
        <v>34</v>
      </c>
    </row>
    <row r="83" spans="1:29" ht="20.100000000000001" customHeight="1" x14ac:dyDescent="0.45">
      <c r="A83" s="31" t="s">
        <v>39</v>
      </c>
      <c r="B83" s="19">
        <f>SUM(B16,B44,B62,B70,B82,B76)</f>
        <v>85</v>
      </c>
      <c r="C83" s="19">
        <f>SUM(C16,C44,C62,C70,C82,C76)</f>
        <v>34</v>
      </c>
      <c r="D83" s="19">
        <f>SUM(B83:C83)</f>
        <v>119</v>
      </c>
      <c r="E83" s="19">
        <f>SUM(E16,E44,E62,E70,E82,E76)</f>
        <v>43</v>
      </c>
      <c r="F83" s="19">
        <f>SUM(F16,F44,F62,F70,F82)</f>
        <v>18</v>
      </c>
      <c r="G83" s="19">
        <f>SUM(E83:F83)</f>
        <v>61</v>
      </c>
      <c r="H83" s="19">
        <f>SUM(D83,G83)</f>
        <v>180</v>
      </c>
      <c r="I83" s="19">
        <f t="shared" ref="I83:AC83" si="91">SUM(I16,I44,I62,I70,I82,I76)</f>
        <v>484</v>
      </c>
      <c r="J83" s="19">
        <f t="shared" si="91"/>
        <v>955</v>
      </c>
      <c r="K83" s="19">
        <f t="shared" si="91"/>
        <v>1439</v>
      </c>
      <c r="L83" s="19">
        <f t="shared" si="91"/>
        <v>115</v>
      </c>
      <c r="M83" s="19">
        <f t="shared" si="91"/>
        <v>148</v>
      </c>
      <c r="N83" s="19">
        <f t="shared" si="91"/>
        <v>263</v>
      </c>
      <c r="O83" s="19">
        <f t="shared" si="91"/>
        <v>1702</v>
      </c>
      <c r="P83" s="19">
        <f t="shared" si="91"/>
        <v>133</v>
      </c>
      <c r="Q83" s="19">
        <f t="shared" si="91"/>
        <v>74</v>
      </c>
      <c r="R83" s="19">
        <f t="shared" si="91"/>
        <v>207</v>
      </c>
      <c r="S83" s="19">
        <f t="shared" si="91"/>
        <v>52</v>
      </c>
      <c r="T83" s="19">
        <f t="shared" si="91"/>
        <v>38</v>
      </c>
      <c r="U83" s="19">
        <f t="shared" si="91"/>
        <v>90</v>
      </c>
      <c r="V83" s="19">
        <f t="shared" si="91"/>
        <v>297</v>
      </c>
      <c r="W83" s="19">
        <f t="shared" si="91"/>
        <v>702</v>
      </c>
      <c r="X83" s="19">
        <f t="shared" si="91"/>
        <v>1063</v>
      </c>
      <c r="Y83" s="19">
        <f t="shared" si="91"/>
        <v>1765</v>
      </c>
      <c r="Z83" s="19">
        <f t="shared" si="91"/>
        <v>210</v>
      </c>
      <c r="AA83" s="19">
        <f t="shared" si="91"/>
        <v>204</v>
      </c>
      <c r="AB83" s="19">
        <f t="shared" si="91"/>
        <v>414</v>
      </c>
      <c r="AC83" s="19">
        <f t="shared" si="91"/>
        <v>2179</v>
      </c>
    </row>
    <row r="84" spans="1:29" ht="20.100000000000001" customHeight="1" x14ac:dyDescent="0.45">
      <c r="A84" s="11" t="s">
        <v>147</v>
      </c>
      <c r="B84" s="22"/>
      <c r="C84" s="22"/>
      <c r="D84" s="22"/>
      <c r="E84" s="17"/>
      <c r="F84" s="17"/>
      <c r="G84" s="17"/>
      <c r="H84" s="18"/>
      <c r="I84" s="17"/>
      <c r="J84" s="17"/>
      <c r="K84" s="17"/>
      <c r="L84" s="17"/>
      <c r="M84" s="17"/>
      <c r="N84" s="17"/>
      <c r="O84" s="18"/>
      <c r="P84" s="17"/>
      <c r="Q84" s="17"/>
      <c r="R84" s="17"/>
      <c r="S84" s="17"/>
      <c r="T84" s="17"/>
      <c r="U84" s="17"/>
      <c r="V84" s="18"/>
      <c r="W84" s="17"/>
      <c r="X84" s="17"/>
      <c r="Y84" s="17"/>
      <c r="Z84" s="23"/>
      <c r="AA84" s="23"/>
      <c r="AB84" s="23"/>
      <c r="AC84" s="24"/>
    </row>
    <row r="85" spans="1:29" ht="20.100000000000001" customHeight="1" x14ac:dyDescent="0.45">
      <c r="A85" s="11" t="s">
        <v>94</v>
      </c>
      <c r="B85" s="17"/>
      <c r="C85" s="17"/>
      <c r="D85" s="16"/>
      <c r="E85" s="22"/>
      <c r="F85" s="22"/>
      <c r="G85" s="16"/>
      <c r="H85" s="18"/>
      <c r="I85" s="17"/>
      <c r="J85" s="17"/>
      <c r="K85" s="16"/>
      <c r="L85" s="22"/>
      <c r="M85" s="22"/>
      <c r="N85" s="16"/>
      <c r="O85" s="18"/>
      <c r="P85" s="22"/>
      <c r="Q85" s="22"/>
      <c r="R85" s="16"/>
      <c r="S85" s="22"/>
      <c r="T85" s="22"/>
      <c r="U85" s="16"/>
      <c r="V85" s="18"/>
      <c r="W85" s="17"/>
      <c r="X85" s="17"/>
      <c r="Y85" s="17"/>
      <c r="Z85" s="17"/>
      <c r="AA85" s="17"/>
      <c r="AB85" s="17"/>
      <c r="AC85" s="19"/>
    </row>
    <row r="86" spans="1:29" ht="20.100000000000001" customHeight="1" x14ac:dyDescent="0.45">
      <c r="A86" s="32" t="s">
        <v>206</v>
      </c>
      <c r="B86" s="17"/>
      <c r="C86" s="17"/>
      <c r="D86" s="16">
        <f t="shared" ref="D86:D97" si="92">SUM(B86:C86)</f>
        <v>0</v>
      </c>
      <c r="E86" s="17"/>
      <c r="F86" s="17"/>
      <c r="G86" s="16">
        <f t="shared" ref="G86:G97" si="93">SUM(E86:F86)</f>
        <v>0</v>
      </c>
      <c r="H86" s="18">
        <f t="shared" ref="H86:H97" si="94">SUM(D86,G86)</f>
        <v>0</v>
      </c>
      <c r="I86" s="17">
        <v>1</v>
      </c>
      <c r="J86" s="17">
        <v>63</v>
      </c>
      <c r="K86" s="16">
        <f t="shared" ref="K86:K97" si="95">SUM(I86:J86)</f>
        <v>64</v>
      </c>
      <c r="L86" s="17"/>
      <c r="M86" s="17"/>
      <c r="N86" s="16">
        <f t="shared" ref="N86:N97" si="96">SUM(L86:M86)</f>
        <v>0</v>
      </c>
      <c r="O86" s="18">
        <f t="shared" ref="O86:O97" si="97">SUM(K86,N86)</f>
        <v>64</v>
      </c>
      <c r="P86" s="17"/>
      <c r="Q86" s="17"/>
      <c r="R86" s="16">
        <f t="shared" ref="R86:R97" si="98">SUM(P86:Q86)</f>
        <v>0</v>
      </c>
      <c r="S86" s="17"/>
      <c r="T86" s="17"/>
      <c r="U86" s="16">
        <f t="shared" ref="U86:U97" si="99">SUM(S86:T86)</f>
        <v>0</v>
      </c>
      <c r="V86" s="18">
        <f t="shared" ref="V86:V97" si="100">SUM(R86,U86)</f>
        <v>0</v>
      </c>
      <c r="W86" s="17">
        <f t="shared" ref="W86:X96" si="101">SUM(B86,I86,P86)</f>
        <v>1</v>
      </c>
      <c r="X86" s="17">
        <f t="shared" si="101"/>
        <v>63</v>
      </c>
      <c r="Y86" s="17">
        <f t="shared" ref="Y86:Y96" si="102">SUM(W86,X86)</f>
        <v>64</v>
      </c>
      <c r="Z86" s="17">
        <f t="shared" ref="Z86:AA96" si="103">SUM(E86,L86,S86)</f>
        <v>0</v>
      </c>
      <c r="AA86" s="17">
        <f t="shared" si="103"/>
        <v>0</v>
      </c>
      <c r="AB86" s="17">
        <f t="shared" ref="AB86:AB96" si="104">SUM(Z86,AA86)</f>
        <v>0</v>
      </c>
      <c r="AC86" s="19">
        <f t="shared" ref="AC86:AC97" si="105">SUM(Y86,AB86)</f>
        <v>64</v>
      </c>
    </row>
    <row r="87" spans="1:29" ht="20.100000000000001" customHeight="1" x14ac:dyDescent="0.45">
      <c r="A87" s="32" t="s">
        <v>207</v>
      </c>
      <c r="B87" s="17"/>
      <c r="C87" s="17">
        <v>20</v>
      </c>
      <c r="D87" s="16">
        <f t="shared" si="92"/>
        <v>20</v>
      </c>
      <c r="E87" s="17"/>
      <c r="F87" s="17"/>
      <c r="G87" s="16">
        <f t="shared" si="93"/>
        <v>0</v>
      </c>
      <c r="H87" s="18">
        <f t="shared" si="94"/>
        <v>20</v>
      </c>
      <c r="I87" s="17">
        <v>1</v>
      </c>
      <c r="J87" s="17">
        <v>75</v>
      </c>
      <c r="K87" s="16">
        <f t="shared" si="95"/>
        <v>76</v>
      </c>
      <c r="L87" s="17">
        <v>1</v>
      </c>
      <c r="M87" s="17">
        <v>23</v>
      </c>
      <c r="N87" s="16">
        <f t="shared" si="96"/>
        <v>24</v>
      </c>
      <c r="O87" s="18">
        <f t="shared" si="97"/>
        <v>100</v>
      </c>
      <c r="P87" s="17"/>
      <c r="Q87" s="17">
        <v>19</v>
      </c>
      <c r="R87" s="16">
        <f t="shared" si="98"/>
        <v>19</v>
      </c>
      <c r="S87" s="17"/>
      <c r="T87" s="17">
        <v>17</v>
      </c>
      <c r="U87" s="16">
        <f t="shared" si="99"/>
        <v>17</v>
      </c>
      <c r="V87" s="18">
        <f t="shared" si="100"/>
        <v>36</v>
      </c>
      <c r="W87" s="17">
        <f t="shared" si="101"/>
        <v>1</v>
      </c>
      <c r="X87" s="17">
        <f t="shared" si="101"/>
        <v>114</v>
      </c>
      <c r="Y87" s="17">
        <f t="shared" si="102"/>
        <v>115</v>
      </c>
      <c r="Z87" s="17">
        <f t="shared" si="103"/>
        <v>1</v>
      </c>
      <c r="AA87" s="17">
        <f t="shared" si="103"/>
        <v>40</v>
      </c>
      <c r="AB87" s="17">
        <f t="shared" si="104"/>
        <v>41</v>
      </c>
      <c r="AC87" s="19">
        <f t="shared" si="105"/>
        <v>156</v>
      </c>
    </row>
    <row r="88" spans="1:29" ht="20.100000000000001" customHeight="1" x14ac:dyDescent="0.45">
      <c r="A88" s="32" t="s">
        <v>309</v>
      </c>
      <c r="B88" s="17"/>
      <c r="C88" s="17">
        <v>2</v>
      </c>
      <c r="D88" s="16">
        <f t="shared" si="92"/>
        <v>2</v>
      </c>
      <c r="E88" s="17"/>
      <c r="F88" s="17"/>
      <c r="G88" s="16">
        <f t="shared" si="93"/>
        <v>0</v>
      </c>
      <c r="H88" s="18">
        <f t="shared" si="94"/>
        <v>2</v>
      </c>
      <c r="I88" s="16">
        <v>1</v>
      </c>
      <c r="J88" s="16">
        <v>49</v>
      </c>
      <c r="K88" s="16">
        <f t="shared" si="95"/>
        <v>50</v>
      </c>
      <c r="L88" s="17">
        <v>2</v>
      </c>
      <c r="M88" s="17">
        <v>14</v>
      </c>
      <c r="N88" s="16">
        <f t="shared" si="96"/>
        <v>16</v>
      </c>
      <c r="O88" s="18">
        <f t="shared" si="97"/>
        <v>66</v>
      </c>
      <c r="P88" s="17"/>
      <c r="Q88" s="17"/>
      <c r="R88" s="16">
        <f t="shared" si="98"/>
        <v>0</v>
      </c>
      <c r="S88" s="17"/>
      <c r="T88" s="17"/>
      <c r="U88" s="16">
        <f t="shared" si="99"/>
        <v>0</v>
      </c>
      <c r="V88" s="18">
        <f t="shared" si="100"/>
        <v>0</v>
      </c>
      <c r="W88" s="17">
        <f t="shared" si="101"/>
        <v>1</v>
      </c>
      <c r="X88" s="17">
        <f t="shared" si="101"/>
        <v>51</v>
      </c>
      <c r="Y88" s="17">
        <f t="shared" si="102"/>
        <v>52</v>
      </c>
      <c r="Z88" s="17">
        <f t="shared" si="103"/>
        <v>2</v>
      </c>
      <c r="AA88" s="17">
        <f t="shared" si="103"/>
        <v>14</v>
      </c>
      <c r="AB88" s="17">
        <f t="shared" si="104"/>
        <v>16</v>
      </c>
      <c r="AC88" s="19">
        <f t="shared" si="105"/>
        <v>68</v>
      </c>
    </row>
    <row r="89" spans="1:29" ht="20.100000000000001" customHeight="1" x14ac:dyDescent="0.45">
      <c r="A89" s="32" t="s">
        <v>310</v>
      </c>
      <c r="B89" s="16"/>
      <c r="C89" s="16"/>
      <c r="D89" s="16">
        <f t="shared" si="92"/>
        <v>0</v>
      </c>
      <c r="E89" s="17"/>
      <c r="F89" s="17"/>
      <c r="G89" s="16">
        <f t="shared" si="93"/>
        <v>0</v>
      </c>
      <c r="H89" s="18">
        <f t="shared" si="94"/>
        <v>0</v>
      </c>
      <c r="I89" s="16">
        <v>11</v>
      </c>
      <c r="J89" s="16">
        <v>49</v>
      </c>
      <c r="K89" s="16">
        <f t="shared" si="95"/>
        <v>60</v>
      </c>
      <c r="L89" s="17"/>
      <c r="M89" s="17"/>
      <c r="N89" s="16">
        <f t="shared" si="96"/>
        <v>0</v>
      </c>
      <c r="O89" s="18">
        <f t="shared" si="97"/>
        <v>60</v>
      </c>
      <c r="P89" s="16"/>
      <c r="Q89" s="16"/>
      <c r="R89" s="16">
        <f t="shared" si="98"/>
        <v>0</v>
      </c>
      <c r="S89" s="17"/>
      <c r="T89" s="17"/>
      <c r="U89" s="16">
        <f t="shared" si="99"/>
        <v>0</v>
      </c>
      <c r="V89" s="18">
        <f t="shared" si="100"/>
        <v>0</v>
      </c>
      <c r="W89" s="17">
        <f t="shared" si="101"/>
        <v>11</v>
      </c>
      <c r="X89" s="17">
        <f t="shared" si="101"/>
        <v>49</v>
      </c>
      <c r="Y89" s="17">
        <f t="shared" si="102"/>
        <v>60</v>
      </c>
      <c r="Z89" s="17">
        <f t="shared" si="103"/>
        <v>0</v>
      </c>
      <c r="AA89" s="17">
        <f t="shared" si="103"/>
        <v>0</v>
      </c>
      <c r="AB89" s="17">
        <f t="shared" si="104"/>
        <v>0</v>
      </c>
      <c r="AC89" s="19">
        <f t="shared" si="105"/>
        <v>60</v>
      </c>
    </row>
    <row r="90" spans="1:29" ht="20.100000000000001" customHeight="1" x14ac:dyDescent="0.45">
      <c r="A90" s="32" t="s">
        <v>326</v>
      </c>
      <c r="B90" s="16"/>
      <c r="C90" s="16"/>
      <c r="D90" s="16">
        <f t="shared" ref="D90" si="106">SUM(B90:C90)</f>
        <v>0</v>
      </c>
      <c r="E90" s="17"/>
      <c r="F90" s="17"/>
      <c r="G90" s="16">
        <f t="shared" ref="G90" si="107">SUM(E90:F90)</f>
        <v>0</v>
      </c>
      <c r="H90" s="18">
        <f t="shared" ref="H90" si="108">SUM(D90,G90)</f>
        <v>0</v>
      </c>
      <c r="I90" s="16">
        <v>7</v>
      </c>
      <c r="J90" s="16">
        <v>18</v>
      </c>
      <c r="K90" s="16">
        <f t="shared" ref="K90" si="109">SUM(I90:J90)</f>
        <v>25</v>
      </c>
      <c r="L90" s="17"/>
      <c r="M90" s="17"/>
      <c r="N90" s="16">
        <f t="shared" ref="N90" si="110">SUM(L90:M90)</f>
        <v>0</v>
      </c>
      <c r="O90" s="18">
        <f t="shared" ref="O90" si="111">SUM(K90,N90)</f>
        <v>25</v>
      </c>
      <c r="P90" s="16"/>
      <c r="Q90" s="16"/>
      <c r="R90" s="16">
        <f t="shared" ref="R90" si="112">SUM(P90:Q90)</f>
        <v>0</v>
      </c>
      <c r="S90" s="17"/>
      <c r="T90" s="17"/>
      <c r="U90" s="16">
        <f t="shared" ref="U90" si="113">SUM(S90:T90)</f>
        <v>0</v>
      </c>
      <c r="V90" s="18">
        <f t="shared" ref="V90" si="114">SUM(R90,U90)</f>
        <v>0</v>
      </c>
      <c r="W90" s="17">
        <f t="shared" ref="W90" si="115">SUM(B90,I90,P90)</f>
        <v>7</v>
      </c>
      <c r="X90" s="17">
        <f t="shared" ref="X90" si="116">SUM(C90,J90,Q90)</f>
        <v>18</v>
      </c>
      <c r="Y90" s="17">
        <f t="shared" ref="Y90" si="117">SUM(W90,X90)</f>
        <v>25</v>
      </c>
      <c r="Z90" s="17">
        <f t="shared" ref="Z90" si="118">SUM(E90,L90,S90)</f>
        <v>0</v>
      </c>
      <c r="AA90" s="17">
        <f t="shared" ref="AA90" si="119">SUM(F90,M90,T90)</f>
        <v>0</v>
      </c>
      <c r="AB90" s="17">
        <f t="shared" ref="AB90" si="120">SUM(Z90,AA90)</f>
        <v>0</v>
      </c>
      <c r="AC90" s="19">
        <f t="shared" ref="AC90" si="121">SUM(Y90,AB90)</f>
        <v>25</v>
      </c>
    </row>
    <row r="91" spans="1:29" ht="20.100000000000001" customHeight="1" x14ac:dyDescent="0.45">
      <c r="A91" s="32" t="s">
        <v>230</v>
      </c>
      <c r="B91" s="16"/>
      <c r="C91" s="16">
        <v>3</v>
      </c>
      <c r="D91" s="16">
        <f t="shared" si="92"/>
        <v>3</v>
      </c>
      <c r="E91" s="17"/>
      <c r="F91" s="17"/>
      <c r="G91" s="16">
        <f t="shared" si="93"/>
        <v>0</v>
      </c>
      <c r="H91" s="18">
        <f t="shared" si="94"/>
        <v>3</v>
      </c>
      <c r="I91" s="16">
        <v>2</v>
      </c>
      <c r="J91" s="16">
        <v>45</v>
      </c>
      <c r="K91" s="16">
        <f t="shared" si="95"/>
        <v>47</v>
      </c>
      <c r="L91" s="17"/>
      <c r="M91" s="17"/>
      <c r="N91" s="16">
        <f t="shared" si="96"/>
        <v>0</v>
      </c>
      <c r="O91" s="18">
        <f t="shared" si="97"/>
        <v>47</v>
      </c>
      <c r="P91" s="16"/>
      <c r="Q91" s="16"/>
      <c r="R91" s="16">
        <f t="shared" si="98"/>
        <v>0</v>
      </c>
      <c r="S91" s="17"/>
      <c r="T91" s="17"/>
      <c r="U91" s="16">
        <f t="shared" si="99"/>
        <v>0</v>
      </c>
      <c r="V91" s="18">
        <f t="shared" si="100"/>
        <v>0</v>
      </c>
      <c r="W91" s="17">
        <f t="shared" si="101"/>
        <v>2</v>
      </c>
      <c r="X91" s="17">
        <f t="shared" si="101"/>
        <v>48</v>
      </c>
      <c r="Y91" s="17">
        <f t="shared" si="102"/>
        <v>50</v>
      </c>
      <c r="Z91" s="17">
        <f t="shared" si="103"/>
        <v>0</v>
      </c>
      <c r="AA91" s="17">
        <f t="shared" si="103"/>
        <v>0</v>
      </c>
      <c r="AB91" s="17">
        <f t="shared" si="104"/>
        <v>0</v>
      </c>
      <c r="AC91" s="19">
        <f t="shared" si="105"/>
        <v>50</v>
      </c>
    </row>
    <row r="92" spans="1:29" ht="20.100000000000001" customHeight="1" x14ac:dyDescent="0.45">
      <c r="A92" s="32" t="s">
        <v>150</v>
      </c>
      <c r="B92" s="16"/>
      <c r="C92" s="16">
        <v>2</v>
      </c>
      <c r="D92" s="16">
        <f t="shared" si="92"/>
        <v>2</v>
      </c>
      <c r="E92" s="17"/>
      <c r="F92" s="17"/>
      <c r="G92" s="16">
        <f t="shared" si="93"/>
        <v>0</v>
      </c>
      <c r="H92" s="18">
        <f t="shared" si="94"/>
        <v>2</v>
      </c>
      <c r="I92" s="16">
        <v>1</v>
      </c>
      <c r="J92" s="16">
        <v>13</v>
      </c>
      <c r="K92" s="16">
        <f t="shared" si="95"/>
        <v>14</v>
      </c>
      <c r="L92" s="17"/>
      <c r="M92" s="17"/>
      <c r="N92" s="16">
        <f t="shared" si="96"/>
        <v>0</v>
      </c>
      <c r="O92" s="18">
        <f t="shared" si="97"/>
        <v>14</v>
      </c>
      <c r="P92" s="16"/>
      <c r="Q92" s="16">
        <v>1</v>
      </c>
      <c r="R92" s="16">
        <f t="shared" si="98"/>
        <v>1</v>
      </c>
      <c r="S92" s="17"/>
      <c r="T92" s="17"/>
      <c r="U92" s="16">
        <f t="shared" si="99"/>
        <v>0</v>
      </c>
      <c r="V92" s="18">
        <f t="shared" si="100"/>
        <v>1</v>
      </c>
      <c r="W92" s="17">
        <f t="shared" si="101"/>
        <v>1</v>
      </c>
      <c r="X92" s="17">
        <f t="shared" si="101"/>
        <v>16</v>
      </c>
      <c r="Y92" s="17">
        <f t="shared" si="102"/>
        <v>17</v>
      </c>
      <c r="Z92" s="17">
        <f t="shared" si="103"/>
        <v>0</v>
      </c>
      <c r="AA92" s="17">
        <f t="shared" si="103"/>
        <v>0</v>
      </c>
      <c r="AB92" s="17">
        <f t="shared" si="104"/>
        <v>0</v>
      </c>
      <c r="AC92" s="19">
        <f t="shared" si="105"/>
        <v>17</v>
      </c>
    </row>
    <row r="93" spans="1:29" ht="20.100000000000001" customHeight="1" x14ac:dyDescent="0.45">
      <c r="A93" s="32" t="s">
        <v>311</v>
      </c>
      <c r="B93" s="16"/>
      <c r="C93" s="16"/>
      <c r="D93" s="16">
        <f t="shared" si="92"/>
        <v>0</v>
      </c>
      <c r="E93" s="17"/>
      <c r="F93" s="17"/>
      <c r="G93" s="16">
        <f t="shared" si="93"/>
        <v>0</v>
      </c>
      <c r="H93" s="18">
        <f t="shared" si="94"/>
        <v>0</v>
      </c>
      <c r="I93" s="16"/>
      <c r="J93" s="16"/>
      <c r="K93" s="16">
        <f t="shared" si="95"/>
        <v>0</v>
      </c>
      <c r="L93" s="17"/>
      <c r="M93" s="17"/>
      <c r="N93" s="16">
        <f t="shared" si="96"/>
        <v>0</v>
      </c>
      <c r="O93" s="18">
        <f t="shared" si="97"/>
        <v>0</v>
      </c>
      <c r="P93" s="16"/>
      <c r="Q93" s="16"/>
      <c r="R93" s="16">
        <f t="shared" si="98"/>
        <v>0</v>
      </c>
      <c r="S93" s="17"/>
      <c r="T93" s="17"/>
      <c r="U93" s="16">
        <f t="shared" si="99"/>
        <v>0</v>
      </c>
      <c r="V93" s="18">
        <f t="shared" si="100"/>
        <v>0</v>
      </c>
      <c r="W93" s="17">
        <f t="shared" si="101"/>
        <v>0</v>
      </c>
      <c r="X93" s="17">
        <f t="shared" si="101"/>
        <v>0</v>
      </c>
      <c r="Y93" s="17">
        <f t="shared" si="102"/>
        <v>0</v>
      </c>
      <c r="Z93" s="17">
        <f t="shared" si="103"/>
        <v>0</v>
      </c>
      <c r="AA93" s="17">
        <f t="shared" si="103"/>
        <v>0</v>
      </c>
      <c r="AB93" s="17">
        <f t="shared" si="104"/>
        <v>0</v>
      </c>
      <c r="AC93" s="19">
        <f t="shared" si="105"/>
        <v>0</v>
      </c>
    </row>
    <row r="94" spans="1:29" ht="20.100000000000001" customHeight="1" x14ac:dyDescent="0.45">
      <c r="A94" s="32" t="s">
        <v>327</v>
      </c>
      <c r="B94" s="16">
        <v>1</v>
      </c>
      <c r="C94" s="16"/>
      <c r="D94" s="16">
        <f t="shared" si="92"/>
        <v>1</v>
      </c>
      <c r="E94" s="17"/>
      <c r="F94" s="17"/>
      <c r="G94" s="16">
        <f t="shared" si="93"/>
        <v>0</v>
      </c>
      <c r="H94" s="18">
        <f t="shared" si="94"/>
        <v>1</v>
      </c>
      <c r="I94" s="16"/>
      <c r="J94" s="16">
        <v>31</v>
      </c>
      <c r="K94" s="16">
        <f t="shared" si="95"/>
        <v>31</v>
      </c>
      <c r="L94" s="17"/>
      <c r="M94" s="17"/>
      <c r="N94" s="16">
        <f t="shared" si="96"/>
        <v>0</v>
      </c>
      <c r="O94" s="18">
        <f t="shared" si="97"/>
        <v>31</v>
      </c>
      <c r="P94" s="16"/>
      <c r="Q94" s="16"/>
      <c r="R94" s="16">
        <f t="shared" si="98"/>
        <v>0</v>
      </c>
      <c r="S94" s="17"/>
      <c r="T94" s="17"/>
      <c r="U94" s="16">
        <f t="shared" si="99"/>
        <v>0</v>
      </c>
      <c r="V94" s="18">
        <f t="shared" si="100"/>
        <v>0</v>
      </c>
      <c r="W94" s="17">
        <f t="shared" si="101"/>
        <v>1</v>
      </c>
      <c r="X94" s="17">
        <f t="shared" si="101"/>
        <v>31</v>
      </c>
      <c r="Y94" s="17">
        <f t="shared" si="102"/>
        <v>32</v>
      </c>
      <c r="Z94" s="17">
        <f t="shared" si="103"/>
        <v>0</v>
      </c>
      <c r="AA94" s="17">
        <f t="shared" si="103"/>
        <v>0</v>
      </c>
      <c r="AB94" s="17">
        <f t="shared" si="104"/>
        <v>0</v>
      </c>
      <c r="AC94" s="19">
        <f t="shared" si="105"/>
        <v>32</v>
      </c>
    </row>
    <row r="95" spans="1:29" ht="20.100000000000001" customHeight="1" x14ac:dyDescent="0.45">
      <c r="A95" s="32" t="s">
        <v>268</v>
      </c>
      <c r="B95" s="16">
        <v>2</v>
      </c>
      <c r="C95" s="16">
        <v>2</v>
      </c>
      <c r="D95" s="16">
        <f t="shared" si="92"/>
        <v>4</v>
      </c>
      <c r="E95" s="17"/>
      <c r="F95" s="17"/>
      <c r="G95" s="16">
        <f t="shared" si="93"/>
        <v>0</v>
      </c>
      <c r="H95" s="18">
        <f t="shared" si="94"/>
        <v>4</v>
      </c>
      <c r="I95" s="16">
        <v>1</v>
      </c>
      <c r="J95" s="16">
        <v>4</v>
      </c>
      <c r="K95" s="16">
        <f t="shared" si="95"/>
        <v>5</v>
      </c>
      <c r="L95" s="17"/>
      <c r="M95" s="17"/>
      <c r="N95" s="16">
        <f t="shared" si="96"/>
        <v>0</v>
      </c>
      <c r="O95" s="18">
        <f t="shared" si="97"/>
        <v>5</v>
      </c>
      <c r="P95" s="16">
        <v>2</v>
      </c>
      <c r="Q95" s="16">
        <v>5</v>
      </c>
      <c r="R95" s="16">
        <f t="shared" si="98"/>
        <v>7</v>
      </c>
      <c r="S95" s="17"/>
      <c r="T95" s="17"/>
      <c r="U95" s="16">
        <f t="shared" si="99"/>
        <v>0</v>
      </c>
      <c r="V95" s="18">
        <f t="shared" si="100"/>
        <v>7</v>
      </c>
      <c r="W95" s="17">
        <f t="shared" si="101"/>
        <v>5</v>
      </c>
      <c r="X95" s="17">
        <f t="shared" si="101"/>
        <v>11</v>
      </c>
      <c r="Y95" s="17">
        <f t="shared" si="102"/>
        <v>16</v>
      </c>
      <c r="Z95" s="17">
        <f t="shared" si="103"/>
        <v>0</v>
      </c>
      <c r="AA95" s="17">
        <f t="shared" si="103"/>
        <v>0</v>
      </c>
      <c r="AB95" s="17">
        <f t="shared" si="104"/>
        <v>0</v>
      </c>
      <c r="AC95" s="19">
        <f t="shared" si="105"/>
        <v>16</v>
      </c>
    </row>
    <row r="96" spans="1:29" ht="20.100000000000001" customHeight="1" x14ac:dyDescent="0.45">
      <c r="A96" s="32" t="s">
        <v>231</v>
      </c>
      <c r="B96" s="16">
        <v>3</v>
      </c>
      <c r="C96" s="16">
        <v>11</v>
      </c>
      <c r="D96" s="16">
        <f t="shared" si="92"/>
        <v>14</v>
      </c>
      <c r="E96" s="17">
        <v>3</v>
      </c>
      <c r="F96" s="17">
        <v>5</v>
      </c>
      <c r="G96" s="16">
        <f t="shared" si="93"/>
        <v>8</v>
      </c>
      <c r="H96" s="18">
        <f t="shared" si="94"/>
        <v>22</v>
      </c>
      <c r="I96" s="16">
        <v>3</v>
      </c>
      <c r="J96" s="16">
        <v>21</v>
      </c>
      <c r="K96" s="16">
        <f t="shared" si="95"/>
        <v>24</v>
      </c>
      <c r="L96" s="17"/>
      <c r="M96" s="17"/>
      <c r="N96" s="16">
        <f t="shared" si="96"/>
        <v>0</v>
      </c>
      <c r="O96" s="18">
        <f t="shared" si="97"/>
        <v>24</v>
      </c>
      <c r="P96" s="16">
        <v>3</v>
      </c>
      <c r="Q96" s="16">
        <v>6</v>
      </c>
      <c r="R96" s="16">
        <f t="shared" si="98"/>
        <v>9</v>
      </c>
      <c r="S96" s="17"/>
      <c r="T96" s="17"/>
      <c r="U96" s="16">
        <f t="shared" si="99"/>
        <v>0</v>
      </c>
      <c r="V96" s="18">
        <f t="shared" si="100"/>
        <v>9</v>
      </c>
      <c r="W96" s="17">
        <f t="shared" si="101"/>
        <v>9</v>
      </c>
      <c r="X96" s="17">
        <f t="shared" si="101"/>
        <v>38</v>
      </c>
      <c r="Y96" s="17">
        <f t="shared" si="102"/>
        <v>47</v>
      </c>
      <c r="Z96" s="17">
        <f t="shared" si="103"/>
        <v>3</v>
      </c>
      <c r="AA96" s="17">
        <f t="shared" si="103"/>
        <v>5</v>
      </c>
      <c r="AB96" s="17">
        <f t="shared" si="104"/>
        <v>8</v>
      </c>
      <c r="AC96" s="19">
        <f t="shared" si="105"/>
        <v>55</v>
      </c>
    </row>
    <row r="97" spans="1:29" ht="20.100000000000001" customHeight="1" x14ac:dyDescent="0.45">
      <c r="A97" s="20" t="s">
        <v>7</v>
      </c>
      <c r="B97" s="21">
        <f>SUM(B85:B96)</f>
        <v>6</v>
      </c>
      <c r="C97" s="21">
        <f>SUM(C85:C96)</f>
        <v>40</v>
      </c>
      <c r="D97" s="19">
        <f t="shared" si="92"/>
        <v>46</v>
      </c>
      <c r="E97" s="21">
        <f>SUM(E85:E96)</f>
        <v>3</v>
      </c>
      <c r="F97" s="21">
        <f>SUM(F85:F96)</f>
        <v>5</v>
      </c>
      <c r="G97" s="19">
        <f t="shared" si="93"/>
        <v>8</v>
      </c>
      <c r="H97" s="19">
        <f t="shared" si="94"/>
        <v>54</v>
      </c>
      <c r="I97" s="21">
        <f>SUM(I85:I96)</f>
        <v>28</v>
      </c>
      <c r="J97" s="21">
        <f>SUM(J85:J96)</f>
        <v>368</v>
      </c>
      <c r="K97" s="19">
        <f t="shared" si="95"/>
        <v>396</v>
      </c>
      <c r="L97" s="21">
        <f>SUM(L85:L96)</f>
        <v>3</v>
      </c>
      <c r="M97" s="21">
        <f>SUM(M85:M96)</f>
        <v>37</v>
      </c>
      <c r="N97" s="19">
        <f t="shared" si="96"/>
        <v>40</v>
      </c>
      <c r="O97" s="19">
        <f t="shared" si="97"/>
        <v>436</v>
      </c>
      <c r="P97" s="21">
        <f>SUM(P85:P96)</f>
        <v>5</v>
      </c>
      <c r="Q97" s="21">
        <f>SUM(Q85:Q96)</f>
        <v>31</v>
      </c>
      <c r="R97" s="19">
        <f t="shared" si="98"/>
        <v>36</v>
      </c>
      <c r="S97" s="21">
        <f>SUM(S85:S96)</f>
        <v>0</v>
      </c>
      <c r="T97" s="21">
        <f>SUM(T85:T96)</f>
        <v>17</v>
      </c>
      <c r="U97" s="19">
        <f t="shared" si="99"/>
        <v>17</v>
      </c>
      <c r="V97" s="19">
        <f t="shared" si="100"/>
        <v>53</v>
      </c>
      <c r="W97" s="21">
        <f>SUM(W85:W96)</f>
        <v>39</v>
      </c>
      <c r="X97" s="21">
        <f>SUM(X85:X96)</f>
        <v>439</v>
      </c>
      <c r="Y97" s="19">
        <f>SUM(W97:X97)</f>
        <v>478</v>
      </c>
      <c r="Z97" s="21">
        <f>SUM(Z85:Z96)</f>
        <v>6</v>
      </c>
      <c r="AA97" s="21">
        <f>SUM(AA85:AA96)</f>
        <v>59</v>
      </c>
      <c r="AB97" s="19">
        <f>SUM(Z97:AA97)</f>
        <v>65</v>
      </c>
      <c r="AC97" s="19">
        <f t="shared" si="105"/>
        <v>543</v>
      </c>
    </row>
    <row r="98" spans="1:29" ht="20.100000000000001" customHeight="1" x14ac:dyDescent="0.45">
      <c r="A98" s="11" t="s">
        <v>151</v>
      </c>
      <c r="B98" s="16"/>
      <c r="C98" s="16"/>
      <c r="D98" s="16"/>
      <c r="E98" s="17"/>
      <c r="F98" s="17"/>
      <c r="G98" s="17"/>
      <c r="H98" s="18"/>
      <c r="I98" s="16"/>
      <c r="J98" s="16"/>
      <c r="K98" s="16"/>
      <c r="L98" s="17"/>
      <c r="M98" s="17"/>
      <c r="N98" s="17"/>
      <c r="O98" s="18"/>
      <c r="P98" s="16"/>
      <c r="Q98" s="16"/>
      <c r="R98" s="16"/>
      <c r="S98" s="16"/>
      <c r="T98" s="16"/>
      <c r="U98" s="16"/>
      <c r="V98" s="18"/>
      <c r="W98" s="17"/>
      <c r="X98" s="17"/>
      <c r="Y98" s="17"/>
      <c r="Z98" s="17"/>
      <c r="AA98" s="17"/>
      <c r="AB98" s="17"/>
      <c r="AC98" s="19"/>
    </row>
    <row r="99" spans="1:29" ht="20.100000000000001" customHeight="1" x14ac:dyDescent="0.45">
      <c r="A99" s="11" t="s">
        <v>94</v>
      </c>
      <c r="B99" s="16"/>
      <c r="C99" s="16"/>
      <c r="D99" s="16"/>
      <c r="E99" s="17"/>
      <c r="F99" s="17"/>
      <c r="G99" s="17"/>
      <c r="H99" s="18"/>
      <c r="I99" s="16"/>
      <c r="J99" s="16"/>
      <c r="K99" s="16"/>
      <c r="L99" s="17"/>
      <c r="M99" s="17"/>
      <c r="N99" s="17"/>
      <c r="O99" s="18"/>
      <c r="P99" s="16"/>
      <c r="Q99" s="16"/>
      <c r="R99" s="16"/>
      <c r="S99" s="16"/>
      <c r="T99" s="16"/>
      <c r="U99" s="16"/>
      <c r="V99" s="18"/>
      <c r="W99" s="17"/>
      <c r="X99" s="17"/>
      <c r="Y99" s="17"/>
      <c r="Z99" s="17"/>
      <c r="AA99" s="17"/>
      <c r="AB99" s="17"/>
      <c r="AC99" s="19"/>
    </row>
    <row r="100" spans="1:29" ht="20.100000000000001" customHeight="1" x14ac:dyDescent="0.45">
      <c r="A100" s="11" t="s">
        <v>64</v>
      </c>
      <c r="B100" s="16"/>
      <c r="C100" s="16"/>
      <c r="D100" s="16"/>
      <c r="E100" s="17"/>
      <c r="F100" s="17"/>
      <c r="G100" s="17"/>
      <c r="H100" s="18"/>
      <c r="I100" s="16"/>
      <c r="J100" s="16"/>
      <c r="K100" s="16"/>
      <c r="L100" s="17"/>
      <c r="M100" s="17"/>
      <c r="N100" s="17"/>
      <c r="O100" s="18"/>
      <c r="P100" s="16"/>
      <c r="Q100" s="16"/>
      <c r="R100" s="16"/>
      <c r="S100" s="16"/>
      <c r="T100" s="16"/>
      <c r="U100" s="16"/>
      <c r="V100" s="18"/>
      <c r="W100" s="17"/>
      <c r="X100" s="17"/>
      <c r="Y100" s="17"/>
      <c r="Z100" s="17"/>
      <c r="AA100" s="17"/>
      <c r="AB100" s="17"/>
      <c r="AC100" s="19"/>
    </row>
    <row r="101" spans="1:29" ht="20.100000000000001" customHeight="1" x14ac:dyDescent="0.45">
      <c r="A101" s="15" t="s">
        <v>170</v>
      </c>
      <c r="B101" s="16">
        <v>1</v>
      </c>
      <c r="C101" s="16">
        <v>1</v>
      </c>
      <c r="D101" s="16">
        <f t="shared" ref="D101:D110" si="122">SUM(B101:C101)</f>
        <v>2</v>
      </c>
      <c r="E101" s="17">
        <v>0</v>
      </c>
      <c r="F101" s="17">
        <v>0</v>
      </c>
      <c r="G101" s="16">
        <f t="shared" ref="G101:G110" si="123">SUM(E101:F101)</f>
        <v>0</v>
      </c>
      <c r="H101" s="18">
        <f t="shared" ref="H101:H110" si="124">SUM(D101,G101)</f>
        <v>2</v>
      </c>
      <c r="I101" s="16">
        <v>14</v>
      </c>
      <c r="J101" s="16">
        <v>2</v>
      </c>
      <c r="K101" s="16">
        <f t="shared" ref="K101:K110" si="125">SUM(I101:J101)</f>
        <v>16</v>
      </c>
      <c r="L101" s="22"/>
      <c r="M101" s="22"/>
      <c r="N101" s="16">
        <f t="shared" ref="N101:N110" si="126">SUM(L101:M101)</f>
        <v>0</v>
      </c>
      <c r="O101" s="18">
        <f t="shared" ref="O101:O110" si="127">SUM(K101,N101)</f>
        <v>16</v>
      </c>
      <c r="P101" s="16">
        <v>2</v>
      </c>
      <c r="Q101" s="16"/>
      <c r="R101" s="16">
        <f t="shared" ref="R101:R110" si="128">SUM(P101:Q101)</f>
        <v>2</v>
      </c>
      <c r="S101" s="16"/>
      <c r="T101" s="16"/>
      <c r="U101" s="16">
        <f t="shared" ref="U101:U110" si="129">SUM(S101:T101)</f>
        <v>0</v>
      </c>
      <c r="V101" s="18">
        <f t="shared" ref="V101:V110" si="130">SUM(R101,U101)</f>
        <v>2</v>
      </c>
      <c r="W101" s="17">
        <f t="shared" ref="W101:X110" si="131">SUM(B101,I101,P101)</f>
        <v>17</v>
      </c>
      <c r="X101" s="17">
        <f t="shared" si="131"/>
        <v>3</v>
      </c>
      <c r="Y101" s="17">
        <f t="shared" ref="Y101:Y110" si="132">SUM(W101,X101)</f>
        <v>20</v>
      </c>
      <c r="Z101" s="17">
        <f t="shared" ref="Z101:AA110" si="133">SUM(E101,L101,S101)</f>
        <v>0</v>
      </c>
      <c r="AA101" s="17">
        <f t="shared" si="133"/>
        <v>0</v>
      </c>
      <c r="AB101" s="17">
        <f t="shared" ref="AB101:AB110" si="134">SUM(Z101,AA101)</f>
        <v>0</v>
      </c>
      <c r="AC101" s="19">
        <f t="shared" ref="AC101:AC110" si="135">SUM(Y101,AB101)</f>
        <v>20</v>
      </c>
    </row>
    <row r="102" spans="1:29" ht="20.100000000000001" customHeight="1" x14ac:dyDescent="0.45">
      <c r="A102" s="15" t="s">
        <v>45</v>
      </c>
      <c r="B102" s="16"/>
      <c r="C102" s="16"/>
      <c r="D102" s="16">
        <f t="shared" si="122"/>
        <v>0</v>
      </c>
      <c r="E102" s="17">
        <v>0</v>
      </c>
      <c r="F102" s="17">
        <v>0</v>
      </c>
      <c r="G102" s="16">
        <f t="shared" si="123"/>
        <v>0</v>
      </c>
      <c r="H102" s="18">
        <f t="shared" si="124"/>
        <v>0</v>
      </c>
      <c r="I102" s="16">
        <v>8</v>
      </c>
      <c r="J102" s="16">
        <v>8</v>
      </c>
      <c r="K102" s="16">
        <f t="shared" si="125"/>
        <v>16</v>
      </c>
      <c r="L102" s="22"/>
      <c r="M102" s="22"/>
      <c r="N102" s="16">
        <f t="shared" si="126"/>
        <v>0</v>
      </c>
      <c r="O102" s="18">
        <f t="shared" si="127"/>
        <v>16</v>
      </c>
      <c r="P102" s="16">
        <v>3</v>
      </c>
      <c r="Q102" s="16"/>
      <c r="R102" s="16">
        <f t="shared" si="128"/>
        <v>3</v>
      </c>
      <c r="S102" s="16"/>
      <c r="T102" s="16"/>
      <c r="U102" s="16">
        <f t="shared" si="129"/>
        <v>0</v>
      </c>
      <c r="V102" s="18">
        <f t="shared" si="130"/>
        <v>3</v>
      </c>
      <c r="W102" s="17">
        <f t="shared" si="131"/>
        <v>11</v>
      </c>
      <c r="X102" s="17">
        <f t="shared" si="131"/>
        <v>8</v>
      </c>
      <c r="Y102" s="17">
        <f t="shared" si="132"/>
        <v>19</v>
      </c>
      <c r="Z102" s="17">
        <f t="shared" si="133"/>
        <v>0</v>
      </c>
      <c r="AA102" s="17">
        <f t="shared" si="133"/>
        <v>0</v>
      </c>
      <c r="AB102" s="17">
        <f t="shared" si="134"/>
        <v>0</v>
      </c>
      <c r="AC102" s="19">
        <f t="shared" si="135"/>
        <v>19</v>
      </c>
    </row>
    <row r="103" spans="1:29" ht="20.100000000000001" customHeight="1" x14ac:dyDescent="0.45">
      <c r="A103" s="15" t="s">
        <v>47</v>
      </c>
      <c r="B103" s="16"/>
      <c r="C103" s="16"/>
      <c r="D103" s="16">
        <f t="shared" si="122"/>
        <v>0</v>
      </c>
      <c r="E103" s="17">
        <v>0</v>
      </c>
      <c r="F103" s="17">
        <v>0</v>
      </c>
      <c r="G103" s="16">
        <f t="shared" si="123"/>
        <v>0</v>
      </c>
      <c r="H103" s="18">
        <f t="shared" si="124"/>
        <v>0</v>
      </c>
      <c r="I103" s="16">
        <v>7</v>
      </c>
      <c r="J103" s="16">
        <v>3</v>
      </c>
      <c r="K103" s="16">
        <f t="shared" si="125"/>
        <v>10</v>
      </c>
      <c r="L103" s="22"/>
      <c r="M103" s="22"/>
      <c r="N103" s="16">
        <f t="shared" si="126"/>
        <v>0</v>
      </c>
      <c r="O103" s="18">
        <f t="shared" si="127"/>
        <v>10</v>
      </c>
      <c r="P103" s="16">
        <v>4</v>
      </c>
      <c r="Q103" s="16"/>
      <c r="R103" s="16">
        <f t="shared" si="128"/>
        <v>4</v>
      </c>
      <c r="S103" s="16"/>
      <c r="T103" s="16"/>
      <c r="U103" s="16">
        <f t="shared" si="129"/>
        <v>0</v>
      </c>
      <c r="V103" s="18">
        <f t="shared" si="130"/>
        <v>4</v>
      </c>
      <c r="W103" s="17">
        <f t="shared" si="131"/>
        <v>11</v>
      </c>
      <c r="X103" s="17">
        <f t="shared" si="131"/>
        <v>3</v>
      </c>
      <c r="Y103" s="17">
        <f t="shared" si="132"/>
        <v>14</v>
      </c>
      <c r="Z103" s="17">
        <f t="shared" si="133"/>
        <v>0</v>
      </c>
      <c r="AA103" s="17">
        <f t="shared" si="133"/>
        <v>0</v>
      </c>
      <c r="AB103" s="17">
        <f t="shared" si="134"/>
        <v>0</v>
      </c>
      <c r="AC103" s="19">
        <f t="shared" si="135"/>
        <v>14</v>
      </c>
    </row>
    <row r="104" spans="1:29" ht="20.100000000000001" customHeight="1" x14ac:dyDescent="0.45">
      <c r="A104" s="15" t="s">
        <v>201</v>
      </c>
      <c r="B104" s="16">
        <v>2</v>
      </c>
      <c r="C104" s="16">
        <v>2</v>
      </c>
      <c r="D104" s="16">
        <f t="shared" si="122"/>
        <v>4</v>
      </c>
      <c r="E104" s="17">
        <v>0</v>
      </c>
      <c r="F104" s="17">
        <v>0</v>
      </c>
      <c r="G104" s="16">
        <f t="shared" si="123"/>
        <v>0</v>
      </c>
      <c r="H104" s="18">
        <f t="shared" si="124"/>
        <v>4</v>
      </c>
      <c r="I104" s="16">
        <v>7</v>
      </c>
      <c r="J104" s="16">
        <v>1</v>
      </c>
      <c r="K104" s="16">
        <f t="shared" si="125"/>
        <v>8</v>
      </c>
      <c r="L104" s="22"/>
      <c r="M104" s="22"/>
      <c r="N104" s="16">
        <f t="shared" si="126"/>
        <v>0</v>
      </c>
      <c r="O104" s="18">
        <f t="shared" si="127"/>
        <v>8</v>
      </c>
      <c r="P104" s="16"/>
      <c r="Q104" s="16"/>
      <c r="R104" s="16">
        <f t="shared" si="128"/>
        <v>0</v>
      </c>
      <c r="S104" s="16"/>
      <c r="T104" s="16"/>
      <c r="U104" s="16">
        <f t="shared" si="129"/>
        <v>0</v>
      </c>
      <c r="V104" s="18">
        <f t="shared" si="130"/>
        <v>0</v>
      </c>
      <c r="W104" s="17">
        <f t="shared" si="131"/>
        <v>9</v>
      </c>
      <c r="X104" s="17">
        <f t="shared" si="131"/>
        <v>3</v>
      </c>
      <c r="Y104" s="17">
        <f t="shared" si="132"/>
        <v>12</v>
      </c>
      <c r="Z104" s="17">
        <f t="shared" si="133"/>
        <v>0</v>
      </c>
      <c r="AA104" s="17">
        <f t="shared" si="133"/>
        <v>0</v>
      </c>
      <c r="AB104" s="17">
        <f t="shared" si="134"/>
        <v>0</v>
      </c>
      <c r="AC104" s="19">
        <f t="shared" si="135"/>
        <v>12</v>
      </c>
    </row>
    <row r="105" spans="1:29" ht="20.100000000000001" customHeight="1" x14ac:dyDescent="0.45">
      <c r="A105" s="15" t="s">
        <v>202</v>
      </c>
      <c r="B105" s="16">
        <v>3</v>
      </c>
      <c r="C105" s="16"/>
      <c r="D105" s="16">
        <f t="shared" si="122"/>
        <v>3</v>
      </c>
      <c r="E105" s="17">
        <v>0</v>
      </c>
      <c r="F105" s="17">
        <v>0</v>
      </c>
      <c r="G105" s="16">
        <f t="shared" si="123"/>
        <v>0</v>
      </c>
      <c r="H105" s="18">
        <f t="shared" si="124"/>
        <v>3</v>
      </c>
      <c r="I105" s="16">
        <v>20</v>
      </c>
      <c r="J105" s="16"/>
      <c r="K105" s="16">
        <f t="shared" si="125"/>
        <v>20</v>
      </c>
      <c r="L105" s="22"/>
      <c r="M105" s="22"/>
      <c r="N105" s="16">
        <f t="shared" si="126"/>
        <v>0</v>
      </c>
      <c r="O105" s="18">
        <f t="shared" si="127"/>
        <v>20</v>
      </c>
      <c r="P105" s="16"/>
      <c r="Q105" s="16"/>
      <c r="R105" s="16">
        <f t="shared" si="128"/>
        <v>0</v>
      </c>
      <c r="S105" s="16"/>
      <c r="T105" s="16"/>
      <c r="U105" s="16">
        <f t="shared" si="129"/>
        <v>0</v>
      </c>
      <c r="V105" s="18">
        <f t="shared" si="130"/>
        <v>0</v>
      </c>
      <c r="W105" s="17">
        <f t="shared" si="131"/>
        <v>23</v>
      </c>
      <c r="X105" s="17">
        <f t="shared" si="131"/>
        <v>0</v>
      </c>
      <c r="Y105" s="17">
        <f t="shared" si="132"/>
        <v>23</v>
      </c>
      <c r="Z105" s="17">
        <f t="shared" si="133"/>
        <v>0</v>
      </c>
      <c r="AA105" s="17">
        <f t="shared" si="133"/>
        <v>0</v>
      </c>
      <c r="AB105" s="17">
        <f t="shared" si="134"/>
        <v>0</v>
      </c>
      <c r="AC105" s="19">
        <f t="shared" si="135"/>
        <v>23</v>
      </c>
    </row>
    <row r="106" spans="1:29" ht="20.100000000000001" customHeight="1" x14ac:dyDescent="0.45">
      <c r="A106" s="15" t="s">
        <v>203</v>
      </c>
      <c r="B106" s="16">
        <v>1</v>
      </c>
      <c r="C106" s="16"/>
      <c r="D106" s="16">
        <f t="shared" si="122"/>
        <v>1</v>
      </c>
      <c r="E106" s="17">
        <v>0</v>
      </c>
      <c r="F106" s="17">
        <v>0</v>
      </c>
      <c r="G106" s="16">
        <f t="shared" si="123"/>
        <v>0</v>
      </c>
      <c r="H106" s="18">
        <f t="shared" si="124"/>
        <v>1</v>
      </c>
      <c r="I106" s="16"/>
      <c r="J106" s="16"/>
      <c r="K106" s="16">
        <f t="shared" si="125"/>
        <v>0</v>
      </c>
      <c r="L106" s="22"/>
      <c r="M106" s="22"/>
      <c r="N106" s="16">
        <f t="shared" si="126"/>
        <v>0</v>
      </c>
      <c r="O106" s="18">
        <f t="shared" si="127"/>
        <v>0</v>
      </c>
      <c r="P106" s="16">
        <v>1</v>
      </c>
      <c r="Q106" s="16"/>
      <c r="R106" s="16">
        <f t="shared" si="128"/>
        <v>1</v>
      </c>
      <c r="S106" s="16"/>
      <c r="T106" s="16"/>
      <c r="U106" s="16">
        <f t="shared" si="129"/>
        <v>0</v>
      </c>
      <c r="V106" s="18">
        <f t="shared" si="130"/>
        <v>1</v>
      </c>
      <c r="W106" s="17">
        <f t="shared" si="131"/>
        <v>2</v>
      </c>
      <c r="X106" s="17">
        <f t="shared" si="131"/>
        <v>0</v>
      </c>
      <c r="Y106" s="17">
        <f t="shared" si="132"/>
        <v>2</v>
      </c>
      <c r="Z106" s="17">
        <f t="shared" si="133"/>
        <v>0</v>
      </c>
      <c r="AA106" s="17">
        <f t="shared" si="133"/>
        <v>0</v>
      </c>
      <c r="AB106" s="17">
        <f t="shared" si="134"/>
        <v>0</v>
      </c>
      <c r="AC106" s="19">
        <f t="shared" si="135"/>
        <v>2</v>
      </c>
    </row>
    <row r="107" spans="1:29" ht="20.100000000000001" customHeight="1" x14ac:dyDescent="0.45">
      <c r="A107" s="15" t="s">
        <v>171</v>
      </c>
      <c r="B107" s="16"/>
      <c r="C107" s="16">
        <v>1</v>
      </c>
      <c r="D107" s="16">
        <f t="shared" si="122"/>
        <v>1</v>
      </c>
      <c r="E107" s="17">
        <v>0</v>
      </c>
      <c r="F107" s="17">
        <v>0</v>
      </c>
      <c r="G107" s="16">
        <f t="shared" si="123"/>
        <v>0</v>
      </c>
      <c r="H107" s="18">
        <f t="shared" si="124"/>
        <v>1</v>
      </c>
      <c r="I107" s="16">
        <v>1</v>
      </c>
      <c r="J107" s="16"/>
      <c r="K107" s="16">
        <f t="shared" si="125"/>
        <v>1</v>
      </c>
      <c r="L107" s="22"/>
      <c r="M107" s="22"/>
      <c r="N107" s="16">
        <f t="shared" si="126"/>
        <v>0</v>
      </c>
      <c r="O107" s="18">
        <f t="shared" si="127"/>
        <v>1</v>
      </c>
      <c r="P107" s="16">
        <v>11</v>
      </c>
      <c r="Q107" s="16">
        <v>9</v>
      </c>
      <c r="R107" s="16">
        <f t="shared" si="128"/>
        <v>20</v>
      </c>
      <c r="S107" s="16"/>
      <c r="T107" s="16"/>
      <c r="U107" s="16">
        <f t="shared" si="129"/>
        <v>0</v>
      </c>
      <c r="V107" s="18">
        <f t="shared" si="130"/>
        <v>20</v>
      </c>
      <c r="W107" s="17">
        <f t="shared" si="131"/>
        <v>12</v>
      </c>
      <c r="X107" s="17">
        <f t="shared" si="131"/>
        <v>10</v>
      </c>
      <c r="Y107" s="17">
        <f t="shared" si="132"/>
        <v>22</v>
      </c>
      <c r="Z107" s="17">
        <f t="shared" si="133"/>
        <v>0</v>
      </c>
      <c r="AA107" s="17">
        <f t="shared" si="133"/>
        <v>0</v>
      </c>
      <c r="AB107" s="17">
        <f t="shared" si="134"/>
        <v>0</v>
      </c>
      <c r="AC107" s="19">
        <f t="shared" si="135"/>
        <v>22</v>
      </c>
    </row>
    <row r="108" spans="1:29" ht="20.100000000000001" customHeight="1" x14ac:dyDescent="0.45">
      <c r="A108" s="15" t="s">
        <v>50</v>
      </c>
      <c r="B108" s="16">
        <v>2</v>
      </c>
      <c r="C108" s="16">
        <v>1</v>
      </c>
      <c r="D108" s="16">
        <f t="shared" si="122"/>
        <v>3</v>
      </c>
      <c r="E108" s="17">
        <v>0</v>
      </c>
      <c r="F108" s="17">
        <v>0</v>
      </c>
      <c r="G108" s="16">
        <f t="shared" si="123"/>
        <v>0</v>
      </c>
      <c r="H108" s="18">
        <f t="shared" si="124"/>
        <v>3</v>
      </c>
      <c r="I108" s="16">
        <v>10</v>
      </c>
      <c r="J108" s="16">
        <v>2</v>
      </c>
      <c r="K108" s="16">
        <f t="shared" si="125"/>
        <v>12</v>
      </c>
      <c r="L108" s="22"/>
      <c r="M108" s="22"/>
      <c r="N108" s="16">
        <f t="shared" si="126"/>
        <v>0</v>
      </c>
      <c r="O108" s="18">
        <f t="shared" si="127"/>
        <v>12</v>
      </c>
      <c r="P108" s="16">
        <v>1</v>
      </c>
      <c r="Q108" s="16"/>
      <c r="R108" s="16">
        <f t="shared" si="128"/>
        <v>1</v>
      </c>
      <c r="S108" s="16"/>
      <c r="T108" s="16"/>
      <c r="U108" s="16">
        <f t="shared" si="129"/>
        <v>0</v>
      </c>
      <c r="V108" s="18">
        <f t="shared" si="130"/>
        <v>1</v>
      </c>
      <c r="W108" s="17">
        <f t="shared" si="131"/>
        <v>13</v>
      </c>
      <c r="X108" s="17">
        <f t="shared" si="131"/>
        <v>3</v>
      </c>
      <c r="Y108" s="17">
        <f t="shared" si="132"/>
        <v>16</v>
      </c>
      <c r="Z108" s="17">
        <f t="shared" si="133"/>
        <v>0</v>
      </c>
      <c r="AA108" s="17">
        <f t="shared" si="133"/>
        <v>0</v>
      </c>
      <c r="AB108" s="17">
        <f t="shared" si="134"/>
        <v>0</v>
      </c>
      <c r="AC108" s="19">
        <f t="shared" si="135"/>
        <v>16</v>
      </c>
    </row>
    <row r="109" spans="1:29" ht="20.100000000000001" customHeight="1" x14ac:dyDescent="0.45">
      <c r="A109" s="15" t="s">
        <v>152</v>
      </c>
      <c r="B109" s="16">
        <v>5</v>
      </c>
      <c r="C109" s="16">
        <v>2</v>
      </c>
      <c r="D109" s="16">
        <f t="shared" si="122"/>
        <v>7</v>
      </c>
      <c r="E109" s="17">
        <v>0</v>
      </c>
      <c r="F109" s="17">
        <v>0</v>
      </c>
      <c r="G109" s="16">
        <f t="shared" si="123"/>
        <v>0</v>
      </c>
      <c r="H109" s="18">
        <f t="shared" si="124"/>
        <v>7</v>
      </c>
      <c r="I109" s="16">
        <v>1</v>
      </c>
      <c r="J109" s="16">
        <v>1</v>
      </c>
      <c r="K109" s="16">
        <f t="shared" si="125"/>
        <v>2</v>
      </c>
      <c r="L109" s="22"/>
      <c r="M109" s="22"/>
      <c r="N109" s="16">
        <f t="shared" si="126"/>
        <v>0</v>
      </c>
      <c r="O109" s="18">
        <f t="shared" si="127"/>
        <v>2</v>
      </c>
      <c r="P109" s="16">
        <v>3</v>
      </c>
      <c r="Q109" s="16">
        <v>1</v>
      </c>
      <c r="R109" s="16">
        <f t="shared" si="128"/>
        <v>4</v>
      </c>
      <c r="S109" s="16"/>
      <c r="T109" s="16"/>
      <c r="U109" s="16">
        <f t="shared" si="129"/>
        <v>0</v>
      </c>
      <c r="V109" s="18">
        <f t="shared" si="130"/>
        <v>4</v>
      </c>
      <c r="W109" s="17">
        <f t="shared" si="131"/>
        <v>9</v>
      </c>
      <c r="X109" s="17">
        <f t="shared" si="131"/>
        <v>4</v>
      </c>
      <c r="Y109" s="17">
        <f t="shared" si="132"/>
        <v>13</v>
      </c>
      <c r="Z109" s="17">
        <f t="shared" si="133"/>
        <v>0</v>
      </c>
      <c r="AA109" s="17">
        <f t="shared" si="133"/>
        <v>0</v>
      </c>
      <c r="AB109" s="17">
        <f t="shared" si="134"/>
        <v>0</v>
      </c>
      <c r="AC109" s="19">
        <f t="shared" si="135"/>
        <v>13</v>
      </c>
    </row>
    <row r="110" spans="1:29" ht="20.100000000000001" customHeight="1" x14ac:dyDescent="0.45">
      <c r="A110" s="15" t="s">
        <v>285</v>
      </c>
      <c r="B110" s="16">
        <v>3</v>
      </c>
      <c r="C110" s="16"/>
      <c r="D110" s="16">
        <f t="shared" si="122"/>
        <v>3</v>
      </c>
      <c r="E110" s="17">
        <v>0</v>
      </c>
      <c r="F110" s="17">
        <v>0</v>
      </c>
      <c r="G110" s="16">
        <f t="shared" si="123"/>
        <v>0</v>
      </c>
      <c r="H110" s="18">
        <f t="shared" si="124"/>
        <v>3</v>
      </c>
      <c r="I110" s="16">
        <v>2</v>
      </c>
      <c r="J110" s="16"/>
      <c r="K110" s="16">
        <f t="shared" si="125"/>
        <v>2</v>
      </c>
      <c r="L110" s="22"/>
      <c r="M110" s="22"/>
      <c r="N110" s="16">
        <f t="shared" si="126"/>
        <v>0</v>
      </c>
      <c r="O110" s="18">
        <f t="shared" si="127"/>
        <v>2</v>
      </c>
      <c r="P110" s="16">
        <v>4</v>
      </c>
      <c r="Q110" s="16">
        <v>5</v>
      </c>
      <c r="R110" s="16">
        <f t="shared" si="128"/>
        <v>9</v>
      </c>
      <c r="S110" s="16"/>
      <c r="T110" s="16"/>
      <c r="U110" s="16">
        <f t="shared" si="129"/>
        <v>0</v>
      </c>
      <c r="V110" s="18">
        <f t="shared" si="130"/>
        <v>9</v>
      </c>
      <c r="W110" s="17">
        <f t="shared" si="131"/>
        <v>9</v>
      </c>
      <c r="X110" s="17">
        <f t="shared" si="131"/>
        <v>5</v>
      </c>
      <c r="Y110" s="17">
        <f t="shared" si="132"/>
        <v>14</v>
      </c>
      <c r="Z110" s="17">
        <f t="shared" si="133"/>
        <v>0</v>
      </c>
      <c r="AA110" s="17">
        <f t="shared" si="133"/>
        <v>0</v>
      </c>
      <c r="AB110" s="17">
        <f t="shared" si="134"/>
        <v>0</v>
      </c>
      <c r="AC110" s="19">
        <f t="shared" si="135"/>
        <v>14</v>
      </c>
    </row>
    <row r="111" spans="1:29" ht="20.100000000000001" customHeight="1" x14ac:dyDescent="0.45">
      <c r="A111" s="61" t="s">
        <v>105</v>
      </c>
      <c r="B111" s="59">
        <f t="shared" ref="B111:AC111" si="136">SUM(B101:B110)</f>
        <v>17</v>
      </c>
      <c r="C111" s="59">
        <f t="shared" si="136"/>
        <v>7</v>
      </c>
      <c r="D111" s="59">
        <f t="shared" si="136"/>
        <v>24</v>
      </c>
      <c r="E111" s="59">
        <f t="shared" si="136"/>
        <v>0</v>
      </c>
      <c r="F111" s="59">
        <f t="shared" si="136"/>
        <v>0</v>
      </c>
      <c r="G111" s="59">
        <f t="shared" si="136"/>
        <v>0</v>
      </c>
      <c r="H111" s="59">
        <f t="shared" si="136"/>
        <v>24</v>
      </c>
      <c r="I111" s="59">
        <f t="shared" si="136"/>
        <v>70</v>
      </c>
      <c r="J111" s="59">
        <f t="shared" si="136"/>
        <v>17</v>
      </c>
      <c r="K111" s="59">
        <f t="shared" si="136"/>
        <v>87</v>
      </c>
      <c r="L111" s="59">
        <f t="shared" si="136"/>
        <v>0</v>
      </c>
      <c r="M111" s="59">
        <f t="shared" si="136"/>
        <v>0</v>
      </c>
      <c r="N111" s="59">
        <f t="shared" si="136"/>
        <v>0</v>
      </c>
      <c r="O111" s="59">
        <f t="shared" si="136"/>
        <v>87</v>
      </c>
      <c r="P111" s="59">
        <f t="shared" si="136"/>
        <v>29</v>
      </c>
      <c r="Q111" s="59">
        <f t="shared" si="136"/>
        <v>15</v>
      </c>
      <c r="R111" s="59">
        <f t="shared" si="136"/>
        <v>44</v>
      </c>
      <c r="S111" s="59">
        <f t="shared" si="136"/>
        <v>0</v>
      </c>
      <c r="T111" s="59">
        <f t="shared" si="136"/>
        <v>0</v>
      </c>
      <c r="U111" s="59">
        <f t="shared" si="136"/>
        <v>0</v>
      </c>
      <c r="V111" s="59">
        <f t="shared" si="136"/>
        <v>44</v>
      </c>
      <c r="W111" s="59">
        <f t="shared" si="136"/>
        <v>116</v>
      </c>
      <c r="X111" s="59">
        <f t="shared" si="136"/>
        <v>39</v>
      </c>
      <c r="Y111" s="59">
        <f t="shared" si="136"/>
        <v>155</v>
      </c>
      <c r="Z111" s="59">
        <f t="shared" si="136"/>
        <v>0</v>
      </c>
      <c r="AA111" s="59">
        <f t="shared" si="136"/>
        <v>0</v>
      </c>
      <c r="AB111" s="59">
        <f t="shared" si="136"/>
        <v>0</v>
      </c>
      <c r="AC111" s="59">
        <f t="shared" si="136"/>
        <v>155</v>
      </c>
    </row>
    <row r="112" spans="1:29" ht="20.100000000000001" customHeight="1" x14ac:dyDescent="0.45">
      <c r="A112" s="11" t="s">
        <v>248</v>
      </c>
      <c r="B112" s="16"/>
      <c r="C112" s="16"/>
      <c r="D112" s="16"/>
      <c r="E112" s="16"/>
      <c r="F112" s="16"/>
      <c r="G112" s="16"/>
      <c r="H112" s="18"/>
      <c r="I112" s="16"/>
      <c r="J112" s="16"/>
      <c r="K112" s="16"/>
      <c r="L112" s="17"/>
      <c r="M112" s="17"/>
      <c r="N112" s="16"/>
      <c r="O112" s="18"/>
      <c r="P112" s="16"/>
      <c r="Q112" s="16"/>
      <c r="R112" s="16"/>
      <c r="S112" s="17"/>
      <c r="T112" s="17"/>
      <c r="U112" s="17"/>
      <c r="V112" s="18"/>
      <c r="W112" s="17"/>
      <c r="X112" s="17"/>
      <c r="Y112" s="17"/>
      <c r="Z112" s="17"/>
      <c r="AA112" s="17"/>
      <c r="AB112" s="17"/>
      <c r="AC112" s="19"/>
    </row>
    <row r="113" spans="1:29" ht="20.100000000000001" customHeight="1" x14ac:dyDescent="0.45">
      <c r="A113" s="15" t="s">
        <v>286</v>
      </c>
      <c r="B113" s="16"/>
      <c r="C113" s="16"/>
      <c r="D113" s="16">
        <f>SUM(B113:C113)</f>
        <v>0</v>
      </c>
      <c r="E113" s="16">
        <v>0</v>
      </c>
      <c r="F113" s="16">
        <v>0</v>
      </c>
      <c r="G113" s="16">
        <f>SUM(E113:F113)</f>
        <v>0</v>
      </c>
      <c r="H113" s="18">
        <f>SUM(D113,G113)</f>
        <v>0</v>
      </c>
      <c r="I113" s="16"/>
      <c r="J113" s="16"/>
      <c r="K113" s="16">
        <f>SUM(I113:J113)</f>
        <v>0</v>
      </c>
      <c r="L113" s="17">
        <v>0</v>
      </c>
      <c r="M113" s="17">
        <v>0</v>
      </c>
      <c r="N113" s="16">
        <f>SUM(L113:M113)</f>
        <v>0</v>
      </c>
      <c r="O113" s="18">
        <f>SUM(K113,N113)</f>
        <v>0</v>
      </c>
      <c r="P113" s="16"/>
      <c r="Q113" s="16"/>
      <c r="R113" s="16"/>
      <c r="S113" s="17"/>
      <c r="T113" s="17"/>
      <c r="U113" s="17">
        <f>SUM(S113:T113)</f>
        <v>0</v>
      </c>
      <c r="V113" s="18">
        <f>SUM(R113,U113)</f>
        <v>0</v>
      </c>
      <c r="W113" s="17">
        <f t="shared" ref="W113:X115" si="137">SUM(B113,I113,P113)</f>
        <v>0</v>
      </c>
      <c r="X113" s="17">
        <f t="shared" si="137"/>
        <v>0</v>
      </c>
      <c r="Y113" s="17">
        <f>SUM(W113,X113)</f>
        <v>0</v>
      </c>
      <c r="Z113" s="17">
        <f t="shared" ref="Z113:AA115" si="138">SUM(E113,L113,S113)</f>
        <v>0</v>
      </c>
      <c r="AA113" s="17">
        <f t="shared" si="138"/>
        <v>0</v>
      </c>
      <c r="AB113" s="17">
        <f>SUM(Z113,AA113)</f>
        <v>0</v>
      </c>
      <c r="AC113" s="19">
        <f>SUM(Y113,AB113)</f>
        <v>0</v>
      </c>
    </row>
    <row r="114" spans="1:29" ht="20.100000000000001" customHeight="1" x14ac:dyDescent="0.45">
      <c r="A114" s="15" t="s">
        <v>313</v>
      </c>
      <c r="B114" s="16"/>
      <c r="C114" s="16"/>
      <c r="D114" s="16">
        <f>SUM(B114:C114)</f>
        <v>0</v>
      </c>
      <c r="E114" s="16">
        <v>0</v>
      </c>
      <c r="F114" s="16">
        <v>0</v>
      </c>
      <c r="G114" s="16">
        <f>SUM(E114:F114)</f>
        <v>0</v>
      </c>
      <c r="H114" s="18">
        <f>SUM(D114,G114)</f>
        <v>0</v>
      </c>
      <c r="I114" s="16"/>
      <c r="J114" s="16"/>
      <c r="K114" s="16">
        <f>SUM(I114:J114)</f>
        <v>0</v>
      </c>
      <c r="L114" s="17">
        <v>0</v>
      </c>
      <c r="M114" s="17">
        <v>0</v>
      </c>
      <c r="N114" s="16">
        <f>SUM(L114:M114)</f>
        <v>0</v>
      </c>
      <c r="O114" s="18">
        <f>SUM(K114,N114)</f>
        <v>0</v>
      </c>
      <c r="P114" s="16"/>
      <c r="Q114" s="16"/>
      <c r="R114" s="16"/>
      <c r="S114" s="17"/>
      <c r="T114" s="17"/>
      <c r="U114" s="17">
        <f>SUM(S114:T114)</f>
        <v>0</v>
      </c>
      <c r="V114" s="18">
        <f>SUM(R114,U114)</f>
        <v>0</v>
      </c>
      <c r="W114" s="17">
        <f t="shared" si="137"/>
        <v>0</v>
      </c>
      <c r="X114" s="17">
        <f t="shared" si="137"/>
        <v>0</v>
      </c>
      <c r="Y114" s="17">
        <f>SUM(W114,X114)</f>
        <v>0</v>
      </c>
      <c r="Z114" s="17">
        <f t="shared" si="138"/>
        <v>0</v>
      </c>
      <c r="AA114" s="17">
        <f t="shared" si="138"/>
        <v>0</v>
      </c>
      <c r="AB114" s="17">
        <f>SUM(Z114,AA114)</f>
        <v>0</v>
      </c>
      <c r="AC114" s="19">
        <f>SUM(Y114,AB114)</f>
        <v>0</v>
      </c>
    </row>
    <row r="115" spans="1:29" ht="20.100000000000001" customHeight="1" x14ac:dyDescent="0.45">
      <c r="A115" s="15" t="s">
        <v>287</v>
      </c>
      <c r="B115" s="16"/>
      <c r="C115" s="16"/>
      <c r="D115" s="16">
        <f>SUM(B115:C115)</f>
        <v>0</v>
      </c>
      <c r="E115" s="16">
        <v>0</v>
      </c>
      <c r="F115" s="16">
        <v>0</v>
      </c>
      <c r="G115" s="16">
        <f>SUM(E115:F115)</f>
        <v>0</v>
      </c>
      <c r="H115" s="18">
        <f>SUM(D115,G115)</f>
        <v>0</v>
      </c>
      <c r="I115" s="16"/>
      <c r="J115" s="16"/>
      <c r="K115" s="16">
        <f>SUM(I115:J115)</f>
        <v>0</v>
      </c>
      <c r="L115" s="17">
        <v>0</v>
      </c>
      <c r="M115" s="17">
        <v>0</v>
      </c>
      <c r="N115" s="16">
        <f>SUM(L115:M115)</f>
        <v>0</v>
      </c>
      <c r="O115" s="18">
        <f>SUM(K115,N115)</f>
        <v>0</v>
      </c>
      <c r="P115" s="16">
        <v>1</v>
      </c>
      <c r="Q115" s="16"/>
      <c r="R115" s="16">
        <f>SUM(P115:Q115)</f>
        <v>1</v>
      </c>
      <c r="S115" s="17"/>
      <c r="T115" s="17"/>
      <c r="U115" s="17">
        <f>SUM(S115:T115)</f>
        <v>0</v>
      </c>
      <c r="V115" s="18">
        <f>SUM(R115,U115)</f>
        <v>1</v>
      </c>
      <c r="W115" s="17">
        <f t="shared" si="137"/>
        <v>1</v>
      </c>
      <c r="X115" s="17">
        <f t="shared" si="137"/>
        <v>0</v>
      </c>
      <c r="Y115" s="17">
        <f>SUM(W115,X115)</f>
        <v>1</v>
      </c>
      <c r="Z115" s="17">
        <f t="shared" si="138"/>
        <v>0</v>
      </c>
      <c r="AA115" s="17">
        <f t="shared" si="138"/>
        <v>0</v>
      </c>
      <c r="AB115" s="17">
        <f>SUM(Z115,AA115)</f>
        <v>0</v>
      </c>
      <c r="AC115" s="19">
        <f>SUM(Y115,AB115)</f>
        <v>1</v>
      </c>
    </row>
    <row r="116" spans="1:29" ht="20.100000000000001" customHeight="1" x14ac:dyDescent="0.45">
      <c r="A116" s="61" t="s">
        <v>299</v>
      </c>
      <c r="B116" s="59">
        <f t="shared" ref="B116:AC116" si="139">SUM(B113:B115)</f>
        <v>0</v>
      </c>
      <c r="C116" s="59">
        <f t="shared" si="139"/>
        <v>0</v>
      </c>
      <c r="D116" s="59">
        <f t="shared" si="139"/>
        <v>0</v>
      </c>
      <c r="E116" s="59">
        <f t="shared" si="139"/>
        <v>0</v>
      </c>
      <c r="F116" s="59">
        <f t="shared" si="139"/>
        <v>0</v>
      </c>
      <c r="G116" s="59">
        <f t="shared" si="139"/>
        <v>0</v>
      </c>
      <c r="H116" s="59">
        <f t="shared" si="139"/>
        <v>0</v>
      </c>
      <c r="I116" s="59">
        <f t="shared" si="139"/>
        <v>0</v>
      </c>
      <c r="J116" s="59">
        <f t="shared" si="139"/>
        <v>0</v>
      </c>
      <c r="K116" s="59">
        <f t="shared" si="139"/>
        <v>0</v>
      </c>
      <c r="L116" s="59">
        <f t="shared" si="139"/>
        <v>0</v>
      </c>
      <c r="M116" s="59">
        <f t="shared" si="139"/>
        <v>0</v>
      </c>
      <c r="N116" s="59">
        <f t="shared" si="139"/>
        <v>0</v>
      </c>
      <c r="O116" s="59">
        <f t="shared" si="139"/>
        <v>0</v>
      </c>
      <c r="P116" s="59">
        <f t="shared" si="139"/>
        <v>1</v>
      </c>
      <c r="Q116" s="59">
        <f t="shared" si="139"/>
        <v>0</v>
      </c>
      <c r="R116" s="59">
        <f t="shared" si="139"/>
        <v>1</v>
      </c>
      <c r="S116" s="59">
        <f t="shared" si="139"/>
        <v>0</v>
      </c>
      <c r="T116" s="59">
        <f t="shared" si="139"/>
        <v>0</v>
      </c>
      <c r="U116" s="59">
        <f t="shared" si="139"/>
        <v>0</v>
      </c>
      <c r="V116" s="59">
        <f t="shared" si="139"/>
        <v>1</v>
      </c>
      <c r="W116" s="59">
        <f t="shared" si="139"/>
        <v>1</v>
      </c>
      <c r="X116" s="59">
        <f t="shared" si="139"/>
        <v>0</v>
      </c>
      <c r="Y116" s="59">
        <f t="shared" si="139"/>
        <v>1</v>
      </c>
      <c r="Z116" s="59">
        <f t="shared" si="139"/>
        <v>0</v>
      </c>
      <c r="AA116" s="59">
        <f t="shared" si="139"/>
        <v>0</v>
      </c>
      <c r="AB116" s="59">
        <f t="shared" si="139"/>
        <v>0</v>
      </c>
      <c r="AC116" s="59">
        <f t="shared" si="139"/>
        <v>1</v>
      </c>
    </row>
    <row r="117" spans="1:29" ht="20.100000000000001" customHeight="1" x14ac:dyDescent="0.45">
      <c r="A117" s="20" t="s">
        <v>314</v>
      </c>
      <c r="B117" s="21">
        <f t="shared" ref="B117:AC117" si="140">B111+B116</f>
        <v>17</v>
      </c>
      <c r="C117" s="21">
        <f t="shared" si="140"/>
        <v>7</v>
      </c>
      <c r="D117" s="21">
        <f t="shared" si="140"/>
        <v>24</v>
      </c>
      <c r="E117" s="21">
        <f t="shared" si="140"/>
        <v>0</v>
      </c>
      <c r="F117" s="21">
        <f t="shared" si="140"/>
        <v>0</v>
      </c>
      <c r="G117" s="21">
        <f t="shared" si="140"/>
        <v>0</v>
      </c>
      <c r="H117" s="21">
        <f t="shared" si="140"/>
        <v>24</v>
      </c>
      <c r="I117" s="21">
        <f t="shared" si="140"/>
        <v>70</v>
      </c>
      <c r="J117" s="21">
        <f t="shared" si="140"/>
        <v>17</v>
      </c>
      <c r="K117" s="21">
        <f t="shared" si="140"/>
        <v>87</v>
      </c>
      <c r="L117" s="21">
        <f t="shared" si="140"/>
        <v>0</v>
      </c>
      <c r="M117" s="21">
        <f t="shared" si="140"/>
        <v>0</v>
      </c>
      <c r="N117" s="21">
        <f t="shared" si="140"/>
        <v>0</v>
      </c>
      <c r="O117" s="21">
        <f t="shared" si="140"/>
        <v>87</v>
      </c>
      <c r="P117" s="21">
        <f t="shared" si="140"/>
        <v>30</v>
      </c>
      <c r="Q117" s="21">
        <f t="shared" si="140"/>
        <v>15</v>
      </c>
      <c r="R117" s="21">
        <f t="shared" si="140"/>
        <v>45</v>
      </c>
      <c r="S117" s="21">
        <f t="shared" si="140"/>
        <v>0</v>
      </c>
      <c r="T117" s="21">
        <f t="shared" si="140"/>
        <v>0</v>
      </c>
      <c r="U117" s="21">
        <f t="shared" si="140"/>
        <v>0</v>
      </c>
      <c r="V117" s="21">
        <f t="shared" si="140"/>
        <v>45</v>
      </c>
      <c r="W117" s="21">
        <f t="shared" si="140"/>
        <v>117</v>
      </c>
      <c r="X117" s="21">
        <f t="shared" si="140"/>
        <v>39</v>
      </c>
      <c r="Y117" s="21">
        <f t="shared" si="140"/>
        <v>156</v>
      </c>
      <c r="Z117" s="21">
        <f t="shared" si="140"/>
        <v>0</v>
      </c>
      <c r="AA117" s="21">
        <f t="shared" si="140"/>
        <v>0</v>
      </c>
      <c r="AB117" s="21">
        <f t="shared" si="140"/>
        <v>0</v>
      </c>
      <c r="AC117" s="21">
        <f t="shared" si="140"/>
        <v>156</v>
      </c>
    </row>
    <row r="118" spans="1:29" ht="20.100000000000001" customHeight="1" x14ac:dyDescent="0.45">
      <c r="A118" s="11" t="s">
        <v>93</v>
      </c>
      <c r="B118" s="16"/>
      <c r="C118" s="16"/>
      <c r="D118" s="16"/>
      <c r="E118" s="17"/>
      <c r="F118" s="17"/>
      <c r="G118" s="17"/>
      <c r="H118" s="18"/>
      <c r="I118" s="16"/>
      <c r="J118" s="16"/>
      <c r="K118" s="16"/>
      <c r="L118" s="17"/>
      <c r="M118" s="17"/>
      <c r="N118" s="17"/>
      <c r="O118" s="18"/>
      <c r="P118" s="16"/>
      <c r="Q118" s="16"/>
      <c r="R118" s="16"/>
      <c r="S118" s="16"/>
      <c r="T118" s="16"/>
      <c r="U118" s="16"/>
      <c r="V118" s="18"/>
      <c r="W118" s="17"/>
      <c r="X118" s="17"/>
      <c r="Y118" s="17"/>
      <c r="Z118" s="17"/>
      <c r="AA118" s="17"/>
      <c r="AB118" s="17"/>
      <c r="AC118" s="19"/>
    </row>
    <row r="119" spans="1:29" ht="20.100000000000001" customHeight="1" x14ac:dyDescent="0.45">
      <c r="A119" s="11" t="s">
        <v>94</v>
      </c>
      <c r="B119" s="16"/>
      <c r="C119" s="16"/>
      <c r="D119" s="16"/>
      <c r="E119" s="17"/>
      <c r="F119" s="17"/>
      <c r="G119" s="17"/>
      <c r="H119" s="18"/>
      <c r="I119" s="16"/>
      <c r="J119" s="16"/>
      <c r="K119" s="16"/>
      <c r="L119" s="17"/>
      <c r="M119" s="17"/>
      <c r="N119" s="17"/>
      <c r="O119" s="18"/>
      <c r="P119" s="16"/>
      <c r="Q119" s="16"/>
      <c r="R119" s="16"/>
      <c r="S119" s="16"/>
      <c r="T119" s="16"/>
      <c r="U119" s="16"/>
      <c r="V119" s="18"/>
      <c r="W119" s="17"/>
      <c r="X119" s="17"/>
      <c r="Y119" s="17"/>
      <c r="Z119" s="17"/>
      <c r="AA119" s="17"/>
      <c r="AB119" s="17"/>
      <c r="AC119" s="19"/>
    </row>
    <row r="120" spans="1:29" ht="20.100000000000001" customHeight="1" x14ac:dyDescent="0.45">
      <c r="A120" s="32" t="s">
        <v>196</v>
      </c>
      <c r="B120" s="16">
        <v>4</v>
      </c>
      <c r="C120" s="16"/>
      <c r="D120" s="16">
        <f t="shared" ref="D120:D132" si="141">SUM(B120:C120)</f>
        <v>4</v>
      </c>
      <c r="E120" s="17"/>
      <c r="F120" s="17">
        <v>0</v>
      </c>
      <c r="G120" s="16">
        <f t="shared" ref="G120:G132" si="142">SUM(E120:F120)</f>
        <v>0</v>
      </c>
      <c r="H120" s="18">
        <f t="shared" ref="H120:H132" si="143">SUM(D120,G120)</f>
        <v>4</v>
      </c>
      <c r="I120" s="16">
        <v>5</v>
      </c>
      <c r="J120" s="16"/>
      <c r="K120" s="16">
        <f t="shared" ref="K120:K132" si="144">SUM(I120:J120)</f>
        <v>5</v>
      </c>
      <c r="L120" s="22"/>
      <c r="M120" s="22"/>
      <c r="N120" s="16">
        <f t="shared" ref="N120:N132" si="145">SUM(L120:M120)</f>
        <v>0</v>
      </c>
      <c r="O120" s="18">
        <f t="shared" ref="O120:O132" si="146">SUM(K120,N120)</f>
        <v>5</v>
      </c>
      <c r="P120" s="16">
        <v>37</v>
      </c>
      <c r="Q120" s="16"/>
      <c r="R120" s="16">
        <f t="shared" ref="R120:R132" si="147">SUM(P120:Q120)</f>
        <v>37</v>
      </c>
      <c r="S120" s="22"/>
      <c r="T120" s="22"/>
      <c r="U120" s="16">
        <f t="shared" ref="U120:U132" si="148">SUM(S120:T120)</f>
        <v>0</v>
      </c>
      <c r="V120" s="18">
        <f t="shared" ref="V120:V132" si="149">SUM(R120,U120)</f>
        <v>37</v>
      </c>
      <c r="W120" s="17">
        <f t="shared" ref="W120:X132" si="150">SUM(B120,I120,P120)</f>
        <v>46</v>
      </c>
      <c r="X120" s="17">
        <f t="shared" si="150"/>
        <v>0</v>
      </c>
      <c r="Y120" s="17">
        <f t="shared" ref="Y120:Y132" si="151">SUM(W120,X120)</f>
        <v>46</v>
      </c>
      <c r="Z120" s="17">
        <f t="shared" ref="Z120:AA132" si="152">SUM(E120,L120,S120)</f>
        <v>0</v>
      </c>
      <c r="AA120" s="17">
        <f t="shared" si="152"/>
        <v>0</v>
      </c>
      <c r="AB120" s="17">
        <f t="shared" ref="AB120:AB132" si="153">SUM(Z120,AA120)</f>
        <v>0</v>
      </c>
      <c r="AC120" s="19">
        <f t="shared" ref="AC120:AC132" si="154">SUM(Y120,AB120)</f>
        <v>46</v>
      </c>
    </row>
    <row r="121" spans="1:29" ht="20.100000000000001" customHeight="1" x14ac:dyDescent="0.45">
      <c r="A121" s="32" t="s">
        <v>261</v>
      </c>
      <c r="B121" s="16"/>
      <c r="C121" s="16"/>
      <c r="D121" s="16">
        <f t="shared" si="141"/>
        <v>0</v>
      </c>
      <c r="E121" s="17">
        <v>0</v>
      </c>
      <c r="F121" s="17">
        <v>0</v>
      </c>
      <c r="G121" s="16">
        <f t="shared" si="142"/>
        <v>0</v>
      </c>
      <c r="H121" s="18">
        <f t="shared" si="143"/>
        <v>0</v>
      </c>
      <c r="I121" s="16"/>
      <c r="J121" s="16"/>
      <c r="K121" s="16">
        <f t="shared" si="144"/>
        <v>0</v>
      </c>
      <c r="L121" s="22"/>
      <c r="M121" s="22"/>
      <c r="N121" s="16">
        <f t="shared" si="145"/>
        <v>0</v>
      </c>
      <c r="O121" s="18">
        <f t="shared" si="146"/>
        <v>0</v>
      </c>
      <c r="P121" s="16"/>
      <c r="Q121" s="16"/>
      <c r="R121" s="16">
        <f t="shared" si="147"/>
        <v>0</v>
      </c>
      <c r="S121" s="22"/>
      <c r="T121" s="22"/>
      <c r="U121" s="16">
        <f t="shared" si="148"/>
        <v>0</v>
      </c>
      <c r="V121" s="18">
        <f t="shared" si="149"/>
        <v>0</v>
      </c>
      <c r="W121" s="17">
        <f t="shared" si="150"/>
        <v>0</v>
      </c>
      <c r="X121" s="17">
        <f t="shared" si="150"/>
        <v>0</v>
      </c>
      <c r="Y121" s="17">
        <f t="shared" si="151"/>
        <v>0</v>
      </c>
      <c r="Z121" s="17">
        <f t="shared" si="152"/>
        <v>0</v>
      </c>
      <c r="AA121" s="17">
        <f t="shared" si="152"/>
        <v>0</v>
      </c>
      <c r="AB121" s="17">
        <f t="shared" si="153"/>
        <v>0</v>
      </c>
      <c r="AC121" s="19">
        <f t="shared" si="154"/>
        <v>0</v>
      </c>
    </row>
    <row r="122" spans="1:29" ht="20.100000000000001" customHeight="1" x14ac:dyDescent="0.45">
      <c r="A122" s="32" t="s">
        <v>70</v>
      </c>
      <c r="B122" s="16"/>
      <c r="C122" s="16"/>
      <c r="D122" s="16">
        <f t="shared" si="141"/>
        <v>0</v>
      </c>
      <c r="E122" s="17">
        <v>0</v>
      </c>
      <c r="F122" s="17">
        <v>0</v>
      </c>
      <c r="G122" s="16">
        <f t="shared" si="142"/>
        <v>0</v>
      </c>
      <c r="H122" s="18">
        <f t="shared" si="143"/>
        <v>0</v>
      </c>
      <c r="I122" s="16">
        <v>1</v>
      </c>
      <c r="J122" s="16"/>
      <c r="K122" s="16">
        <f t="shared" si="144"/>
        <v>1</v>
      </c>
      <c r="L122" s="22"/>
      <c r="M122" s="22"/>
      <c r="N122" s="16">
        <f t="shared" si="145"/>
        <v>0</v>
      </c>
      <c r="O122" s="18">
        <f t="shared" si="146"/>
        <v>1</v>
      </c>
      <c r="P122" s="16"/>
      <c r="Q122" s="16"/>
      <c r="R122" s="16">
        <f t="shared" si="147"/>
        <v>0</v>
      </c>
      <c r="S122" s="22"/>
      <c r="T122" s="22"/>
      <c r="U122" s="16">
        <f t="shared" si="148"/>
        <v>0</v>
      </c>
      <c r="V122" s="18">
        <f t="shared" si="149"/>
        <v>0</v>
      </c>
      <c r="W122" s="17">
        <f t="shared" si="150"/>
        <v>1</v>
      </c>
      <c r="X122" s="17">
        <f t="shared" si="150"/>
        <v>0</v>
      </c>
      <c r="Y122" s="17">
        <f t="shared" si="151"/>
        <v>1</v>
      </c>
      <c r="Z122" s="17">
        <f t="shared" si="152"/>
        <v>0</v>
      </c>
      <c r="AA122" s="17">
        <f t="shared" si="152"/>
        <v>0</v>
      </c>
      <c r="AB122" s="17">
        <f t="shared" si="153"/>
        <v>0</v>
      </c>
      <c r="AC122" s="19">
        <f t="shared" si="154"/>
        <v>1</v>
      </c>
    </row>
    <row r="123" spans="1:29" ht="20.100000000000001" customHeight="1" x14ac:dyDescent="0.45">
      <c r="A123" s="32" t="s">
        <v>172</v>
      </c>
      <c r="B123" s="16">
        <v>3</v>
      </c>
      <c r="C123" s="16">
        <v>1</v>
      </c>
      <c r="D123" s="16">
        <f t="shared" si="141"/>
        <v>4</v>
      </c>
      <c r="E123" s="17">
        <v>0</v>
      </c>
      <c r="F123" s="17">
        <v>0</v>
      </c>
      <c r="G123" s="16">
        <f t="shared" si="142"/>
        <v>0</v>
      </c>
      <c r="H123" s="18">
        <f t="shared" si="143"/>
        <v>4</v>
      </c>
      <c r="I123" s="16"/>
      <c r="J123" s="16">
        <v>1</v>
      </c>
      <c r="K123" s="16">
        <f t="shared" si="144"/>
        <v>1</v>
      </c>
      <c r="L123" s="23"/>
      <c r="M123" s="22"/>
      <c r="N123" s="16">
        <f t="shared" si="145"/>
        <v>0</v>
      </c>
      <c r="O123" s="18">
        <f t="shared" si="146"/>
        <v>1</v>
      </c>
      <c r="P123" s="16">
        <v>2</v>
      </c>
      <c r="Q123" s="16">
        <v>2</v>
      </c>
      <c r="R123" s="16">
        <f t="shared" si="147"/>
        <v>4</v>
      </c>
      <c r="S123" s="22"/>
      <c r="T123" s="22"/>
      <c r="U123" s="16">
        <f t="shared" si="148"/>
        <v>0</v>
      </c>
      <c r="V123" s="18">
        <f t="shared" si="149"/>
        <v>4</v>
      </c>
      <c r="W123" s="17">
        <f t="shared" si="150"/>
        <v>5</v>
      </c>
      <c r="X123" s="17">
        <f t="shared" si="150"/>
        <v>4</v>
      </c>
      <c r="Y123" s="17">
        <f t="shared" si="151"/>
        <v>9</v>
      </c>
      <c r="Z123" s="17">
        <f t="shared" si="152"/>
        <v>0</v>
      </c>
      <c r="AA123" s="17">
        <f t="shared" si="152"/>
        <v>0</v>
      </c>
      <c r="AB123" s="17">
        <f t="shared" si="153"/>
        <v>0</v>
      </c>
      <c r="AC123" s="19">
        <f t="shared" si="154"/>
        <v>9</v>
      </c>
    </row>
    <row r="124" spans="1:29" ht="20.100000000000001" customHeight="1" x14ac:dyDescent="0.45">
      <c r="A124" s="32" t="s">
        <v>154</v>
      </c>
      <c r="B124" s="16"/>
      <c r="C124" s="16"/>
      <c r="D124" s="16">
        <f t="shared" si="141"/>
        <v>0</v>
      </c>
      <c r="E124" s="17">
        <v>0</v>
      </c>
      <c r="F124" s="17">
        <v>0</v>
      </c>
      <c r="G124" s="16">
        <f t="shared" si="142"/>
        <v>0</v>
      </c>
      <c r="H124" s="18">
        <f t="shared" si="143"/>
        <v>0</v>
      </c>
      <c r="I124" s="16">
        <v>2</v>
      </c>
      <c r="J124" s="16">
        <v>3</v>
      </c>
      <c r="K124" s="16">
        <f t="shared" si="144"/>
        <v>5</v>
      </c>
      <c r="L124" s="22"/>
      <c r="M124" s="22"/>
      <c r="N124" s="16">
        <f t="shared" si="145"/>
        <v>0</v>
      </c>
      <c r="O124" s="18">
        <f t="shared" si="146"/>
        <v>5</v>
      </c>
      <c r="P124" s="16">
        <v>8</v>
      </c>
      <c r="Q124" s="16">
        <v>6</v>
      </c>
      <c r="R124" s="16">
        <f t="shared" si="147"/>
        <v>14</v>
      </c>
      <c r="S124" s="17"/>
      <c r="T124" s="22"/>
      <c r="U124" s="16">
        <f t="shared" si="148"/>
        <v>0</v>
      </c>
      <c r="V124" s="18">
        <f t="shared" si="149"/>
        <v>14</v>
      </c>
      <c r="W124" s="17">
        <f t="shared" si="150"/>
        <v>10</v>
      </c>
      <c r="X124" s="17">
        <f t="shared" si="150"/>
        <v>9</v>
      </c>
      <c r="Y124" s="17">
        <f t="shared" si="151"/>
        <v>19</v>
      </c>
      <c r="Z124" s="17">
        <f t="shared" si="152"/>
        <v>0</v>
      </c>
      <c r="AA124" s="17">
        <f t="shared" si="152"/>
        <v>0</v>
      </c>
      <c r="AB124" s="17">
        <f t="shared" si="153"/>
        <v>0</v>
      </c>
      <c r="AC124" s="19">
        <f t="shared" si="154"/>
        <v>19</v>
      </c>
    </row>
    <row r="125" spans="1:29" ht="20.100000000000001" customHeight="1" x14ac:dyDescent="0.45">
      <c r="A125" s="32" t="s">
        <v>251</v>
      </c>
      <c r="B125" s="16"/>
      <c r="C125" s="16"/>
      <c r="D125" s="16">
        <f t="shared" si="141"/>
        <v>0</v>
      </c>
      <c r="E125" s="17">
        <v>0</v>
      </c>
      <c r="F125" s="17">
        <v>0</v>
      </c>
      <c r="G125" s="16">
        <f t="shared" si="142"/>
        <v>0</v>
      </c>
      <c r="H125" s="18">
        <f t="shared" si="143"/>
        <v>0</v>
      </c>
      <c r="I125" s="16">
        <v>1</v>
      </c>
      <c r="J125" s="16"/>
      <c r="K125" s="16">
        <f t="shared" si="144"/>
        <v>1</v>
      </c>
      <c r="L125" s="22"/>
      <c r="M125" s="22"/>
      <c r="N125" s="16">
        <f t="shared" si="145"/>
        <v>0</v>
      </c>
      <c r="O125" s="18">
        <f t="shared" si="146"/>
        <v>1</v>
      </c>
      <c r="P125" s="16"/>
      <c r="Q125" s="16"/>
      <c r="R125" s="16">
        <f t="shared" si="147"/>
        <v>0</v>
      </c>
      <c r="S125" s="22"/>
      <c r="T125" s="22"/>
      <c r="U125" s="16">
        <f t="shared" si="148"/>
        <v>0</v>
      </c>
      <c r="V125" s="18">
        <f t="shared" si="149"/>
        <v>0</v>
      </c>
      <c r="W125" s="17">
        <f t="shared" si="150"/>
        <v>1</v>
      </c>
      <c r="X125" s="17">
        <f t="shared" si="150"/>
        <v>0</v>
      </c>
      <c r="Y125" s="17">
        <f t="shared" si="151"/>
        <v>1</v>
      </c>
      <c r="Z125" s="17">
        <f t="shared" si="152"/>
        <v>0</v>
      </c>
      <c r="AA125" s="17">
        <f t="shared" si="152"/>
        <v>0</v>
      </c>
      <c r="AB125" s="17">
        <f t="shared" si="153"/>
        <v>0</v>
      </c>
      <c r="AC125" s="19">
        <f t="shared" si="154"/>
        <v>1</v>
      </c>
    </row>
    <row r="126" spans="1:29" ht="20.100000000000001" customHeight="1" x14ac:dyDescent="0.45">
      <c r="A126" s="32" t="s">
        <v>156</v>
      </c>
      <c r="B126" s="16"/>
      <c r="C126" s="16"/>
      <c r="D126" s="16">
        <f t="shared" si="141"/>
        <v>0</v>
      </c>
      <c r="E126" s="17">
        <v>0</v>
      </c>
      <c r="F126" s="17">
        <v>0</v>
      </c>
      <c r="G126" s="16">
        <f t="shared" si="142"/>
        <v>0</v>
      </c>
      <c r="H126" s="18">
        <f t="shared" si="143"/>
        <v>0</v>
      </c>
      <c r="I126" s="16">
        <v>1</v>
      </c>
      <c r="J126" s="16">
        <v>1</v>
      </c>
      <c r="K126" s="16">
        <f t="shared" si="144"/>
        <v>2</v>
      </c>
      <c r="L126" s="22"/>
      <c r="M126" s="22"/>
      <c r="N126" s="16">
        <f t="shared" si="145"/>
        <v>0</v>
      </c>
      <c r="O126" s="18">
        <f t="shared" si="146"/>
        <v>2</v>
      </c>
      <c r="P126" s="16"/>
      <c r="Q126" s="16"/>
      <c r="R126" s="16">
        <f t="shared" si="147"/>
        <v>0</v>
      </c>
      <c r="S126" s="22"/>
      <c r="T126" s="22"/>
      <c r="U126" s="16">
        <f t="shared" si="148"/>
        <v>0</v>
      </c>
      <c r="V126" s="18">
        <f t="shared" si="149"/>
        <v>0</v>
      </c>
      <c r="W126" s="17">
        <f t="shared" si="150"/>
        <v>1</v>
      </c>
      <c r="X126" s="17">
        <f t="shared" si="150"/>
        <v>1</v>
      </c>
      <c r="Y126" s="17">
        <f t="shared" si="151"/>
        <v>2</v>
      </c>
      <c r="Z126" s="17">
        <f t="shared" si="152"/>
        <v>0</v>
      </c>
      <c r="AA126" s="17">
        <f t="shared" si="152"/>
        <v>0</v>
      </c>
      <c r="AB126" s="17">
        <f t="shared" si="153"/>
        <v>0</v>
      </c>
      <c r="AC126" s="19">
        <f t="shared" si="154"/>
        <v>2</v>
      </c>
    </row>
    <row r="127" spans="1:29" ht="20.100000000000001" customHeight="1" x14ac:dyDescent="0.45">
      <c r="A127" s="32" t="s">
        <v>143</v>
      </c>
      <c r="B127" s="16"/>
      <c r="C127" s="16"/>
      <c r="D127" s="16">
        <f t="shared" si="141"/>
        <v>0</v>
      </c>
      <c r="E127" s="17">
        <v>0</v>
      </c>
      <c r="F127" s="17">
        <v>0</v>
      </c>
      <c r="G127" s="16">
        <f t="shared" si="142"/>
        <v>0</v>
      </c>
      <c r="H127" s="18">
        <f t="shared" si="143"/>
        <v>0</v>
      </c>
      <c r="I127" s="16">
        <v>1</v>
      </c>
      <c r="J127" s="16">
        <v>34</v>
      </c>
      <c r="K127" s="16">
        <f t="shared" si="144"/>
        <v>35</v>
      </c>
      <c r="L127" s="22"/>
      <c r="M127" s="22"/>
      <c r="N127" s="16">
        <f t="shared" si="145"/>
        <v>0</v>
      </c>
      <c r="O127" s="18">
        <f t="shared" si="146"/>
        <v>35</v>
      </c>
      <c r="P127" s="16"/>
      <c r="Q127" s="16"/>
      <c r="R127" s="16">
        <f t="shared" si="147"/>
        <v>0</v>
      </c>
      <c r="S127" s="22"/>
      <c r="T127" s="22"/>
      <c r="U127" s="16">
        <f t="shared" si="148"/>
        <v>0</v>
      </c>
      <c r="V127" s="18">
        <f t="shared" si="149"/>
        <v>0</v>
      </c>
      <c r="W127" s="17">
        <f t="shared" si="150"/>
        <v>1</v>
      </c>
      <c r="X127" s="17">
        <f t="shared" si="150"/>
        <v>34</v>
      </c>
      <c r="Y127" s="17">
        <f t="shared" si="151"/>
        <v>35</v>
      </c>
      <c r="Z127" s="17">
        <f t="shared" si="152"/>
        <v>0</v>
      </c>
      <c r="AA127" s="17">
        <f t="shared" si="152"/>
        <v>0</v>
      </c>
      <c r="AB127" s="17">
        <f t="shared" si="153"/>
        <v>0</v>
      </c>
      <c r="AC127" s="19">
        <f t="shared" si="154"/>
        <v>35</v>
      </c>
    </row>
    <row r="128" spans="1:29" ht="20.100000000000001" customHeight="1" x14ac:dyDescent="0.45">
      <c r="A128" s="32" t="s">
        <v>188</v>
      </c>
      <c r="B128" s="16"/>
      <c r="C128" s="16"/>
      <c r="D128" s="16">
        <f t="shared" si="141"/>
        <v>0</v>
      </c>
      <c r="E128" s="17">
        <v>0</v>
      </c>
      <c r="F128" s="17">
        <v>0</v>
      </c>
      <c r="G128" s="16">
        <f t="shared" si="142"/>
        <v>0</v>
      </c>
      <c r="H128" s="18">
        <f t="shared" si="143"/>
        <v>0</v>
      </c>
      <c r="I128" s="16">
        <v>7</v>
      </c>
      <c r="J128" s="16">
        <v>22</v>
      </c>
      <c r="K128" s="16">
        <f t="shared" si="144"/>
        <v>29</v>
      </c>
      <c r="L128" s="22"/>
      <c r="M128" s="22"/>
      <c r="N128" s="16">
        <f t="shared" si="145"/>
        <v>0</v>
      </c>
      <c r="O128" s="18">
        <f t="shared" si="146"/>
        <v>29</v>
      </c>
      <c r="P128" s="16"/>
      <c r="Q128" s="16"/>
      <c r="R128" s="16">
        <f t="shared" si="147"/>
        <v>0</v>
      </c>
      <c r="S128" s="22"/>
      <c r="T128" s="22"/>
      <c r="U128" s="16">
        <f t="shared" si="148"/>
        <v>0</v>
      </c>
      <c r="V128" s="18">
        <f t="shared" si="149"/>
        <v>0</v>
      </c>
      <c r="W128" s="17">
        <f t="shared" si="150"/>
        <v>7</v>
      </c>
      <c r="X128" s="17">
        <f t="shared" si="150"/>
        <v>22</v>
      </c>
      <c r="Y128" s="17">
        <f t="shared" si="151"/>
        <v>29</v>
      </c>
      <c r="Z128" s="17">
        <f t="shared" si="152"/>
        <v>0</v>
      </c>
      <c r="AA128" s="17">
        <f t="shared" si="152"/>
        <v>0</v>
      </c>
      <c r="AB128" s="17">
        <f t="shared" si="153"/>
        <v>0</v>
      </c>
      <c r="AC128" s="19">
        <f t="shared" si="154"/>
        <v>29</v>
      </c>
    </row>
    <row r="129" spans="1:29" ht="20.100000000000001" customHeight="1" x14ac:dyDescent="0.45">
      <c r="A129" s="32" t="s">
        <v>270</v>
      </c>
      <c r="B129" s="16"/>
      <c r="C129" s="16"/>
      <c r="D129" s="16">
        <f t="shared" si="141"/>
        <v>0</v>
      </c>
      <c r="E129" s="17">
        <v>0</v>
      </c>
      <c r="F129" s="17">
        <v>0</v>
      </c>
      <c r="G129" s="16">
        <f t="shared" si="142"/>
        <v>0</v>
      </c>
      <c r="H129" s="18">
        <f t="shared" si="143"/>
        <v>0</v>
      </c>
      <c r="I129" s="16">
        <v>1</v>
      </c>
      <c r="J129" s="16">
        <v>13</v>
      </c>
      <c r="K129" s="16">
        <f t="shared" si="144"/>
        <v>14</v>
      </c>
      <c r="L129" s="22"/>
      <c r="M129" s="22"/>
      <c r="N129" s="16">
        <f t="shared" si="145"/>
        <v>0</v>
      </c>
      <c r="O129" s="18">
        <f t="shared" si="146"/>
        <v>14</v>
      </c>
      <c r="P129" s="16"/>
      <c r="Q129" s="16"/>
      <c r="R129" s="16">
        <f t="shared" si="147"/>
        <v>0</v>
      </c>
      <c r="S129" s="22"/>
      <c r="T129" s="22"/>
      <c r="U129" s="16">
        <f t="shared" si="148"/>
        <v>0</v>
      </c>
      <c r="V129" s="18">
        <f t="shared" si="149"/>
        <v>0</v>
      </c>
      <c r="W129" s="17">
        <f t="shared" si="150"/>
        <v>1</v>
      </c>
      <c r="X129" s="17">
        <f t="shared" si="150"/>
        <v>13</v>
      </c>
      <c r="Y129" s="17">
        <f t="shared" si="151"/>
        <v>14</v>
      </c>
      <c r="Z129" s="17">
        <f t="shared" si="152"/>
        <v>0</v>
      </c>
      <c r="AA129" s="17">
        <f t="shared" si="152"/>
        <v>0</v>
      </c>
      <c r="AB129" s="17">
        <f t="shared" si="153"/>
        <v>0</v>
      </c>
      <c r="AC129" s="19">
        <f t="shared" si="154"/>
        <v>14</v>
      </c>
    </row>
    <row r="130" spans="1:29" ht="20.100000000000001" customHeight="1" x14ac:dyDescent="0.45">
      <c r="A130" s="32" t="s">
        <v>315</v>
      </c>
      <c r="B130" s="16"/>
      <c r="C130" s="16"/>
      <c r="D130" s="16">
        <f t="shared" si="141"/>
        <v>0</v>
      </c>
      <c r="E130" s="17">
        <v>0</v>
      </c>
      <c r="F130" s="17">
        <v>0</v>
      </c>
      <c r="G130" s="16">
        <f t="shared" si="142"/>
        <v>0</v>
      </c>
      <c r="H130" s="18">
        <f t="shared" si="143"/>
        <v>0</v>
      </c>
      <c r="I130" s="16"/>
      <c r="J130" s="16"/>
      <c r="K130" s="16">
        <f t="shared" si="144"/>
        <v>0</v>
      </c>
      <c r="L130" s="22"/>
      <c r="M130" s="22"/>
      <c r="N130" s="16">
        <f t="shared" si="145"/>
        <v>0</v>
      </c>
      <c r="O130" s="18">
        <f t="shared" si="146"/>
        <v>0</v>
      </c>
      <c r="P130" s="16"/>
      <c r="Q130" s="16"/>
      <c r="R130" s="16">
        <f t="shared" si="147"/>
        <v>0</v>
      </c>
      <c r="S130" s="22"/>
      <c r="T130" s="22"/>
      <c r="U130" s="16">
        <f t="shared" si="148"/>
        <v>0</v>
      </c>
      <c r="V130" s="18">
        <f t="shared" si="149"/>
        <v>0</v>
      </c>
      <c r="W130" s="17">
        <f t="shared" si="150"/>
        <v>0</v>
      </c>
      <c r="X130" s="17">
        <f t="shared" si="150"/>
        <v>0</v>
      </c>
      <c r="Y130" s="17">
        <f t="shared" si="151"/>
        <v>0</v>
      </c>
      <c r="Z130" s="17">
        <f t="shared" si="152"/>
        <v>0</v>
      </c>
      <c r="AA130" s="17">
        <f t="shared" si="152"/>
        <v>0</v>
      </c>
      <c r="AB130" s="17">
        <f t="shared" si="153"/>
        <v>0</v>
      </c>
      <c r="AC130" s="19">
        <f t="shared" si="154"/>
        <v>0</v>
      </c>
    </row>
    <row r="131" spans="1:29" ht="20.100000000000001" customHeight="1" x14ac:dyDescent="0.45">
      <c r="A131" s="32" t="s">
        <v>157</v>
      </c>
      <c r="B131" s="16"/>
      <c r="C131" s="16"/>
      <c r="D131" s="16">
        <f t="shared" si="141"/>
        <v>0</v>
      </c>
      <c r="E131" s="17">
        <v>0</v>
      </c>
      <c r="F131" s="17">
        <v>0</v>
      </c>
      <c r="G131" s="16">
        <f t="shared" si="142"/>
        <v>0</v>
      </c>
      <c r="H131" s="18">
        <f t="shared" si="143"/>
        <v>0</v>
      </c>
      <c r="I131" s="16">
        <v>3</v>
      </c>
      <c r="J131" s="16">
        <v>14</v>
      </c>
      <c r="K131" s="16">
        <f t="shared" si="144"/>
        <v>17</v>
      </c>
      <c r="L131" s="22"/>
      <c r="M131" s="22"/>
      <c r="N131" s="16">
        <f t="shared" si="145"/>
        <v>0</v>
      </c>
      <c r="O131" s="18">
        <f t="shared" si="146"/>
        <v>17</v>
      </c>
      <c r="P131" s="16">
        <v>7</v>
      </c>
      <c r="Q131" s="16">
        <v>2</v>
      </c>
      <c r="R131" s="16">
        <f t="shared" si="147"/>
        <v>9</v>
      </c>
      <c r="S131" s="22"/>
      <c r="T131" s="22"/>
      <c r="U131" s="16">
        <f t="shared" si="148"/>
        <v>0</v>
      </c>
      <c r="V131" s="18">
        <f t="shared" si="149"/>
        <v>9</v>
      </c>
      <c r="W131" s="17">
        <f t="shared" si="150"/>
        <v>10</v>
      </c>
      <c r="X131" s="17">
        <f t="shared" si="150"/>
        <v>16</v>
      </c>
      <c r="Y131" s="17">
        <f t="shared" si="151"/>
        <v>26</v>
      </c>
      <c r="Z131" s="17">
        <f t="shared" si="152"/>
        <v>0</v>
      </c>
      <c r="AA131" s="17">
        <f t="shared" si="152"/>
        <v>0</v>
      </c>
      <c r="AB131" s="17">
        <f t="shared" si="153"/>
        <v>0</v>
      </c>
      <c r="AC131" s="19">
        <f t="shared" si="154"/>
        <v>26</v>
      </c>
    </row>
    <row r="132" spans="1:29" ht="20.100000000000001" customHeight="1" x14ac:dyDescent="0.45">
      <c r="A132" s="32" t="s">
        <v>232</v>
      </c>
      <c r="B132" s="16">
        <v>3</v>
      </c>
      <c r="C132" s="16"/>
      <c r="D132" s="16">
        <f t="shared" si="141"/>
        <v>3</v>
      </c>
      <c r="E132" s="17">
        <v>0</v>
      </c>
      <c r="F132" s="17">
        <v>0</v>
      </c>
      <c r="G132" s="16">
        <f t="shared" si="142"/>
        <v>0</v>
      </c>
      <c r="H132" s="18">
        <f t="shared" si="143"/>
        <v>3</v>
      </c>
      <c r="I132" s="16">
        <v>1</v>
      </c>
      <c r="J132" s="16">
        <v>3</v>
      </c>
      <c r="K132" s="16">
        <f t="shared" si="144"/>
        <v>4</v>
      </c>
      <c r="L132" s="22"/>
      <c r="M132" s="22"/>
      <c r="N132" s="16">
        <f t="shared" si="145"/>
        <v>0</v>
      </c>
      <c r="O132" s="18">
        <f t="shared" si="146"/>
        <v>4</v>
      </c>
      <c r="P132" s="16">
        <v>3</v>
      </c>
      <c r="Q132" s="16">
        <v>7</v>
      </c>
      <c r="R132" s="16">
        <f t="shared" si="147"/>
        <v>10</v>
      </c>
      <c r="S132" s="22"/>
      <c r="T132" s="22"/>
      <c r="U132" s="16">
        <f t="shared" si="148"/>
        <v>0</v>
      </c>
      <c r="V132" s="18">
        <f t="shared" si="149"/>
        <v>10</v>
      </c>
      <c r="W132" s="17">
        <f t="shared" si="150"/>
        <v>7</v>
      </c>
      <c r="X132" s="17">
        <f t="shared" si="150"/>
        <v>10</v>
      </c>
      <c r="Y132" s="17">
        <f t="shared" si="151"/>
        <v>17</v>
      </c>
      <c r="Z132" s="17">
        <f t="shared" si="152"/>
        <v>0</v>
      </c>
      <c r="AA132" s="17">
        <f t="shared" si="152"/>
        <v>0</v>
      </c>
      <c r="AB132" s="17">
        <f t="shared" si="153"/>
        <v>0</v>
      </c>
      <c r="AC132" s="19">
        <f t="shared" si="154"/>
        <v>17</v>
      </c>
    </row>
    <row r="133" spans="1:29" ht="20.100000000000001" customHeight="1" x14ac:dyDescent="0.45">
      <c r="A133" s="20" t="s">
        <v>7</v>
      </c>
      <c r="B133" s="21">
        <f t="shared" ref="B133:AC133" si="155">SUM(B120:B132)</f>
        <v>10</v>
      </c>
      <c r="C133" s="21">
        <f t="shared" si="155"/>
        <v>1</v>
      </c>
      <c r="D133" s="21">
        <f t="shared" si="155"/>
        <v>11</v>
      </c>
      <c r="E133" s="21">
        <f t="shared" si="155"/>
        <v>0</v>
      </c>
      <c r="F133" s="21">
        <f t="shared" si="155"/>
        <v>0</v>
      </c>
      <c r="G133" s="21">
        <f t="shared" si="155"/>
        <v>0</v>
      </c>
      <c r="H133" s="21">
        <f t="shared" si="155"/>
        <v>11</v>
      </c>
      <c r="I133" s="21">
        <f t="shared" si="155"/>
        <v>23</v>
      </c>
      <c r="J133" s="21">
        <f t="shared" si="155"/>
        <v>91</v>
      </c>
      <c r="K133" s="21">
        <f t="shared" si="155"/>
        <v>114</v>
      </c>
      <c r="L133" s="21">
        <f t="shared" si="155"/>
        <v>0</v>
      </c>
      <c r="M133" s="21">
        <f t="shared" si="155"/>
        <v>0</v>
      </c>
      <c r="N133" s="21">
        <f t="shared" si="155"/>
        <v>0</v>
      </c>
      <c r="O133" s="21">
        <f t="shared" si="155"/>
        <v>114</v>
      </c>
      <c r="P133" s="21">
        <f t="shared" si="155"/>
        <v>57</v>
      </c>
      <c r="Q133" s="21">
        <f t="shared" si="155"/>
        <v>17</v>
      </c>
      <c r="R133" s="21">
        <f t="shared" si="155"/>
        <v>74</v>
      </c>
      <c r="S133" s="21">
        <f t="shared" si="155"/>
        <v>0</v>
      </c>
      <c r="T133" s="21">
        <f t="shared" si="155"/>
        <v>0</v>
      </c>
      <c r="U133" s="21">
        <f t="shared" si="155"/>
        <v>0</v>
      </c>
      <c r="V133" s="21">
        <f t="shared" si="155"/>
        <v>74</v>
      </c>
      <c r="W133" s="21">
        <f t="shared" si="155"/>
        <v>90</v>
      </c>
      <c r="X133" s="21">
        <f t="shared" si="155"/>
        <v>109</v>
      </c>
      <c r="Y133" s="21">
        <f t="shared" si="155"/>
        <v>199</v>
      </c>
      <c r="Z133" s="21">
        <f t="shared" si="155"/>
        <v>0</v>
      </c>
      <c r="AA133" s="21">
        <f t="shared" si="155"/>
        <v>0</v>
      </c>
      <c r="AB133" s="21">
        <f t="shared" si="155"/>
        <v>0</v>
      </c>
      <c r="AC133" s="21">
        <f t="shared" si="155"/>
        <v>199</v>
      </c>
    </row>
    <row r="134" spans="1:29" ht="20.100000000000001" customHeight="1" x14ac:dyDescent="0.45">
      <c r="A134" s="31" t="s">
        <v>52</v>
      </c>
      <c r="B134" s="19">
        <f>SUM(B97,B117,B133)</f>
        <v>33</v>
      </c>
      <c r="C134" s="19">
        <f>SUM(C97,C117,C133)</f>
        <v>48</v>
      </c>
      <c r="D134" s="19">
        <f>SUM(B134:C134)</f>
        <v>81</v>
      </c>
      <c r="E134" s="19">
        <f>SUM(E97,E117,E133)</f>
        <v>3</v>
      </c>
      <c r="F134" s="19">
        <f>SUM(F97,F117,F133)</f>
        <v>5</v>
      </c>
      <c r="G134" s="19">
        <f>SUM(E134:F134)</f>
        <v>8</v>
      </c>
      <c r="H134" s="19">
        <f>SUM(D134,G134)</f>
        <v>89</v>
      </c>
      <c r="I134" s="19">
        <f>SUM(I97,I117,I133)</f>
        <v>121</v>
      </c>
      <c r="J134" s="19">
        <f>SUM(J97,J117,J133)</f>
        <v>476</v>
      </c>
      <c r="K134" s="19">
        <f>SUM(I134:J134)</f>
        <v>597</v>
      </c>
      <c r="L134" s="19">
        <f>SUM(L97,L117,L133)</f>
        <v>3</v>
      </c>
      <c r="M134" s="19">
        <f>SUM(M97,M117,M133)</f>
        <v>37</v>
      </c>
      <c r="N134" s="19">
        <f>SUM(L134:M134)</f>
        <v>40</v>
      </c>
      <c r="O134" s="19">
        <f>SUM(K134,N134)</f>
        <v>637</v>
      </c>
      <c r="P134" s="19">
        <f>SUM(P97,P117,P133)</f>
        <v>92</v>
      </c>
      <c r="Q134" s="19">
        <f>SUM(Q97,Q117,Q133)</f>
        <v>63</v>
      </c>
      <c r="R134" s="19">
        <f>SUM(P134:Q134)</f>
        <v>155</v>
      </c>
      <c r="S134" s="19">
        <f>SUM(S97,S117,S133)</f>
        <v>0</v>
      </c>
      <c r="T134" s="19">
        <f>SUM(T97,T117,T133)</f>
        <v>17</v>
      </c>
      <c r="U134" s="19">
        <f>SUM(S134:T134)</f>
        <v>17</v>
      </c>
      <c r="V134" s="19">
        <f>SUM(R134,U134)</f>
        <v>172</v>
      </c>
      <c r="W134" s="19">
        <f>SUM(W97,W117,W133)</f>
        <v>246</v>
      </c>
      <c r="X134" s="19">
        <f>SUM(X97,X117,X133)</f>
        <v>587</v>
      </c>
      <c r="Y134" s="19">
        <f>SUM(W134:X134)</f>
        <v>833</v>
      </c>
      <c r="Z134" s="19">
        <f>SUM(Z97,Z117,Z133)</f>
        <v>6</v>
      </c>
      <c r="AA134" s="19">
        <f>SUM(AA97,AA117,AA133)</f>
        <v>59</v>
      </c>
      <c r="AB134" s="19">
        <f>SUM(Z134:AA134)</f>
        <v>65</v>
      </c>
      <c r="AC134" s="19">
        <f>SUM(Y134,AB134)</f>
        <v>898</v>
      </c>
    </row>
    <row r="135" spans="1:29" ht="20.100000000000001" customHeight="1" x14ac:dyDescent="0.45">
      <c r="A135" s="11" t="s">
        <v>95</v>
      </c>
      <c r="B135" s="22"/>
      <c r="C135" s="22"/>
      <c r="D135" s="22"/>
      <c r="E135" s="17"/>
      <c r="F135" s="17"/>
      <c r="G135" s="17"/>
      <c r="H135" s="18"/>
      <c r="I135" s="17"/>
      <c r="J135" s="17"/>
      <c r="K135" s="17"/>
      <c r="L135" s="17"/>
      <c r="M135" s="17"/>
      <c r="N135" s="17"/>
      <c r="O135" s="18"/>
      <c r="P135" s="17"/>
      <c r="Q135" s="17"/>
      <c r="R135" s="17"/>
      <c r="S135" s="17"/>
      <c r="T135" s="17"/>
      <c r="U135" s="17"/>
      <c r="V135" s="18"/>
      <c r="W135" s="17"/>
      <c r="X135" s="17"/>
      <c r="Y135" s="17"/>
      <c r="Z135" s="23"/>
      <c r="AA135" s="23"/>
      <c r="AB135" s="23"/>
      <c r="AC135" s="24"/>
    </row>
    <row r="136" spans="1:29" ht="20.100000000000001" customHeight="1" x14ac:dyDescent="0.45">
      <c r="A136" s="11" t="s">
        <v>96</v>
      </c>
      <c r="B136" s="22"/>
      <c r="C136" s="22"/>
      <c r="D136" s="22"/>
      <c r="E136" s="17"/>
      <c r="F136" s="17"/>
      <c r="G136" s="17"/>
      <c r="H136" s="18"/>
      <c r="I136" s="17"/>
      <c r="J136" s="17"/>
      <c r="K136" s="17"/>
      <c r="L136" s="17"/>
      <c r="M136" s="17"/>
      <c r="N136" s="17"/>
      <c r="O136" s="18"/>
      <c r="P136" s="17"/>
      <c r="Q136" s="17"/>
      <c r="R136" s="17"/>
      <c r="S136" s="17"/>
      <c r="T136" s="17"/>
      <c r="U136" s="17"/>
      <c r="V136" s="18"/>
      <c r="W136" s="17"/>
      <c r="X136" s="17"/>
      <c r="Y136" s="17"/>
      <c r="Z136" s="23"/>
      <c r="AA136" s="23"/>
      <c r="AB136" s="23"/>
      <c r="AC136" s="24"/>
    </row>
    <row r="137" spans="1:29" ht="20.100000000000001" customHeight="1" x14ac:dyDescent="0.45">
      <c r="A137" s="15" t="s">
        <v>170</v>
      </c>
      <c r="B137" s="16"/>
      <c r="C137" s="16"/>
      <c r="D137" s="16">
        <f>SUM(B137:C137)</f>
        <v>0</v>
      </c>
      <c r="E137" s="17">
        <v>0</v>
      </c>
      <c r="F137" s="17">
        <v>0</v>
      </c>
      <c r="G137" s="17">
        <v>0</v>
      </c>
      <c r="H137" s="18">
        <f>SUM(D137,G137)</f>
        <v>0</v>
      </c>
      <c r="I137" s="16"/>
      <c r="J137" s="16"/>
      <c r="K137" s="16">
        <f>SUM(I137:J137)</f>
        <v>0</v>
      </c>
      <c r="L137" s="17"/>
      <c r="M137" s="17"/>
      <c r="N137" s="17"/>
      <c r="O137" s="18">
        <f>SUM(K137,N137)</f>
        <v>0</v>
      </c>
      <c r="P137" s="16">
        <v>0</v>
      </c>
      <c r="Q137" s="16">
        <v>0</v>
      </c>
      <c r="R137" s="16">
        <f>SUM(P137:Q137)</f>
        <v>0</v>
      </c>
      <c r="S137" s="17"/>
      <c r="T137" s="17"/>
      <c r="U137" s="17"/>
      <c r="V137" s="18">
        <f>SUM(R137,U137)</f>
        <v>0</v>
      </c>
      <c r="W137" s="17">
        <f t="shared" ref="W137:X140" si="156">SUM(B137,I137,P137)</f>
        <v>0</v>
      </c>
      <c r="X137" s="17">
        <f t="shared" si="156"/>
        <v>0</v>
      </c>
      <c r="Y137" s="17">
        <f>SUM(W137,X137)</f>
        <v>0</v>
      </c>
      <c r="Z137" s="17"/>
      <c r="AA137" s="17"/>
      <c r="AB137" s="17"/>
      <c r="AC137" s="19">
        <f>SUM(Y137,AB137)</f>
        <v>0</v>
      </c>
    </row>
    <row r="138" spans="1:29" ht="20.100000000000001" customHeight="1" x14ac:dyDescent="0.45">
      <c r="A138" s="15" t="s">
        <v>54</v>
      </c>
      <c r="B138" s="16"/>
      <c r="C138" s="16"/>
      <c r="D138" s="16">
        <f>SUM(B138:C138)</f>
        <v>0</v>
      </c>
      <c r="E138" s="17">
        <v>0</v>
      </c>
      <c r="F138" s="17">
        <v>0</v>
      </c>
      <c r="G138" s="17">
        <v>0</v>
      </c>
      <c r="H138" s="18">
        <f>SUM(D138,G138)</f>
        <v>0</v>
      </c>
      <c r="I138" s="16">
        <v>3</v>
      </c>
      <c r="J138" s="16">
        <v>7</v>
      </c>
      <c r="K138" s="16">
        <f>SUM(I138:J138)</f>
        <v>10</v>
      </c>
      <c r="L138" s="17"/>
      <c r="M138" s="17"/>
      <c r="N138" s="17"/>
      <c r="O138" s="18">
        <f>SUM(K138,N138)</f>
        <v>10</v>
      </c>
      <c r="P138" s="16">
        <v>0</v>
      </c>
      <c r="Q138" s="16">
        <v>0</v>
      </c>
      <c r="R138" s="16">
        <f>SUM(P138:Q138)</f>
        <v>0</v>
      </c>
      <c r="S138" s="17"/>
      <c r="T138" s="17"/>
      <c r="U138" s="17"/>
      <c r="V138" s="18">
        <f>SUM(R138,U138)</f>
        <v>0</v>
      </c>
      <c r="W138" s="17">
        <f t="shared" si="156"/>
        <v>3</v>
      </c>
      <c r="X138" s="17">
        <f t="shared" si="156"/>
        <v>7</v>
      </c>
      <c r="Y138" s="17">
        <f>SUM(W138,X138)</f>
        <v>10</v>
      </c>
      <c r="Z138" s="17"/>
      <c r="AA138" s="17"/>
      <c r="AB138" s="17"/>
      <c r="AC138" s="19">
        <f>SUM(Y138,AB138)</f>
        <v>10</v>
      </c>
    </row>
    <row r="139" spans="1:29" ht="20.100000000000001" customHeight="1" x14ac:dyDescent="0.45">
      <c r="A139" s="15" t="s">
        <v>201</v>
      </c>
      <c r="B139" s="16">
        <v>2</v>
      </c>
      <c r="C139" s="16"/>
      <c r="D139" s="16">
        <f>SUM(B139:C139)</f>
        <v>2</v>
      </c>
      <c r="E139" s="17">
        <v>0</v>
      </c>
      <c r="F139" s="17">
        <v>0</v>
      </c>
      <c r="G139" s="17">
        <v>0</v>
      </c>
      <c r="H139" s="18">
        <f>SUM(D139,G139)</f>
        <v>2</v>
      </c>
      <c r="I139" s="16"/>
      <c r="J139" s="16">
        <v>1</v>
      </c>
      <c r="K139" s="16">
        <f>SUM(I139:J139)</f>
        <v>1</v>
      </c>
      <c r="L139" s="17"/>
      <c r="M139" s="17"/>
      <c r="N139" s="17"/>
      <c r="O139" s="18">
        <f>SUM(K139,N139)</f>
        <v>1</v>
      </c>
      <c r="P139" s="16"/>
      <c r="Q139" s="16"/>
      <c r="R139" s="16">
        <f>SUM(P139:Q139)</f>
        <v>0</v>
      </c>
      <c r="S139" s="17"/>
      <c r="T139" s="17"/>
      <c r="U139" s="17"/>
      <c r="V139" s="18">
        <f>SUM(R139,U139)</f>
        <v>0</v>
      </c>
      <c r="W139" s="17">
        <f t="shared" si="156"/>
        <v>2</v>
      </c>
      <c r="X139" s="17">
        <f t="shared" si="156"/>
        <v>1</v>
      </c>
      <c r="Y139" s="17">
        <f>SUM(W139,X139)</f>
        <v>3</v>
      </c>
      <c r="Z139" s="17"/>
      <c r="AA139" s="17"/>
      <c r="AB139" s="17"/>
      <c r="AC139" s="19">
        <f>SUM(Y139,AB139)</f>
        <v>3</v>
      </c>
    </row>
    <row r="140" spans="1:29" ht="20.100000000000001" customHeight="1" x14ac:dyDescent="0.45">
      <c r="A140" s="15" t="s">
        <v>55</v>
      </c>
      <c r="B140" s="16">
        <v>8</v>
      </c>
      <c r="C140" s="16">
        <v>3</v>
      </c>
      <c r="D140" s="16">
        <f>SUM(B140:C140)</f>
        <v>11</v>
      </c>
      <c r="E140" s="17">
        <v>0</v>
      </c>
      <c r="F140" s="17">
        <v>0</v>
      </c>
      <c r="G140" s="17">
        <v>0</v>
      </c>
      <c r="H140" s="18">
        <f>SUM(D140,G140)</f>
        <v>11</v>
      </c>
      <c r="I140" s="16">
        <v>4</v>
      </c>
      <c r="J140" s="16"/>
      <c r="K140" s="16">
        <f>SUM(I140:J140)</f>
        <v>4</v>
      </c>
      <c r="L140" s="17"/>
      <c r="M140" s="17"/>
      <c r="N140" s="17"/>
      <c r="O140" s="18">
        <f>SUM(K140,N140)</f>
        <v>4</v>
      </c>
      <c r="P140" s="16"/>
      <c r="Q140" s="16"/>
      <c r="R140" s="16">
        <f>SUM(P140:Q140)</f>
        <v>0</v>
      </c>
      <c r="S140" s="17"/>
      <c r="T140" s="17"/>
      <c r="U140" s="17"/>
      <c r="V140" s="18">
        <f>SUM(R140,U140)</f>
        <v>0</v>
      </c>
      <c r="W140" s="17">
        <f t="shared" si="156"/>
        <v>12</v>
      </c>
      <c r="X140" s="17">
        <f t="shared" si="156"/>
        <v>3</v>
      </c>
      <c r="Y140" s="17">
        <f>SUM(W140,X140)</f>
        <v>15</v>
      </c>
      <c r="Z140" s="17"/>
      <c r="AA140" s="17"/>
      <c r="AB140" s="17"/>
      <c r="AC140" s="19">
        <f>SUM(Y140,AB140)</f>
        <v>15</v>
      </c>
    </row>
    <row r="141" spans="1:29" ht="20.100000000000001" customHeight="1" x14ac:dyDescent="0.45">
      <c r="A141" s="20" t="s">
        <v>7</v>
      </c>
      <c r="B141" s="19">
        <f t="shared" ref="B141:AC141" si="157">SUM(B137:B140)</f>
        <v>10</v>
      </c>
      <c r="C141" s="19">
        <f t="shared" si="157"/>
        <v>3</v>
      </c>
      <c r="D141" s="19">
        <f t="shared" si="157"/>
        <v>13</v>
      </c>
      <c r="E141" s="19">
        <f t="shared" si="157"/>
        <v>0</v>
      </c>
      <c r="F141" s="19">
        <f t="shared" si="157"/>
        <v>0</v>
      </c>
      <c r="G141" s="19">
        <f t="shared" si="157"/>
        <v>0</v>
      </c>
      <c r="H141" s="19">
        <f t="shared" si="157"/>
        <v>13</v>
      </c>
      <c r="I141" s="19">
        <f t="shared" si="157"/>
        <v>7</v>
      </c>
      <c r="J141" s="19">
        <f t="shared" si="157"/>
        <v>8</v>
      </c>
      <c r="K141" s="19">
        <f t="shared" si="157"/>
        <v>15</v>
      </c>
      <c r="L141" s="19">
        <f t="shared" si="157"/>
        <v>0</v>
      </c>
      <c r="M141" s="19">
        <f t="shared" si="157"/>
        <v>0</v>
      </c>
      <c r="N141" s="19">
        <f t="shared" si="157"/>
        <v>0</v>
      </c>
      <c r="O141" s="19">
        <f t="shared" si="157"/>
        <v>15</v>
      </c>
      <c r="P141" s="19">
        <f t="shared" si="157"/>
        <v>0</v>
      </c>
      <c r="Q141" s="19">
        <f t="shared" si="157"/>
        <v>0</v>
      </c>
      <c r="R141" s="19">
        <f t="shared" si="157"/>
        <v>0</v>
      </c>
      <c r="S141" s="19">
        <f t="shared" si="157"/>
        <v>0</v>
      </c>
      <c r="T141" s="19">
        <f t="shared" si="157"/>
        <v>0</v>
      </c>
      <c r="U141" s="19">
        <f t="shared" si="157"/>
        <v>0</v>
      </c>
      <c r="V141" s="19">
        <f t="shared" si="157"/>
        <v>0</v>
      </c>
      <c r="W141" s="19">
        <f t="shared" si="157"/>
        <v>17</v>
      </c>
      <c r="X141" s="19">
        <f t="shared" si="157"/>
        <v>11</v>
      </c>
      <c r="Y141" s="19">
        <f t="shared" si="157"/>
        <v>28</v>
      </c>
      <c r="Z141" s="19">
        <f t="shared" si="157"/>
        <v>0</v>
      </c>
      <c r="AA141" s="19">
        <f t="shared" si="157"/>
        <v>0</v>
      </c>
      <c r="AB141" s="19">
        <f t="shared" si="157"/>
        <v>0</v>
      </c>
      <c r="AC141" s="19">
        <f t="shared" si="157"/>
        <v>28</v>
      </c>
    </row>
    <row r="142" spans="1:29" ht="20.100000000000001" customHeight="1" x14ac:dyDescent="0.45">
      <c r="A142" s="11" t="s">
        <v>97</v>
      </c>
      <c r="B142" s="22"/>
      <c r="C142" s="22"/>
      <c r="D142" s="22"/>
      <c r="E142" s="17"/>
      <c r="F142" s="17"/>
      <c r="G142" s="17"/>
      <c r="H142" s="18"/>
      <c r="I142" s="17"/>
      <c r="J142" s="17"/>
      <c r="K142" s="17"/>
      <c r="L142" s="17"/>
      <c r="M142" s="17"/>
      <c r="N142" s="17"/>
      <c r="O142" s="18"/>
      <c r="P142" s="17"/>
      <c r="Q142" s="17"/>
      <c r="R142" s="17"/>
      <c r="S142" s="17"/>
      <c r="T142" s="17"/>
      <c r="U142" s="17"/>
      <c r="V142" s="18"/>
      <c r="W142" s="17"/>
      <c r="X142" s="17"/>
      <c r="Y142" s="17"/>
      <c r="Z142" s="23"/>
      <c r="AA142" s="23"/>
      <c r="AB142" s="23"/>
      <c r="AC142" s="24"/>
    </row>
    <row r="143" spans="1:29" ht="20.100000000000001" customHeight="1" x14ac:dyDescent="0.45">
      <c r="A143" s="11" t="s">
        <v>98</v>
      </c>
      <c r="B143" s="22"/>
      <c r="C143" s="22"/>
      <c r="D143" s="22"/>
      <c r="E143" s="17"/>
      <c r="F143" s="17"/>
      <c r="G143" s="17"/>
      <c r="H143" s="18"/>
      <c r="I143" s="17"/>
      <c r="J143" s="17"/>
      <c r="K143" s="17"/>
      <c r="L143" s="17"/>
      <c r="M143" s="17"/>
      <c r="N143" s="17"/>
      <c r="O143" s="18"/>
      <c r="P143" s="17"/>
      <c r="Q143" s="17"/>
      <c r="R143" s="17"/>
      <c r="S143" s="17"/>
      <c r="T143" s="17"/>
      <c r="U143" s="17"/>
      <c r="V143" s="18"/>
      <c r="W143" s="17"/>
      <c r="X143" s="17"/>
      <c r="Y143" s="17"/>
      <c r="Z143" s="23"/>
      <c r="AA143" s="23"/>
      <c r="AB143" s="23"/>
      <c r="AC143" s="24"/>
    </row>
    <row r="144" spans="1:29" ht="20.100000000000001" customHeight="1" x14ac:dyDescent="0.45">
      <c r="A144" s="15" t="s">
        <v>253</v>
      </c>
      <c r="B144" s="16"/>
      <c r="C144" s="16"/>
      <c r="D144" s="16">
        <f>SUM(B144:C144)</f>
        <v>0</v>
      </c>
      <c r="E144" s="17">
        <v>0</v>
      </c>
      <c r="F144" s="17">
        <v>0</v>
      </c>
      <c r="G144" s="17">
        <v>0</v>
      </c>
      <c r="H144" s="18">
        <f>SUM(D144,G144)</f>
        <v>0</v>
      </c>
      <c r="I144" s="16">
        <v>1</v>
      </c>
      <c r="J144" s="16">
        <v>4</v>
      </c>
      <c r="K144" s="16">
        <f>SUM(I144:J144)</f>
        <v>5</v>
      </c>
      <c r="L144" s="17"/>
      <c r="M144" s="17"/>
      <c r="N144" s="17"/>
      <c r="O144" s="18">
        <f>SUM(K144,N144)</f>
        <v>5</v>
      </c>
      <c r="P144" s="16">
        <v>0</v>
      </c>
      <c r="Q144" s="16"/>
      <c r="R144" s="16">
        <f>SUM(P144:Q144)</f>
        <v>0</v>
      </c>
      <c r="S144" s="17"/>
      <c r="T144" s="17"/>
      <c r="U144" s="17"/>
      <c r="V144" s="18">
        <f>SUM(R144,U144)</f>
        <v>0</v>
      </c>
      <c r="W144" s="17">
        <f t="shared" ref="W144:X147" si="158">SUM(B144,I144,P144)</f>
        <v>1</v>
      </c>
      <c r="X144" s="17">
        <f t="shared" si="158"/>
        <v>4</v>
      </c>
      <c r="Y144" s="17">
        <f>SUM(W144,X144)</f>
        <v>5</v>
      </c>
      <c r="Z144" s="17"/>
      <c r="AA144" s="17"/>
      <c r="AB144" s="17"/>
      <c r="AC144" s="19">
        <f>SUM(Y144,AB144)</f>
        <v>5</v>
      </c>
    </row>
    <row r="145" spans="1:29" ht="20.100000000000001" customHeight="1" x14ac:dyDescent="0.45">
      <c r="A145" s="15" t="s">
        <v>254</v>
      </c>
      <c r="B145" s="16"/>
      <c r="C145" s="16"/>
      <c r="D145" s="16">
        <f>SUM(B145:C145)</f>
        <v>0</v>
      </c>
      <c r="E145" s="17">
        <v>0</v>
      </c>
      <c r="F145" s="17">
        <v>0</v>
      </c>
      <c r="G145" s="17">
        <v>0</v>
      </c>
      <c r="H145" s="18">
        <f>SUM(D145,G145)</f>
        <v>0</v>
      </c>
      <c r="I145" s="16">
        <v>5</v>
      </c>
      <c r="J145" s="16">
        <v>14</v>
      </c>
      <c r="K145" s="16">
        <f>SUM(I145:J145)</f>
        <v>19</v>
      </c>
      <c r="L145" s="17"/>
      <c r="M145" s="17"/>
      <c r="N145" s="17"/>
      <c r="O145" s="18">
        <f>SUM(K145,N145)</f>
        <v>19</v>
      </c>
      <c r="P145" s="16">
        <v>0</v>
      </c>
      <c r="Q145" s="16">
        <v>1</v>
      </c>
      <c r="R145" s="16">
        <f>SUM(P145:Q145)</f>
        <v>1</v>
      </c>
      <c r="S145" s="17"/>
      <c r="T145" s="17"/>
      <c r="U145" s="17"/>
      <c r="V145" s="18">
        <f>SUM(R145,U145)</f>
        <v>1</v>
      </c>
      <c r="W145" s="17">
        <f t="shared" si="158"/>
        <v>5</v>
      </c>
      <c r="X145" s="17">
        <f t="shared" si="158"/>
        <v>15</v>
      </c>
      <c r="Y145" s="17">
        <f>SUM(W145,X145)</f>
        <v>20</v>
      </c>
      <c r="Z145" s="17"/>
      <c r="AA145" s="17"/>
      <c r="AB145" s="17"/>
      <c r="AC145" s="19">
        <f>SUM(Y145,AB145)</f>
        <v>20</v>
      </c>
    </row>
    <row r="146" spans="1:29" ht="20.100000000000001" customHeight="1" x14ac:dyDescent="0.45">
      <c r="A146" s="25" t="s">
        <v>205</v>
      </c>
      <c r="B146" s="16"/>
      <c r="C146" s="16">
        <v>1</v>
      </c>
      <c r="D146" s="16">
        <f>SUM(B146:C146)</f>
        <v>1</v>
      </c>
      <c r="E146" s="17">
        <v>0</v>
      </c>
      <c r="F146" s="17">
        <v>0</v>
      </c>
      <c r="G146" s="17">
        <v>0</v>
      </c>
      <c r="H146" s="18">
        <f>SUM(D146,G146)</f>
        <v>1</v>
      </c>
      <c r="I146" s="16">
        <v>2</v>
      </c>
      <c r="J146" s="16"/>
      <c r="K146" s="16">
        <f>SUM(I146:J146)</f>
        <v>2</v>
      </c>
      <c r="L146" s="17"/>
      <c r="M146" s="17"/>
      <c r="N146" s="17"/>
      <c r="O146" s="18">
        <f>SUM(K146,N146)</f>
        <v>2</v>
      </c>
      <c r="P146" s="16">
        <v>0</v>
      </c>
      <c r="Q146" s="16">
        <v>2</v>
      </c>
      <c r="R146" s="16">
        <f>SUM(P146:Q146)</f>
        <v>2</v>
      </c>
      <c r="S146" s="17"/>
      <c r="T146" s="17"/>
      <c r="U146" s="17"/>
      <c r="V146" s="18">
        <f>SUM(R146,U146)</f>
        <v>2</v>
      </c>
      <c r="W146" s="17">
        <f t="shared" si="158"/>
        <v>2</v>
      </c>
      <c r="X146" s="17">
        <f t="shared" si="158"/>
        <v>3</v>
      </c>
      <c r="Y146" s="17">
        <f>SUM(W146,X146)</f>
        <v>5</v>
      </c>
      <c r="Z146" s="17"/>
      <c r="AA146" s="17"/>
      <c r="AB146" s="17"/>
      <c r="AC146" s="19">
        <f>SUM(Y146,AB146)</f>
        <v>5</v>
      </c>
    </row>
    <row r="147" spans="1:29" ht="20.100000000000001" customHeight="1" x14ac:dyDescent="0.45">
      <c r="A147" s="15" t="s">
        <v>100</v>
      </c>
      <c r="B147" s="16"/>
      <c r="C147" s="16"/>
      <c r="D147" s="16">
        <f>SUM(B147:C147)</f>
        <v>0</v>
      </c>
      <c r="E147" s="17">
        <v>0</v>
      </c>
      <c r="F147" s="17">
        <v>0</v>
      </c>
      <c r="G147" s="17">
        <v>0</v>
      </c>
      <c r="H147" s="18">
        <f>SUM(D147,G147)</f>
        <v>0</v>
      </c>
      <c r="I147" s="16">
        <v>2</v>
      </c>
      <c r="J147" s="16">
        <v>7</v>
      </c>
      <c r="K147" s="16">
        <f>SUM(I147:J147)</f>
        <v>9</v>
      </c>
      <c r="L147" s="17"/>
      <c r="M147" s="17"/>
      <c r="N147" s="17"/>
      <c r="O147" s="18">
        <f>SUM(K147,N147)</f>
        <v>9</v>
      </c>
      <c r="P147" s="16">
        <v>0</v>
      </c>
      <c r="Q147" s="16"/>
      <c r="R147" s="16">
        <f>SUM(P147:Q147)</f>
        <v>0</v>
      </c>
      <c r="S147" s="17"/>
      <c r="T147" s="17"/>
      <c r="U147" s="17"/>
      <c r="V147" s="18">
        <f>SUM(R147,U147)</f>
        <v>0</v>
      </c>
      <c r="W147" s="17">
        <f t="shared" si="158"/>
        <v>2</v>
      </c>
      <c r="X147" s="17">
        <f t="shared" si="158"/>
        <v>7</v>
      </c>
      <c r="Y147" s="17">
        <f>SUM(W147,X147)</f>
        <v>9</v>
      </c>
      <c r="Z147" s="17"/>
      <c r="AA147" s="17"/>
      <c r="AB147" s="17"/>
      <c r="AC147" s="19">
        <f>SUM(Y147,AB147)</f>
        <v>9</v>
      </c>
    </row>
    <row r="148" spans="1:29" ht="20.100000000000001" customHeight="1" x14ac:dyDescent="0.45">
      <c r="A148" s="33" t="s">
        <v>7</v>
      </c>
      <c r="B148" s="21">
        <f t="shared" ref="B148:AC148" si="159">SUM(B144:B147)</f>
        <v>0</v>
      </c>
      <c r="C148" s="21">
        <f t="shared" si="159"/>
        <v>1</v>
      </c>
      <c r="D148" s="21">
        <f t="shared" si="159"/>
        <v>1</v>
      </c>
      <c r="E148" s="21">
        <f t="shared" si="159"/>
        <v>0</v>
      </c>
      <c r="F148" s="21">
        <f t="shared" si="159"/>
        <v>0</v>
      </c>
      <c r="G148" s="21">
        <f t="shared" si="159"/>
        <v>0</v>
      </c>
      <c r="H148" s="21">
        <f t="shared" si="159"/>
        <v>1</v>
      </c>
      <c r="I148" s="21">
        <f t="shared" si="159"/>
        <v>10</v>
      </c>
      <c r="J148" s="21">
        <f t="shared" si="159"/>
        <v>25</v>
      </c>
      <c r="K148" s="21">
        <f t="shared" si="159"/>
        <v>35</v>
      </c>
      <c r="L148" s="21">
        <f t="shared" si="159"/>
        <v>0</v>
      </c>
      <c r="M148" s="21">
        <f t="shared" si="159"/>
        <v>0</v>
      </c>
      <c r="N148" s="21">
        <f t="shared" si="159"/>
        <v>0</v>
      </c>
      <c r="O148" s="21">
        <f t="shared" si="159"/>
        <v>35</v>
      </c>
      <c r="P148" s="21">
        <f t="shared" si="159"/>
        <v>0</v>
      </c>
      <c r="Q148" s="21">
        <f t="shared" si="159"/>
        <v>3</v>
      </c>
      <c r="R148" s="21">
        <f t="shared" si="159"/>
        <v>3</v>
      </c>
      <c r="S148" s="21">
        <f t="shared" si="159"/>
        <v>0</v>
      </c>
      <c r="T148" s="21">
        <f t="shared" si="159"/>
        <v>0</v>
      </c>
      <c r="U148" s="21">
        <f t="shared" si="159"/>
        <v>0</v>
      </c>
      <c r="V148" s="21">
        <f t="shared" si="159"/>
        <v>3</v>
      </c>
      <c r="W148" s="21">
        <f t="shared" si="159"/>
        <v>10</v>
      </c>
      <c r="X148" s="21">
        <f t="shared" si="159"/>
        <v>29</v>
      </c>
      <c r="Y148" s="21">
        <f t="shared" si="159"/>
        <v>39</v>
      </c>
      <c r="Z148" s="21">
        <f t="shared" si="159"/>
        <v>0</v>
      </c>
      <c r="AA148" s="21">
        <f t="shared" si="159"/>
        <v>0</v>
      </c>
      <c r="AB148" s="21">
        <f t="shared" si="159"/>
        <v>0</v>
      </c>
      <c r="AC148" s="21">
        <f t="shared" si="159"/>
        <v>39</v>
      </c>
    </row>
    <row r="149" spans="1:29" ht="20.100000000000001" customHeight="1" x14ac:dyDescent="0.45">
      <c r="A149" s="56" t="s">
        <v>271</v>
      </c>
      <c r="B149" s="39"/>
      <c r="C149" s="39"/>
      <c r="D149" s="39"/>
      <c r="E149" s="39"/>
      <c r="F149" s="39"/>
      <c r="G149" s="39"/>
      <c r="H149" s="57"/>
      <c r="I149" s="58"/>
      <c r="J149" s="58"/>
      <c r="K149" s="37"/>
      <c r="L149" s="39"/>
      <c r="M149" s="58"/>
      <c r="N149" s="37"/>
      <c r="O149" s="57"/>
      <c r="P149" s="58"/>
      <c r="Q149" s="58"/>
      <c r="R149" s="37"/>
      <c r="S149" s="39"/>
      <c r="T149" s="58"/>
      <c r="U149" s="37"/>
      <c r="V149" s="57"/>
      <c r="W149" s="58"/>
      <c r="X149" s="58"/>
      <c r="Y149" s="37"/>
      <c r="Z149" s="39"/>
      <c r="AA149" s="58"/>
      <c r="AB149" s="37"/>
      <c r="AC149" s="57"/>
    </row>
    <row r="150" spans="1:29" ht="20.100000000000001" customHeight="1" x14ac:dyDescent="0.45">
      <c r="A150" s="56" t="s">
        <v>98</v>
      </c>
      <c r="B150" s="39"/>
      <c r="C150" s="39"/>
      <c r="D150" s="39"/>
      <c r="E150" s="39"/>
      <c r="F150" s="39"/>
      <c r="G150" s="39"/>
      <c r="H150" s="57"/>
      <c r="I150" s="58"/>
      <c r="J150" s="58"/>
      <c r="K150" s="37"/>
      <c r="L150" s="39"/>
      <c r="M150" s="58"/>
      <c r="N150" s="37"/>
      <c r="O150" s="57"/>
      <c r="P150" s="58"/>
      <c r="Q150" s="58"/>
      <c r="R150" s="37"/>
      <c r="S150" s="39"/>
      <c r="T150" s="58"/>
      <c r="U150" s="37"/>
      <c r="V150" s="57"/>
      <c r="W150" s="58"/>
      <c r="X150" s="58"/>
      <c r="Y150" s="37"/>
      <c r="Z150" s="39"/>
      <c r="AA150" s="58"/>
      <c r="AB150" s="37"/>
      <c r="AC150" s="57"/>
    </row>
    <row r="151" spans="1:29" ht="20.100000000000001" customHeight="1" x14ac:dyDescent="0.45">
      <c r="A151" s="60" t="s">
        <v>272</v>
      </c>
      <c r="B151" s="16"/>
      <c r="C151" s="16"/>
      <c r="D151" s="16">
        <f>SUM(B151:C151)</f>
        <v>0</v>
      </c>
      <c r="E151" s="17">
        <v>0</v>
      </c>
      <c r="F151" s="17">
        <v>0</v>
      </c>
      <c r="G151" s="17">
        <v>0</v>
      </c>
      <c r="H151" s="18">
        <f>SUM(D151,G151)</f>
        <v>0</v>
      </c>
      <c r="I151" s="16">
        <v>10</v>
      </c>
      <c r="J151" s="16">
        <v>24</v>
      </c>
      <c r="K151" s="16">
        <f>SUM(I151:J151)</f>
        <v>34</v>
      </c>
      <c r="L151" s="17"/>
      <c r="M151" s="17"/>
      <c r="N151" s="17"/>
      <c r="O151" s="18">
        <f>SUM(K151,N151)</f>
        <v>34</v>
      </c>
      <c r="P151" s="16"/>
      <c r="Q151" s="16"/>
      <c r="R151" s="16">
        <f>SUM(P151:Q151)</f>
        <v>0</v>
      </c>
      <c r="S151" s="17"/>
      <c r="T151" s="17"/>
      <c r="U151" s="17"/>
      <c r="V151" s="18">
        <f>SUM(R151,U151)</f>
        <v>0</v>
      </c>
      <c r="W151" s="17">
        <f>SUM(B151,I151,P151)</f>
        <v>10</v>
      </c>
      <c r="X151" s="17">
        <f>SUM(C151,J151,Q151)</f>
        <v>24</v>
      </c>
      <c r="Y151" s="17">
        <f>SUM(W151,X151)</f>
        <v>34</v>
      </c>
      <c r="Z151" s="17"/>
      <c r="AA151" s="17"/>
      <c r="AB151" s="17"/>
      <c r="AC151" s="19">
        <f>SUM(Y151,AB151)</f>
        <v>34</v>
      </c>
    </row>
    <row r="152" spans="1:29" ht="20.100000000000001" customHeight="1" x14ac:dyDescent="0.45">
      <c r="A152" s="33" t="s">
        <v>7</v>
      </c>
      <c r="B152" s="59">
        <f t="shared" ref="B152:AC152" si="160">B151</f>
        <v>0</v>
      </c>
      <c r="C152" s="59">
        <f t="shared" si="160"/>
        <v>0</v>
      </c>
      <c r="D152" s="59">
        <f t="shared" si="160"/>
        <v>0</v>
      </c>
      <c r="E152" s="59">
        <f t="shared" si="160"/>
        <v>0</v>
      </c>
      <c r="F152" s="59">
        <f t="shared" si="160"/>
        <v>0</v>
      </c>
      <c r="G152" s="59">
        <f t="shared" si="160"/>
        <v>0</v>
      </c>
      <c r="H152" s="59">
        <f t="shared" si="160"/>
        <v>0</v>
      </c>
      <c r="I152" s="59">
        <f t="shared" si="160"/>
        <v>10</v>
      </c>
      <c r="J152" s="59">
        <f t="shared" si="160"/>
        <v>24</v>
      </c>
      <c r="K152" s="59">
        <f t="shared" si="160"/>
        <v>34</v>
      </c>
      <c r="L152" s="59">
        <f t="shared" si="160"/>
        <v>0</v>
      </c>
      <c r="M152" s="59">
        <f t="shared" si="160"/>
        <v>0</v>
      </c>
      <c r="N152" s="59">
        <f t="shared" si="160"/>
        <v>0</v>
      </c>
      <c r="O152" s="59">
        <f t="shared" si="160"/>
        <v>34</v>
      </c>
      <c r="P152" s="59">
        <f t="shared" si="160"/>
        <v>0</v>
      </c>
      <c r="Q152" s="59">
        <f t="shared" si="160"/>
        <v>0</v>
      </c>
      <c r="R152" s="59">
        <f t="shared" si="160"/>
        <v>0</v>
      </c>
      <c r="S152" s="59">
        <f t="shared" si="160"/>
        <v>0</v>
      </c>
      <c r="T152" s="59">
        <f t="shared" si="160"/>
        <v>0</v>
      </c>
      <c r="U152" s="59">
        <f t="shared" si="160"/>
        <v>0</v>
      </c>
      <c r="V152" s="59">
        <f t="shared" si="160"/>
        <v>0</v>
      </c>
      <c r="W152" s="59">
        <f t="shared" si="160"/>
        <v>10</v>
      </c>
      <c r="X152" s="59">
        <f t="shared" si="160"/>
        <v>24</v>
      </c>
      <c r="Y152" s="59">
        <f t="shared" si="160"/>
        <v>34</v>
      </c>
      <c r="Z152" s="59">
        <f t="shared" si="160"/>
        <v>0</v>
      </c>
      <c r="AA152" s="59">
        <f t="shared" si="160"/>
        <v>0</v>
      </c>
      <c r="AB152" s="59">
        <f t="shared" si="160"/>
        <v>0</v>
      </c>
      <c r="AC152" s="59">
        <f t="shared" si="160"/>
        <v>34</v>
      </c>
    </row>
    <row r="153" spans="1:29" ht="20.100000000000001" customHeight="1" x14ac:dyDescent="0.45">
      <c r="A153" s="56" t="s">
        <v>93</v>
      </c>
      <c r="B153" s="39"/>
      <c r="C153" s="39"/>
      <c r="D153" s="37"/>
      <c r="E153" s="39"/>
      <c r="F153" s="39"/>
      <c r="G153" s="37"/>
      <c r="H153" s="57"/>
      <c r="I153" s="58"/>
      <c r="J153" s="58"/>
      <c r="K153" s="37"/>
      <c r="L153" s="39"/>
      <c r="M153" s="58"/>
      <c r="N153" s="37"/>
      <c r="O153" s="57"/>
      <c r="P153" s="58"/>
      <c r="Q153" s="58"/>
      <c r="R153" s="37"/>
      <c r="S153" s="39"/>
      <c r="T153" s="58"/>
      <c r="U153" s="37"/>
      <c r="V153" s="57"/>
      <c r="W153" s="58"/>
      <c r="X153" s="58"/>
      <c r="Y153" s="37"/>
      <c r="Z153" s="39"/>
      <c r="AA153" s="58"/>
      <c r="AB153" s="37"/>
      <c r="AC153" s="57"/>
    </row>
    <row r="154" spans="1:29" ht="20.100000000000001" customHeight="1" x14ac:dyDescent="0.45">
      <c r="A154" s="56" t="s">
        <v>98</v>
      </c>
      <c r="B154" s="39"/>
      <c r="C154" s="39"/>
      <c r="D154" s="37"/>
      <c r="E154" s="39"/>
      <c r="F154" s="39"/>
      <c r="G154" s="37"/>
      <c r="H154" s="57"/>
      <c r="I154" s="58"/>
      <c r="J154" s="58"/>
      <c r="K154" s="37"/>
      <c r="L154" s="39"/>
      <c r="M154" s="58"/>
      <c r="N154" s="37"/>
      <c r="O154" s="57"/>
      <c r="P154" s="58"/>
      <c r="Q154" s="58"/>
      <c r="R154" s="37"/>
      <c r="S154" s="39"/>
      <c r="T154" s="58"/>
      <c r="U154" s="37"/>
      <c r="V154" s="57"/>
      <c r="W154" s="58"/>
      <c r="X154" s="58"/>
      <c r="Y154" s="37"/>
      <c r="Z154" s="39"/>
      <c r="AA154" s="58"/>
      <c r="AB154" s="37"/>
      <c r="AC154" s="57"/>
    </row>
    <row r="155" spans="1:29" ht="20.100000000000001" customHeight="1" x14ac:dyDescent="0.45">
      <c r="A155" s="15" t="s">
        <v>328</v>
      </c>
      <c r="B155" s="16">
        <v>0</v>
      </c>
      <c r="C155" s="16">
        <v>0</v>
      </c>
      <c r="D155" s="16">
        <f>SUM(B155:C155)</f>
        <v>0</v>
      </c>
      <c r="E155" s="17">
        <v>0</v>
      </c>
      <c r="F155" s="17">
        <v>0</v>
      </c>
      <c r="G155" s="17">
        <v>0</v>
      </c>
      <c r="H155" s="18">
        <f>SUM(D155,G155)</f>
        <v>0</v>
      </c>
      <c r="I155" s="16">
        <v>2</v>
      </c>
      <c r="J155" s="16">
        <v>5</v>
      </c>
      <c r="K155" s="16">
        <f>SUM(I155:J155)</f>
        <v>7</v>
      </c>
      <c r="L155" s="17"/>
      <c r="M155" s="17"/>
      <c r="N155" s="17"/>
      <c r="O155" s="18">
        <f>SUM(K155,N155)</f>
        <v>7</v>
      </c>
      <c r="P155" s="16"/>
      <c r="Q155" s="16"/>
      <c r="R155" s="16">
        <f>SUM(P155:Q155)</f>
        <v>0</v>
      </c>
      <c r="S155" s="17"/>
      <c r="T155" s="17"/>
      <c r="U155" s="17"/>
      <c r="V155" s="18">
        <f>SUM(R155,U155)</f>
        <v>0</v>
      </c>
      <c r="W155" s="17">
        <f>SUM(B155,I155,P155)</f>
        <v>2</v>
      </c>
      <c r="X155" s="17">
        <f>SUM(C155,J155,Q155)</f>
        <v>5</v>
      </c>
      <c r="Y155" s="17">
        <f>SUM(W155,X155)</f>
        <v>7</v>
      </c>
      <c r="Z155" s="17"/>
      <c r="AA155" s="17"/>
      <c r="AB155" s="17"/>
      <c r="AC155" s="19">
        <f>SUM(Y155,AB155)</f>
        <v>7</v>
      </c>
    </row>
    <row r="156" spans="1:29" ht="20.100000000000001" customHeight="1" x14ac:dyDescent="0.45">
      <c r="A156" s="33" t="s">
        <v>7</v>
      </c>
      <c r="B156" s="59">
        <f t="shared" ref="B156:AC156" si="161">B155</f>
        <v>0</v>
      </c>
      <c r="C156" s="59">
        <f t="shared" si="161"/>
        <v>0</v>
      </c>
      <c r="D156" s="59">
        <f t="shared" si="161"/>
        <v>0</v>
      </c>
      <c r="E156" s="59">
        <f t="shared" si="161"/>
        <v>0</v>
      </c>
      <c r="F156" s="59">
        <f t="shared" si="161"/>
        <v>0</v>
      </c>
      <c r="G156" s="59">
        <f t="shared" si="161"/>
        <v>0</v>
      </c>
      <c r="H156" s="59">
        <f t="shared" si="161"/>
        <v>0</v>
      </c>
      <c r="I156" s="59">
        <f t="shared" si="161"/>
        <v>2</v>
      </c>
      <c r="J156" s="59">
        <f t="shared" si="161"/>
        <v>5</v>
      </c>
      <c r="K156" s="59">
        <f t="shared" si="161"/>
        <v>7</v>
      </c>
      <c r="L156" s="59">
        <f t="shared" si="161"/>
        <v>0</v>
      </c>
      <c r="M156" s="59">
        <f t="shared" si="161"/>
        <v>0</v>
      </c>
      <c r="N156" s="59">
        <f t="shared" si="161"/>
        <v>0</v>
      </c>
      <c r="O156" s="59">
        <f t="shared" si="161"/>
        <v>7</v>
      </c>
      <c r="P156" s="59">
        <f t="shared" si="161"/>
        <v>0</v>
      </c>
      <c r="Q156" s="59">
        <f t="shared" si="161"/>
        <v>0</v>
      </c>
      <c r="R156" s="59">
        <f t="shared" si="161"/>
        <v>0</v>
      </c>
      <c r="S156" s="59">
        <f t="shared" si="161"/>
        <v>0</v>
      </c>
      <c r="T156" s="59">
        <f t="shared" si="161"/>
        <v>0</v>
      </c>
      <c r="U156" s="59">
        <f t="shared" si="161"/>
        <v>0</v>
      </c>
      <c r="V156" s="59">
        <f t="shared" si="161"/>
        <v>0</v>
      </c>
      <c r="W156" s="59">
        <f t="shared" si="161"/>
        <v>2</v>
      </c>
      <c r="X156" s="59">
        <f t="shared" si="161"/>
        <v>5</v>
      </c>
      <c r="Y156" s="59">
        <f t="shared" si="161"/>
        <v>7</v>
      </c>
      <c r="Z156" s="59">
        <f t="shared" si="161"/>
        <v>0</v>
      </c>
      <c r="AA156" s="59">
        <f t="shared" si="161"/>
        <v>0</v>
      </c>
      <c r="AB156" s="59">
        <f t="shared" si="161"/>
        <v>0</v>
      </c>
      <c r="AC156" s="59">
        <f t="shared" si="161"/>
        <v>7</v>
      </c>
    </row>
    <row r="157" spans="1:29" ht="20.100000000000001" customHeight="1" x14ac:dyDescent="0.45">
      <c r="A157" s="31" t="s">
        <v>62</v>
      </c>
      <c r="B157" s="19">
        <f t="shared" ref="B157:AC157" si="162">SUM(B141,B148,B156,B152)</f>
        <v>10</v>
      </c>
      <c r="C157" s="19">
        <f t="shared" si="162"/>
        <v>4</v>
      </c>
      <c r="D157" s="19">
        <f t="shared" si="162"/>
        <v>14</v>
      </c>
      <c r="E157" s="19">
        <f t="shared" si="162"/>
        <v>0</v>
      </c>
      <c r="F157" s="19">
        <f t="shared" si="162"/>
        <v>0</v>
      </c>
      <c r="G157" s="19">
        <f t="shared" si="162"/>
        <v>0</v>
      </c>
      <c r="H157" s="19">
        <f t="shared" si="162"/>
        <v>14</v>
      </c>
      <c r="I157" s="19">
        <f t="shared" si="162"/>
        <v>29</v>
      </c>
      <c r="J157" s="19">
        <f t="shared" si="162"/>
        <v>62</v>
      </c>
      <c r="K157" s="19">
        <f t="shared" si="162"/>
        <v>91</v>
      </c>
      <c r="L157" s="19">
        <f t="shared" si="162"/>
        <v>0</v>
      </c>
      <c r="M157" s="19">
        <f t="shared" si="162"/>
        <v>0</v>
      </c>
      <c r="N157" s="19">
        <f t="shared" si="162"/>
        <v>0</v>
      </c>
      <c r="O157" s="19">
        <f t="shared" si="162"/>
        <v>91</v>
      </c>
      <c r="P157" s="19">
        <f t="shared" si="162"/>
        <v>0</v>
      </c>
      <c r="Q157" s="19">
        <f t="shared" si="162"/>
        <v>3</v>
      </c>
      <c r="R157" s="19">
        <f t="shared" si="162"/>
        <v>3</v>
      </c>
      <c r="S157" s="19">
        <f t="shared" si="162"/>
        <v>0</v>
      </c>
      <c r="T157" s="19">
        <f t="shared" si="162"/>
        <v>0</v>
      </c>
      <c r="U157" s="19">
        <f t="shared" si="162"/>
        <v>0</v>
      </c>
      <c r="V157" s="19">
        <f t="shared" si="162"/>
        <v>3</v>
      </c>
      <c r="W157" s="19">
        <f t="shared" si="162"/>
        <v>39</v>
      </c>
      <c r="X157" s="19">
        <f t="shared" si="162"/>
        <v>69</v>
      </c>
      <c r="Y157" s="19">
        <f t="shared" si="162"/>
        <v>108</v>
      </c>
      <c r="Z157" s="19">
        <f t="shared" si="162"/>
        <v>0</v>
      </c>
      <c r="AA157" s="19">
        <f t="shared" si="162"/>
        <v>0</v>
      </c>
      <c r="AB157" s="19">
        <f t="shared" si="162"/>
        <v>0</v>
      </c>
      <c r="AC157" s="19">
        <f t="shared" si="162"/>
        <v>108</v>
      </c>
    </row>
    <row r="158" spans="1:29" ht="20.100000000000001" customHeight="1" x14ac:dyDescent="0.45">
      <c r="A158" s="11" t="s">
        <v>173</v>
      </c>
      <c r="B158" s="22"/>
      <c r="C158" s="22"/>
      <c r="D158" s="22"/>
      <c r="E158" s="17"/>
      <c r="F158" s="17"/>
      <c r="G158" s="17"/>
      <c r="H158" s="18"/>
      <c r="I158" s="17"/>
      <c r="J158" s="17"/>
      <c r="K158" s="17"/>
      <c r="L158" s="17"/>
      <c r="M158" s="17"/>
      <c r="N158" s="17"/>
      <c r="O158" s="18"/>
      <c r="P158" s="17"/>
      <c r="Q158" s="17"/>
      <c r="R158" s="17"/>
      <c r="S158" s="17"/>
      <c r="T158" s="17"/>
      <c r="U158" s="17"/>
      <c r="V158" s="18"/>
      <c r="W158" s="17"/>
      <c r="X158" s="17"/>
      <c r="Y158" s="17"/>
      <c r="Z158" s="23"/>
      <c r="AA158" s="23"/>
      <c r="AB158" s="23"/>
      <c r="AC158" s="24"/>
    </row>
    <row r="159" spans="1:29" ht="20.100000000000001" customHeight="1" x14ac:dyDescent="0.45">
      <c r="A159" s="11" t="s">
        <v>174</v>
      </c>
      <c r="B159" s="22"/>
      <c r="C159" s="22"/>
      <c r="D159" s="22"/>
      <c r="E159" s="17"/>
      <c r="F159" s="17"/>
      <c r="G159" s="17"/>
      <c r="H159" s="18"/>
      <c r="I159" s="17"/>
      <c r="J159" s="17"/>
      <c r="K159" s="17"/>
      <c r="L159" s="17"/>
      <c r="M159" s="17"/>
      <c r="N159" s="17"/>
      <c r="O159" s="18"/>
      <c r="P159" s="17"/>
      <c r="Q159" s="17"/>
      <c r="R159" s="17"/>
      <c r="S159" s="17"/>
      <c r="T159" s="17"/>
      <c r="U159" s="17"/>
      <c r="V159" s="18"/>
      <c r="W159" s="17"/>
      <c r="X159" s="17"/>
      <c r="Y159" s="17"/>
      <c r="Z159" s="23"/>
      <c r="AA159" s="23"/>
      <c r="AB159" s="23"/>
      <c r="AC159" s="24"/>
    </row>
    <row r="160" spans="1:29" ht="20.100000000000001" customHeight="1" x14ac:dyDescent="0.45">
      <c r="A160" s="15" t="s">
        <v>316</v>
      </c>
      <c r="B160" s="16"/>
      <c r="C160" s="16"/>
      <c r="D160" s="16">
        <f t="shared" ref="D160:D170" si="163">SUM(B160:C160)</f>
        <v>0</v>
      </c>
      <c r="E160" s="17"/>
      <c r="F160" s="17"/>
      <c r="G160" s="17">
        <v>0</v>
      </c>
      <c r="H160" s="18">
        <f t="shared" ref="H160:H170" si="164">SUM(D160,G160)</f>
        <v>0</v>
      </c>
      <c r="I160" s="16"/>
      <c r="J160" s="16">
        <v>2</v>
      </c>
      <c r="K160" s="16">
        <f t="shared" ref="K160:K170" si="165">SUM(I160:J160)</f>
        <v>2</v>
      </c>
      <c r="L160" s="17"/>
      <c r="M160" s="17"/>
      <c r="N160" s="17"/>
      <c r="O160" s="18">
        <f t="shared" ref="O160:O170" si="166">SUM(K160,N160)</f>
        <v>2</v>
      </c>
      <c r="P160" s="16"/>
      <c r="Q160" s="16"/>
      <c r="R160" s="16">
        <f t="shared" ref="R160:R170" si="167">SUM(P160:Q160)</f>
        <v>0</v>
      </c>
      <c r="S160" s="22"/>
      <c r="T160" s="22"/>
      <c r="U160" s="16">
        <f t="shared" ref="U160:U170" si="168">SUM(S160:T160)</f>
        <v>0</v>
      </c>
      <c r="V160" s="18">
        <f t="shared" ref="V160:V170" si="169">SUM(R160,U160)</f>
        <v>0</v>
      </c>
      <c r="W160" s="17">
        <f t="shared" ref="W160:X170" si="170">SUM(B160,I160,P160)</f>
        <v>0</v>
      </c>
      <c r="X160" s="17">
        <f t="shared" si="170"/>
        <v>2</v>
      </c>
      <c r="Y160" s="17">
        <f t="shared" ref="Y160:Y170" si="171">SUM(W160,X160)</f>
        <v>2</v>
      </c>
      <c r="Z160" s="17">
        <f t="shared" ref="Z160:AA170" si="172">SUM(E160,L160,S160)</f>
        <v>0</v>
      </c>
      <c r="AA160" s="17">
        <f t="shared" si="172"/>
        <v>0</v>
      </c>
      <c r="AB160" s="17">
        <f t="shared" ref="AB160:AB170" si="173">SUM(Z160,AA160)</f>
        <v>0</v>
      </c>
      <c r="AC160" s="19">
        <f t="shared" ref="AC160:AC170" si="174">SUM(Y160,AB160)</f>
        <v>2</v>
      </c>
    </row>
    <row r="161" spans="1:29" ht="20.100000000000001" customHeight="1" x14ac:dyDescent="0.45">
      <c r="A161" s="15" t="s">
        <v>317</v>
      </c>
      <c r="B161" s="16">
        <v>1</v>
      </c>
      <c r="C161" s="16"/>
      <c r="D161" s="16">
        <f t="shared" si="163"/>
        <v>1</v>
      </c>
      <c r="E161" s="17"/>
      <c r="F161" s="17"/>
      <c r="G161" s="17">
        <v>0</v>
      </c>
      <c r="H161" s="18">
        <f t="shared" si="164"/>
        <v>1</v>
      </c>
      <c r="I161" s="16"/>
      <c r="J161" s="16">
        <v>7</v>
      </c>
      <c r="K161" s="16">
        <f t="shared" si="165"/>
        <v>7</v>
      </c>
      <c r="L161" s="17"/>
      <c r="M161" s="17"/>
      <c r="N161" s="17"/>
      <c r="O161" s="18">
        <f t="shared" si="166"/>
        <v>7</v>
      </c>
      <c r="P161" s="16"/>
      <c r="Q161" s="16">
        <v>2</v>
      </c>
      <c r="R161" s="16">
        <f t="shared" si="167"/>
        <v>2</v>
      </c>
      <c r="S161" s="22"/>
      <c r="T161" s="22"/>
      <c r="U161" s="16">
        <f t="shared" si="168"/>
        <v>0</v>
      </c>
      <c r="V161" s="18">
        <f t="shared" si="169"/>
        <v>2</v>
      </c>
      <c r="W161" s="17">
        <f t="shared" si="170"/>
        <v>1</v>
      </c>
      <c r="X161" s="17">
        <f t="shared" si="170"/>
        <v>9</v>
      </c>
      <c r="Y161" s="17">
        <f t="shared" si="171"/>
        <v>10</v>
      </c>
      <c r="Z161" s="17">
        <f t="shared" si="172"/>
        <v>0</v>
      </c>
      <c r="AA161" s="17">
        <f t="shared" si="172"/>
        <v>0</v>
      </c>
      <c r="AB161" s="17">
        <f t="shared" si="173"/>
        <v>0</v>
      </c>
      <c r="AC161" s="19">
        <f t="shared" si="174"/>
        <v>10</v>
      </c>
    </row>
    <row r="162" spans="1:29" ht="20.100000000000001" customHeight="1" x14ac:dyDescent="0.45">
      <c r="A162" s="15" t="s">
        <v>206</v>
      </c>
      <c r="B162" s="16"/>
      <c r="C162" s="16"/>
      <c r="D162" s="16">
        <f t="shared" si="163"/>
        <v>0</v>
      </c>
      <c r="E162" s="17"/>
      <c r="F162" s="17"/>
      <c r="G162" s="17">
        <v>0</v>
      </c>
      <c r="H162" s="18">
        <f t="shared" si="164"/>
        <v>0</v>
      </c>
      <c r="I162" s="16">
        <v>1</v>
      </c>
      <c r="J162" s="16">
        <v>12</v>
      </c>
      <c r="K162" s="16">
        <f t="shared" si="165"/>
        <v>13</v>
      </c>
      <c r="L162" s="17"/>
      <c r="M162" s="17"/>
      <c r="N162" s="17"/>
      <c r="O162" s="18">
        <f t="shared" si="166"/>
        <v>13</v>
      </c>
      <c r="P162" s="16"/>
      <c r="Q162" s="16"/>
      <c r="R162" s="16">
        <f t="shared" si="167"/>
        <v>0</v>
      </c>
      <c r="S162" s="22"/>
      <c r="T162" s="22"/>
      <c r="U162" s="16">
        <f t="shared" si="168"/>
        <v>0</v>
      </c>
      <c r="V162" s="18">
        <f t="shared" si="169"/>
        <v>0</v>
      </c>
      <c r="W162" s="17">
        <f t="shared" si="170"/>
        <v>1</v>
      </c>
      <c r="X162" s="17">
        <f t="shared" si="170"/>
        <v>12</v>
      </c>
      <c r="Y162" s="17">
        <f t="shared" si="171"/>
        <v>13</v>
      </c>
      <c r="Z162" s="17">
        <f t="shared" si="172"/>
        <v>0</v>
      </c>
      <c r="AA162" s="17">
        <f t="shared" si="172"/>
        <v>0</v>
      </c>
      <c r="AB162" s="17">
        <f t="shared" si="173"/>
        <v>0</v>
      </c>
      <c r="AC162" s="19">
        <f t="shared" si="174"/>
        <v>13</v>
      </c>
    </row>
    <row r="163" spans="1:29" ht="20.100000000000001" customHeight="1" x14ac:dyDescent="0.45">
      <c r="A163" s="15" t="s">
        <v>226</v>
      </c>
      <c r="B163" s="16"/>
      <c r="C163" s="16"/>
      <c r="D163" s="16">
        <f t="shared" si="163"/>
        <v>0</v>
      </c>
      <c r="E163" s="17"/>
      <c r="F163" s="17"/>
      <c r="G163" s="17">
        <v>0</v>
      </c>
      <c r="H163" s="18">
        <f t="shared" si="164"/>
        <v>0</v>
      </c>
      <c r="I163" s="16"/>
      <c r="J163" s="16">
        <v>3</v>
      </c>
      <c r="K163" s="16">
        <f t="shared" si="165"/>
        <v>3</v>
      </c>
      <c r="L163" s="17"/>
      <c r="M163" s="17"/>
      <c r="N163" s="17"/>
      <c r="O163" s="18">
        <f t="shared" si="166"/>
        <v>3</v>
      </c>
      <c r="P163" s="16"/>
      <c r="Q163" s="16"/>
      <c r="R163" s="16">
        <f t="shared" si="167"/>
        <v>0</v>
      </c>
      <c r="S163" s="22"/>
      <c r="T163" s="22"/>
      <c r="U163" s="16">
        <f t="shared" si="168"/>
        <v>0</v>
      </c>
      <c r="V163" s="18">
        <f t="shared" si="169"/>
        <v>0</v>
      </c>
      <c r="W163" s="17">
        <f t="shared" si="170"/>
        <v>0</v>
      </c>
      <c r="X163" s="17">
        <f t="shared" si="170"/>
        <v>3</v>
      </c>
      <c r="Y163" s="17">
        <f t="shared" si="171"/>
        <v>3</v>
      </c>
      <c r="Z163" s="17">
        <f t="shared" si="172"/>
        <v>0</v>
      </c>
      <c r="AA163" s="17">
        <f t="shared" si="172"/>
        <v>0</v>
      </c>
      <c r="AB163" s="17">
        <f t="shared" si="173"/>
        <v>0</v>
      </c>
      <c r="AC163" s="19">
        <f t="shared" si="174"/>
        <v>3</v>
      </c>
    </row>
    <row r="164" spans="1:29" ht="20.100000000000001" customHeight="1" x14ac:dyDescent="0.45">
      <c r="A164" s="15" t="s">
        <v>263</v>
      </c>
      <c r="B164" s="16"/>
      <c r="C164" s="16"/>
      <c r="D164" s="16">
        <f t="shared" si="163"/>
        <v>0</v>
      </c>
      <c r="E164" s="17"/>
      <c r="F164" s="17"/>
      <c r="G164" s="17">
        <v>0</v>
      </c>
      <c r="H164" s="18">
        <f t="shared" si="164"/>
        <v>0</v>
      </c>
      <c r="I164" s="16">
        <v>1</v>
      </c>
      <c r="J164" s="16">
        <v>1</v>
      </c>
      <c r="K164" s="16">
        <f t="shared" si="165"/>
        <v>2</v>
      </c>
      <c r="L164" s="17"/>
      <c r="M164" s="17"/>
      <c r="N164" s="17"/>
      <c r="O164" s="18">
        <f t="shared" si="166"/>
        <v>2</v>
      </c>
      <c r="P164" s="16"/>
      <c r="Q164" s="16">
        <v>2</v>
      </c>
      <c r="R164" s="16">
        <f t="shared" si="167"/>
        <v>2</v>
      </c>
      <c r="S164" s="22"/>
      <c r="T164" s="22"/>
      <c r="U164" s="16">
        <f t="shared" si="168"/>
        <v>0</v>
      </c>
      <c r="V164" s="18">
        <f t="shared" si="169"/>
        <v>2</v>
      </c>
      <c r="W164" s="17">
        <f t="shared" si="170"/>
        <v>1</v>
      </c>
      <c r="X164" s="17">
        <f t="shared" si="170"/>
        <v>3</v>
      </c>
      <c r="Y164" s="17">
        <f t="shared" si="171"/>
        <v>4</v>
      </c>
      <c r="Z164" s="17">
        <f t="shared" si="172"/>
        <v>0</v>
      </c>
      <c r="AA164" s="17">
        <f t="shared" si="172"/>
        <v>0</v>
      </c>
      <c r="AB164" s="17">
        <f t="shared" si="173"/>
        <v>0</v>
      </c>
      <c r="AC164" s="19">
        <f t="shared" si="174"/>
        <v>4</v>
      </c>
    </row>
    <row r="165" spans="1:29" ht="20.100000000000001" customHeight="1" x14ac:dyDescent="0.45">
      <c r="A165" s="15" t="s">
        <v>225</v>
      </c>
      <c r="B165" s="16"/>
      <c r="C165" s="16">
        <v>2</v>
      </c>
      <c r="D165" s="16">
        <f t="shared" si="163"/>
        <v>2</v>
      </c>
      <c r="E165" s="17"/>
      <c r="F165" s="17"/>
      <c r="G165" s="17">
        <v>0</v>
      </c>
      <c r="H165" s="18">
        <f t="shared" si="164"/>
        <v>2</v>
      </c>
      <c r="I165" s="16"/>
      <c r="J165" s="16"/>
      <c r="K165" s="16">
        <f t="shared" si="165"/>
        <v>0</v>
      </c>
      <c r="L165" s="17"/>
      <c r="M165" s="17"/>
      <c r="N165" s="17"/>
      <c r="O165" s="18">
        <f t="shared" si="166"/>
        <v>0</v>
      </c>
      <c r="P165" s="16"/>
      <c r="Q165" s="16"/>
      <c r="R165" s="16">
        <f t="shared" si="167"/>
        <v>0</v>
      </c>
      <c r="S165" s="22"/>
      <c r="T165" s="22"/>
      <c r="U165" s="16">
        <f t="shared" si="168"/>
        <v>0</v>
      </c>
      <c r="V165" s="18">
        <f t="shared" si="169"/>
        <v>0</v>
      </c>
      <c r="W165" s="17">
        <f t="shared" si="170"/>
        <v>0</v>
      </c>
      <c r="X165" s="17">
        <f t="shared" si="170"/>
        <v>2</v>
      </c>
      <c r="Y165" s="17">
        <f t="shared" si="171"/>
        <v>2</v>
      </c>
      <c r="Z165" s="17">
        <f t="shared" si="172"/>
        <v>0</v>
      </c>
      <c r="AA165" s="17">
        <f t="shared" si="172"/>
        <v>0</v>
      </c>
      <c r="AB165" s="17">
        <f t="shared" si="173"/>
        <v>0</v>
      </c>
      <c r="AC165" s="19">
        <f t="shared" si="174"/>
        <v>2</v>
      </c>
    </row>
    <row r="166" spans="1:29" ht="20.100000000000001" customHeight="1" x14ac:dyDescent="0.45">
      <c r="A166" s="15" t="s">
        <v>318</v>
      </c>
      <c r="B166" s="16"/>
      <c r="C166" s="16">
        <v>1</v>
      </c>
      <c r="D166" s="16">
        <f t="shared" si="163"/>
        <v>1</v>
      </c>
      <c r="E166" s="17"/>
      <c r="F166" s="17"/>
      <c r="G166" s="17">
        <v>0</v>
      </c>
      <c r="H166" s="18">
        <f t="shared" si="164"/>
        <v>1</v>
      </c>
      <c r="I166" s="16"/>
      <c r="J166" s="16">
        <v>1</v>
      </c>
      <c r="K166" s="16">
        <f t="shared" si="165"/>
        <v>1</v>
      </c>
      <c r="L166" s="17"/>
      <c r="M166" s="17"/>
      <c r="N166" s="17"/>
      <c r="O166" s="18">
        <f t="shared" si="166"/>
        <v>1</v>
      </c>
      <c r="P166" s="16"/>
      <c r="Q166" s="16"/>
      <c r="R166" s="16">
        <f t="shared" si="167"/>
        <v>0</v>
      </c>
      <c r="S166" s="22"/>
      <c r="T166" s="22"/>
      <c r="U166" s="16">
        <f t="shared" si="168"/>
        <v>0</v>
      </c>
      <c r="V166" s="18">
        <f t="shared" si="169"/>
        <v>0</v>
      </c>
      <c r="W166" s="17">
        <f t="shared" si="170"/>
        <v>0</v>
      </c>
      <c r="X166" s="17">
        <f t="shared" si="170"/>
        <v>2</v>
      </c>
      <c r="Y166" s="17">
        <f t="shared" si="171"/>
        <v>2</v>
      </c>
      <c r="Z166" s="17">
        <f t="shared" si="172"/>
        <v>0</v>
      </c>
      <c r="AA166" s="17">
        <f t="shared" si="172"/>
        <v>0</v>
      </c>
      <c r="AB166" s="17">
        <f t="shared" si="173"/>
        <v>0</v>
      </c>
      <c r="AC166" s="19">
        <f t="shared" si="174"/>
        <v>2</v>
      </c>
    </row>
    <row r="167" spans="1:29" ht="20.100000000000001" customHeight="1" x14ac:dyDescent="0.45">
      <c r="A167" s="15" t="s">
        <v>235</v>
      </c>
      <c r="B167" s="16"/>
      <c r="C167" s="16"/>
      <c r="D167" s="16">
        <f t="shared" si="163"/>
        <v>0</v>
      </c>
      <c r="E167" s="17"/>
      <c r="F167" s="17"/>
      <c r="G167" s="16">
        <f>SUM(E167:F167)</f>
        <v>0</v>
      </c>
      <c r="H167" s="18">
        <f t="shared" si="164"/>
        <v>0</v>
      </c>
      <c r="I167" s="16"/>
      <c r="J167" s="16"/>
      <c r="K167" s="16">
        <f t="shared" si="165"/>
        <v>0</v>
      </c>
      <c r="L167" s="17"/>
      <c r="M167" s="17"/>
      <c r="N167" s="16">
        <f>SUM(L167:M167)</f>
        <v>0</v>
      </c>
      <c r="O167" s="18">
        <f t="shared" si="166"/>
        <v>0</v>
      </c>
      <c r="P167" s="16">
        <v>5</v>
      </c>
      <c r="Q167" s="16"/>
      <c r="R167" s="16">
        <f t="shared" si="167"/>
        <v>5</v>
      </c>
      <c r="S167" s="17"/>
      <c r="T167" s="17"/>
      <c r="U167" s="16">
        <f t="shared" si="168"/>
        <v>0</v>
      </c>
      <c r="V167" s="18">
        <f t="shared" si="169"/>
        <v>5</v>
      </c>
      <c r="W167" s="17">
        <f t="shared" si="170"/>
        <v>5</v>
      </c>
      <c r="X167" s="17">
        <f t="shared" si="170"/>
        <v>0</v>
      </c>
      <c r="Y167" s="17">
        <f t="shared" si="171"/>
        <v>5</v>
      </c>
      <c r="Z167" s="17">
        <f t="shared" si="172"/>
        <v>0</v>
      </c>
      <c r="AA167" s="17">
        <f t="shared" si="172"/>
        <v>0</v>
      </c>
      <c r="AB167" s="17">
        <f t="shared" si="173"/>
        <v>0</v>
      </c>
      <c r="AC167" s="19">
        <f t="shared" si="174"/>
        <v>5</v>
      </c>
    </row>
    <row r="168" spans="1:29" ht="20.100000000000001" customHeight="1" x14ac:dyDescent="0.45">
      <c r="A168" s="15" t="s">
        <v>165</v>
      </c>
      <c r="B168" s="16">
        <v>4</v>
      </c>
      <c r="C168" s="16"/>
      <c r="D168" s="16">
        <f t="shared" si="163"/>
        <v>4</v>
      </c>
      <c r="E168" s="17"/>
      <c r="F168" s="17"/>
      <c r="G168" s="16">
        <f>SUM(E168:F168)</f>
        <v>0</v>
      </c>
      <c r="H168" s="18">
        <f t="shared" si="164"/>
        <v>4</v>
      </c>
      <c r="I168" s="16">
        <v>5</v>
      </c>
      <c r="J168" s="16"/>
      <c r="K168" s="16">
        <f t="shared" si="165"/>
        <v>5</v>
      </c>
      <c r="L168" s="23"/>
      <c r="M168" s="23"/>
      <c r="N168" s="16">
        <f>SUM(L168:M168)</f>
        <v>0</v>
      </c>
      <c r="O168" s="18">
        <f t="shared" si="166"/>
        <v>5</v>
      </c>
      <c r="P168" s="16">
        <v>2</v>
      </c>
      <c r="Q168" s="16">
        <v>1</v>
      </c>
      <c r="R168" s="16">
        <f t="shared" si="167"/>
        <v>3</v>
      </c>
      <c r="S168" s="17"/>
      <c r="T168" s="17"/>
      <c r="U168" s="16">
        <f t="shared" si="168"/>
        <v>0</v>
      </c>
      <c r="V168" s="18">
        <f t="shared" si="169"/>
        <v>3</v>
      </c>
      <c r="W168" s="17">
        <f t="shared" si="170"/>
        <v>11</v>
      </c>
      <c r="X168" s="17">
        <f t="shared" si="170"/>
        <v>1</v>
      </c>
      <c r="Y168" s="17">
        <f t="shared" si="171"/>
        <v>12</v>
      </c>
      <c r="Z168" s="17">
        <f t="shared" si="172"/>
        <v>0</v>
      </c>
      <c r="AA168" s="17">
        <f t="shared" si="172"/>
        <v>0</v>
      </c>
      <c r="AB168" s="17">
        <f t="shared" si="173"/>
        <v>0</v>
      </c>
      <c r="AC168" s="19">
        <f t="shared" si="174"/>
        <v>12</v>
      </c>
    </row>
    <row r="169" spans="1:29" ht="20.100000000000001" customHeight="1" x14ac:dyDescent="0.45">
      <c r="A169" s="15" t="s">
        <v>288</v>
      </c>
      <c r="B169" s="16">
        <v>7</v>
      </c>
      <c r="C169" s="16"/>
      <c r="D169" s="16">
        <f t="shared" si="163"/>
        <v>7</v>
      </c>
      <c r="E169" s="17"/>
      <c r="F169" s="17"/>
      <c r="G169" s="16">
        <f>SUM(E169:F169)</f>
        <v>0</v>
      </c>
      <c r="H169" s="18">
        <f t="shared" si="164"/>
        <v>7</v>
      </c>
      <c r="I169" s="16">
        <v>1</v>
      </c>
      <c r="J169" s="16"/>
      <c r="K169" s="16">
        <f t="shared" si="165"/>
        <v>1</v>
      </c>
      <c r="L169" s="23"/>
      <c r="M169" s="23"/>
      <c r="N169" s="16">
        <f>SUM(L169:M169)</f>
        <v>0</v>
      </c>
      <c r="O169" s="18">
        <f t="shared" si="166"/>
        <v>1</v>
      </c>
      <c r="P169" s="16"/>
      <c r="Q169" s="16"/>
      <c r="R169" s="16">
        <f t="shared" si="167"/>
        <v>0</v>
      </c>
      <c r="S169" s="17"/>
      <c r="T169" s="17"/>
      <c r="U169" s="16">
        <f t="shared" si="168"/>
        <v>0</v>
      </c>
      <c r="V169" s="18">
        <f t="shared" si="169"/>
        <v>0</v>
      </c>
      <c r="W169" s="17">
        <f t="shared" si="170"/>
        <v>8</v>
      </c>
      <c r="X169" s="17">
        <f t="shared" si="170"/>
        <v>0</v>
      </c>
      <c r="Y169" s="17">
        <f t="shared" si="171"/>
        <v>8</v>
      </c>
      <c r="Z169" s="17">
        <f t="shared" si="172"/>
        <v>0</v>
      </c>
      <c r="AA169" s="17">
        <f t="shared" si="172"/>
        <v>0</v>
      </c>
      <c r="AB169" s="17">
        <f t="shared" si="173"/>
        <v>0</v>
      </c>
      <c r="AC169" s="19">
        <f t="shared" si="174"/>
        <v>8</v>
      </c>
    </row>
    <row r="170" spans="1:29" ht="20.100000000000001" customHeight="1" x14ac:dyDescent="0.45">
      <c r="A170" s="15" t="s">
        <v>213</v>
      </c>
      <c r="B170" s="16"/>
      <c r="C170" s="16"/>
      <c r="D170" s="16">
        <f t="shared" si="163"/>
        <v>0</v>
      </c>
      <c r="E170" s="17">
        <v>2</v>
      </c>
      <c r="F170" s="17"/>
      <c r="G170" s="16">
        <f>SUM(E170:F170)</f>
        <v>2</v>
      </c>
      <c r="H170" s="18">
        <f t="shared" si="164"/>
        <v>2</v>
      </c>
      <c r="I170" s="16"/>
      <c r="J170" s="16"/>
      <c r="K170" s="16">
        <f t="shared" si="165"/>
        <v>0</v>
      </c>
      <c r="L170" s="23"/>
      <c r="M170" s="23"/>
      <c r="N170" s="16">
        <f>SUM(L170:M170)</f>
        <v>0</v>
      </c>
      <c r="O170" s="18">
        <f t="shared" si="166"/>
        <v>0</v>
      </c>
      <c r="P170" s="16"/>
      <c r="Q170" s="16"/>
      <c r="R170" s="16">
        <f t="shared" si="167"/>
        <v>0</v>
      </c>
      <c r="S170" s="17"/>
      <c r="T170" s="17"/>
      <c r="U170" s="16">
        <f t="shared" si="168"/>
        <v>0</v>
      </c>
      <c r="V170" s="18">
        <f t="shared" si="169"/>
        <v>0</v>
      </c>
      <c r="W170" s="17">
        <f t="shared" si="170"/>
        <v>0</v>
      </c>
      <c r="X170" s="17">
        <f t="shared" si="170"/>
        <v>0</v>
      </c>
      <c r="Y170" s="17">
        <f t="shared" si="171"/>
        <v>0</v>
      </c>
      <c r="Z170" s="17">
        <f t="shared" si="172"/>
        <v>2</v>
      </c>
      <c r="AA170" s="17">
        <f t="shared" si="172"/>
        <v>0</v>
      </c>
      <c r="AB170" s="17">
        <f t="shared" si="173"/>
        <v>2</v>
      </c>
      <c r="AC170" s="19">
        <f t="shared" si="174"/>
        <v>2</v>
      </c>
    </row>
    <row r="171" spans="1:29" ht="20.100000000000001" customHeight="1" x14ac:dyDescent="0.45">
      <c r="A171" s="31" t="s">
        <v>68</v>
      </c>
      <c r="B171" s="19">
        <f t="shared" ref="B171:AC171" si="175">SUM(B160:B170)</f>
        <v>12</v>
      </c>
      <c r="C171" s="19">
        <f t="shared" si="175"/>
        <v>3</v>
      </c>
      <c r="D171" s="19">
        <f t="shared" si="175"/>
        <v>15</v>
      </c>
      <c r="E171" s="19">
        <f t="shared" si="175"/>
        <v>2</v>
      </c>
      <c r="F171" s="19">
        <f t="shared" si="175"/>
        <v>0</v>
      </c>
      <c r="G171" s="19">
        <f t="shared" si="175"/>
        <v>2</v>
      </c>
      <c r="H171" s="19">
        <f t="shared" si="175"/>
        <v>17</v>
      </c>
      <c r="I171" s="19">
        <f t="shared" si="175"/>
        <v>8</v>
      </c>
      <c r="J171" s="19">
        <f t="shared" si="175"/>
        <v>26</v>
      </c>
      <c r="K171" s="19">
        <f t="shared" si="175"/>
        <v>34</v>
      </c>
      <c r="L171" s="19">
        <f t="shared" si="175"/>
        <v>0</v>
      </c>
      <c r="M171" s="19">
        <f t="shared" si="175"/>
        <v>0</v>
      </c>
      <c r="N171" s="19">
        <f t="shared" si="175"/>
        <v>0</v>
      </c>
      <c r="O171" s="19">
        <f t="shared" si="175"/>
        <v>34</v>
      </c>
      <c r="P171" s="19">
        <f t="shared" si="175"/>
        <v>7</v>
      </c>
      <c r="Q171" s="19">
        <f t="shared" si="175"/>
        <v>5</v>
      </c>
      <c r="R171" s="19">
        <f t="shared" si="175"/>
        <v>12</v>
      </c>
      <c r="S171" s="19">
        <f t="shared" si="175"/>
        <v>0</v>
      </c>
      <c r="T171" s="19">
        <f t="shared" si="175"/>
        <v>0</v>
      </c>
      <c r="U171" s="19">
        <f t="shared" si="175"/>
        <v>0</v>
      </c>
      <c r="V171" s="19">
        <f t="shared" si="175"/>
        <v>12</v>
      </c>
      <c r="W171" s="19">
        <f t="shared" si="175"/>
        <v>27</v>
      </c>
      <c r="X171" s="19">
        <f t="shared" si="175"/>
        <v>34</v>
      </c>
      <c r="Y171" s="19">
        <f t="shared" si="175"/>
        <v>61</v>
      </c>
      <c r="Z171" s="19">
        <f t="shared" si="175"/>
        <v>2</v>
      </c>
      <c r="AA171" s="19">
        <f t="shared" si="175"/>
        <v>0</v>
      </c>
      <c r="AB171" s="19">
        <f t="shared" si="175"/>
        <v>2</v>
      </c>
      <c r="AC171" s="19">
        <f t="shared" si="175"/>
        <v>63</v>
      </c>
    </row>
    <row r="172" spans="1:29" ht="23.1" customHeight="1" x14ac:dyDescent="0.45">
      <c r="A172" s="11" t="s">
        <v>69</v>
      </c>
      <c r="B172" s="22"/>
      <c r="C172" s="22"/>
      <c r="D172" s="22"/>
      <c r="E172" s="17"/>
      <c r="F172" s="17"/>
      <c r="G172" s="17"/>
      <c r="H172" s="14"/>
      <c r="I172" s="17"/>
      <c r="J172" s="17"/>
      <c r="K172" s="17"/>
      <c r="L172" s="17"/>
      <c r="M172" s="17"/>
      <c r="N172" s="17"/>
      <c r="O172" s="18"/>
      <c r="P172" s="17"/>
      <c r="Q172" s="17"/>
      <c r="R172" s="17"/>
      <c r="S172" s="17"/>
      <c r="T172" s="17"/>
      <c r="U172" s="17"/>
      <c r="V172" s="18"/>
      <c r="W172" s="17"/>
      <c r="X172" s="17"/>
      <c r="Y172" s="17"/>
      <c r="Z172" s="23"/>
      <c r="AA172" s="23"/>
      <c r="AB172" s="23"/>
      <c r="AC172" s="24"/>
    </row>
    <row r="173" spans="1:29" ht="23.1" customHeight="1" x14ac:dyDescent="0.45">
      <c r="A173" s="11" t="s">
        <v>64</v>
      </c>
      <c r="B173" s="22"/>
      <c r="C173" s="22"/>
      <c r="D173" s="22"/>
      <c r="E173" s="17"/>
      <c r="F173" s="17"/>
      <c r="G173" s="17"/>
      <c r="H173" s="14"/>
      <c r="I173" s="17"/>
      <c r="J173" s="17"/>
      <c r="K173" s="17"/>
      <c r="L173" s="17"/>
      <c r="M173" s="17"/>
      <c r="N173" s="17"/>
      <c r="O173" s="18"/>
      <c r="P173" s="17"/>
      <c r="Q173" s="17"/>
      <c r="R173" s="17"/>
      <c r="S173" s="17"/>
      <c r="T173" s="17"/>
      <c r="U173" s="17"/>
      <c r="V173" s="18"/>
      <c r="W173" s="17"/>
      <c r="X173" s="17"/>
      <c r="Y173" s="17"/>
      <c r="Z173" s="23"/>
      <c r="AA173" s="23"/>
      <c r="AB173" s="23"/>
      <c r="AC173" s="24"/>
    </row>
    <row r="174" spans="1:29" ht="20.100000000000001" customHeight="1" x14ac:dyDescent="0.45">
      <c r="A174" s="15" t="s">
        <v>70</v>
      </c>
      <c r="B174" s="16"/>
      <c r="C174" s="16"/>
      <c r="D174" s="16">
        <f t="shared" ref="D174:D192" si="176">SUM(B174:C174)</f>
        <v>0</v>
      </c>
      <c r="E174" s="17">
        <v>0</v>
      </c>
      <c r="F174" s="17">
        <v>0</v>
      </c>
      <c r="G174" s="17">
        <v>0</v>
      </c>
      <c r="H174" s="18">
        <f t="shared" ref="H174:H192" si="177">SUM(D174,G174)</f>
        <v>0</v>
      </c>
      <c r="I174" s="16"/>
      <c r="J174" s="16"/>
      <c r="K174" s="16">
        <f t="shared" ref="K174:K192" si="178">SUM(I174:J174)</f>
        <v>0</v>
      </c>
      <c r="L174" s="17"/>
      <c r="M174" s="17"/>
      <c r="N174" s="17"/>
      <c r="O174" s="18">
        <f t="shared" ref="O174:O192" si="179">SUM(K174,N174)</f>
        <v>0</v>
      </c>
      <c r="P174" s="16">
        <v>1</v>
      </c>
      <c r="Q174" s="16"/>
      <c r="R174" s="16">
        <f t="shared" ref="R174:R192" si="180">SUM(P174:Q174)</f>
        <v>1</v>
      </c>
      <c r="S174" s="17"/>
      <c r="T174" s="17"/>
      <c r="U174" s="17"/>
      <c r="V174" s="18">
        <f t="shared" ref="V174:V192" si="181">SUM(R174,U174)</f>
        <v>1</v>
      </c>
      <c r="W174" s="17">
        <f t="shared" ref="W174:X192" si="182">SUM(B174,I174,P174)</f>
        <v>1</v>
      </c>
      <c r="X174" s="17">
        <f t="shared" si="182"/>
        <v>0</v>
      </c>
      <c r="Y174" s="17">
        <f t="shared" ref="Y174:Y192" si="183">SUM(W174,X174)</f>
        <v>1</v>
      </c>
      <c r="Z174" s="17">
        <f t="shared" ref="Z174:AA192" si="184">SUM(E174,L174,S174)</f>
        <v>0</v>
      </c>
      <c r="AA174" s="17">
        <f t="shared" si="184"/>
        <v>0</v>
      </c>
      <c r="AB174" s="17">
        <f t="shared" ref="AB174:AB192" si="185">SUM(Z174,AA174)</f>
        <v>0</v>
      </c>
      <c r="AC174" s="19">
        <f t="shared" ref="AC174:AC192" si="186">SUM(Y174,AB174)</f>
        <v>1</v>
      </c>
    </row>
    <row r="175" spans="1:29" ht="20.100000000000001" customHeight="1" x14ac:dyDescent="0.45">
      <c r="A175" s="15" t="s">
        <v>193</v>
      </c>
      <c r="B175" s="16"/>
      <c r="C175" s="16"/>
      <c r="D175" s="16">
        <f t="shared" si="176"/>
        <v>0</v>
      </c>
      <c r="E175" s="17">
        <v>0</v>
      </c>
      <c r="F175" s="17">
        <v>0</v>
      </c>
      <c r="G175" s="17">
        <v>0</v>
      </c>
      <c r="H175" s="18">
        <f t="shared" si="177"/>
        <v>0</v>
      </c>
      <c r="I175" s="16"/>
      <c r="J175" s="16"/>
      <c r="K175" s="16">
        <f t="shared" si="178"/>
        <v>0</v>
      </c>
      <c r="L175" s="17"/>
      <c r="M175" s="17"/>
      <c r="N175" s="17"/>
      <c r="O175" s="18">
        <f t="shared" si="179"/>
        <v>0</v>
      </c>
      <c r="P175" s="16"/>
      <c r="Q175" s="16"/>
      <c r="R175" s="16">
        <f t="shared" si="180"/>
        <v>0</v>
      </c>
      <c r="S175" s="17"/>
      <c r="T175" s="17"/>
      <c r="U175" s="17"/>
      <c r="V175" s="18">
        <f t="shared" si="181"/>
        <v>0</v>
      </c>
      <c r="W175" s="17">
        <f t="shared" si="182"/>
        <v>0</v>
      </c>
      <c r="X175" s="17">
        <f t="shared" si="182"/>
        <v>0</v>
      </c>
      <c r="Y175" s="17">
        <f t="shared" si="183"/>
        <v>0</v>
      </c>
      <c r="Z175" s="17">
        <f t="shared" si="184"/>
        <v>0</v>
      </c>
      <c r="AA175" s="17">
        <f t="shared" si="184"/>
        <v>0</v>
      </c>
      <c r="AB175" s="17">
        <f t="shared" si="185"/>
        <v>0</v>
      </c>
      <c r="AC175" s="19">
        <f t="shared" si="186"/>
        <v>0</v>
      </c>
    </row>
    <row r="176" spans="1:29" ht="20.100000000000001" customHeight="1" x14ac:dyDescent="0.45">
      <c r="A176" s="15" t="s">
        <v>157</v>
      </c>
      <c r="B176" s="16"/>
      <c r="C176" s="16"/>
      <c r="D176" s="16">
        <f t="shared" si="176"/>
        <v>0</v>
      </c>
      <c r="E176" s="17">
        <v>0</v>
      </c>
      <c r="F176" s="17">
        <v>0</v>
      </c>
      <c r="G176" s="17">
        <v>0</v>
      </c>
      <c r="H176" s="18">
        <f t="shared" si="177"/>
        <v>0</v>
      </c>
      <c r="I176" s="16">
        <v>13</v>
      </c>
      <c r="J176" s="16">
        <v>10</v>
      </c>
      <c r="K176" s="16">
        <f t="shared" si="178"/>
        <v>23</v>
      </c>
      <c r="L176" s="17"/>
      <c r="M176" s="17"/>
      <c r="N176" s="17"/>
      <c r="O176" s="18">
        <f t="shared" si="179"/>
        <v>23</v>
      </c>
      <c r="P176" s="16">
        <v>1</v>
      </c>
      <c r="Q176" s="16"/>
      <c r="R176" s="16">
        <f t="shared" si="180"/>
        <v>1</v>
      </c>
      <c r="S176" s="17"/>
      <c r="T176" s="17"/>
      <c r="U176" s="17"/>
      <c r="V176" s="18">
        <f t="shared" si="181"/>
        <v>1</v>
      </c>
      <c r="W176" s="17">
        <f t="shared" si="182"/>
        <v>14</v>
      </c>
      <c r="X176" s="17">
        <f t="shared" si="182"/>
        <v>10</v>
      </c>
      <c r="Y176" s="17">
        <f t="shared" si="183"/>
        <v>24</v>
      </c>
      <c r="Z176" s="17">
        <f t="shared" si="184"/>
        <v>0</v>
      </c>
      <c r="AA176" s="17">
        <f t="shared" si="184"/>
        <v>0</v>
      </c>
      <c r="AB176" s="17">
        <f t="shared" si="185"/>
        <v>0</v>
      </c>
      <c r="AC176" s="19">
        <f t="shared" si="186"/>
        <v>24</v>
      </c>
    </row>
    <row r="177" spans="1:29" ht="20.100000000000001" customHeight="1" x14ac:dyDescent="0.45">
      <c r="A177" s="15" t="s">
        <v>232</v>
      </c>
      <c r="B177" s="16">
        <v>5</v>
      </c>
      <c r="C177" s="16">
        <v>3</v>
      </c>
      <c r="D177" s="16">
        <f t="shared" ref="D177" si="187">SUM(B177:C177)</f>
        <v>8</v>
      </c>
      <c r="E177" s="17">
        <v>0</v>
      </c>
      <c r="F177" s="17">
        <v>0</v>
      </c>
      <c r="G177" s="17">
        <v>0</v>
      </c>
      <c r="H177" s="18">
        <f t="shared" ref="H177:H178" si="188">SUM(D177,G177)</f>
        <v>8</v>
      </c>
      <c r="I177" s="16">
        <v>9</v>
      </c>
      <c r="J177" s="16">
        <v>9</v>
      </c>
      <c r="K177" s="16">
        <f t="shared" ref="K177:K178" si="189">SUM(I177:J177)</f>
        <v>18</v>
      </c>
      <c r="L177" s="17"/>
      <c r="M177" s="17"/>
      <c r="N177" s="17"/>
      <c r="O177" s="18">
        <f t="shared" ref="O177:O178" si="190">SUM(K177,N177)</f>
        <v>18</v>
      </c>
      <c r="P177" s="16"/>
      <c r="Q177" s="16"/>
      <c r="R177" s="16">
        <f t="shared" ref="R177:R178" si="191">SUM(P177:Q177)</f>
        <v>0</v>
      </c>
      <c r="S177" s="17"/>
      <c r="T177" s="17"/>
      <c r="U177" s="17"/>
      <c r="V177" s="18">
        <f t="shared" ref="V177:V178" si="192">SUM(R177,U177)</f>
        <v>0</v>
      </c>
      <c r="W177" s="17">
        <f t="shared" ref="W177:W178" si="193">SUM(B177,I177,P177)</f>
        <v>14</v>
      </c>
      <c r="X177" s="17">
        <f t="shared" ref="X177:X178" si="194">SUM(C177,J177,Q177)</f>
        <v>12</v>
      </c>
      <c r="Y177" s="17">
        <f t="shared" ref="Y177:Y178" si="195">SUM(W177,X177)</f>
        <v>26</v>
      </c>
      <c r="Z177" s="17">
        <f t="shared" ref="Z177:Z178" si="196">SUM(E177,L177,S177)</f>
        <v>0</v>
      </c>
      <c r="AA177" s="17">
        <f t="shared" ref="AA177:AA178" si="197">SUM(F177,M177,T177)</f>
        <v>0</v>
      </c>
      <c r="AB177" s="17">
        <f t="shared" ref="AB177:AB178" si="198">SUM(Z177,AA177)</f>
        <v>0</v>
      </c>
      <c r="AC177" s="19">
        <f t="shared" ref="AC177:AC178" si="199">SUM(Y177,AB177)</f>
        <v>26</v>
      </c>
    </row>
    <row r="178" spans="1:29" ht="20.100000000000001" customHeight="1" x14ac:dyDescent="0.45">
      <c r="A178" s="25" t="s">
        <v>329</v>
      </c>
      <c r="B178" s="16"/>
      <c r="C178" s="16"/>
      <c r="D178" s="16">
        <f t="shared" ref="D178" si="200">SUM(B178:C178)</f>
        <v>0</v>
      </c>
      <c r="E178" s="17">
        <v>0</v>
      </c>
      <c r="F178" s="17">
        <v>0</v>
      </c>
      <c r="G178" s="17">
        <v>0</v>
      </c>
      <c r="H178" s="18">
        <f t="shared" si="188"/>
        <v>0</v>
      </c>
      <c r="I178" s="16">
        <v>1</v>
      </c>
      <c r="J178" s="16">
        <v>6</v>
      </c>
      <c r="K178" s="16">
        <f t="shared" si="189"/>
        <v>7</v>
      </c>
      <c r="L178" s="17"/>
      <c r="M178" s="17"/>
      <c r="N178" s="17"/>
      <c r="O178" s="18">
        <f t="shared" si="190"/>
        <v>7</v>
      </c>
      <c r="P178" s="16"/>
      <c r="Q178" s="16"/>
      <c r="R178" s="16">
        <f t="shared" si="191"/>
        <v>0</v>
      </c>
      <c r="S178" s="17"/>
      <c r="T178" s="17"/>
      <c r="U178" s="17"/>
      <c r="V178" s="18">
        <f t="shared" si="192"/>
        <v>0</v>
      </c>
      <c r="W178" s="17">
        <f t="shared" si="193"/>
        <v>1</v>
      </c>
      <c r="X178" s="17">
        <f t="shared" si="194"/>
        <v>6</v>
      </c>
      <c r="Y178" s="17">
        <f t="shared" si="195"/>
        <v>7</v>
      </c>
      <c r="Z178" s="17">
        <f t="shared" si="196"/>
        <v>0</v>
      </c>
      <c r="AA178" s="17">
        <f t="shared" si="197"/>
        <v>0</v>
      </c>
      <c r="AB178" s="17">
        <f t="shared" si="198"/>
        <v>0</v>
      </c>
      <c r="AC178" s="19">
        <f t="shared" si="199"/>
        <v>7</v>
      </c>
    </row>
    <row r="179" spans="1:29" ht="20.100000000000001" customHeight="1" x14ac:dyDescent="0.45">
      <c r="A179" s="25" t="s">
        <v>330</v>
      </c>
      <c r="B179" s="16"/>
      <c r="C179" s="16">
        <v>5</v>
      </c>
      <c r="D179" s="16">
        <f t="shared" ref="D179" si="201">SUM(B179:C179)</f>
        <v>5</v>
      </c>
      <c r="E179" s="17">
        <v>0</v>
      </c>
      <c r="F179" s="17">
        <v>0</v>
      </c>
      <c r="G179" s="17">
        <v>0</v>
      </c>
      <c r="H179" s="18">
        <f t="shared" ref="H179" si="202">SUM(D179,G179)</f>
        <v>5</v>
      </c>
      <c r="I179" s="16"/>
      <c r="J179" s="16"/>
      <c r="K179" s="16">
        <f t="shared" ref="K179" si="203">SUM(I179:J179)</f>
        <v>0</v>
      </c>
      <c r="L179" s="17"/>
      <c r="M179" s="17"/>
      <c r="N179" s="17"/>
      <c r="O179" s="18">
        <f t="shared" ref="O179" si="204">SUM(K179,N179)</f>
        <v>0</v>
      </c>
      <c r="P179" s="16"/>
      <c r="Q179" s="16"/>
      <c r="R179" s="16">
        <f t="shared" ref="R179" si="205">SUM(P179:Q179)</f>
        <v>0</v>
      </c>
      <c r="S179" s="17"/>
      <c r="T179" s="17"/>
      <c r="U179" s="17"/>
      <c r="V179" s="18">
        <f t="shared" ref="V179" si="206">SUM(R179,U179)</f>
        <v>0</v>
      </c>
      <c r="W179" s="17">
        <f t="shared" ref="W179" si="207">SUM(B179,I179,P179)</f>
        <v>0</v>
      </c>
      <c r="X179" s="17">
        <f t="shared" ref="X179" si="208">SUM(C179,J179,Q179)</f>
        <v>5</v>
      </c>
      <c r="Y179" s="17">
        <f t="shared" ref="Y179" si="209">SUM(W179,X179)</f>
        <v>5</v>
      </c>
      <c r="Z179" s="17">
        <f t="shared" ref="Z179" si="210">SUM(E179,L179,S179)</f>
        <v>0</v>
      </c>
      <c r="AA179" s="17">
        <f t="shared" ref="AA179" si="211">SUM(F179,M179,T179)</f>
        <v>0</v>
      </c>
      <c r="AB179" s="17">
        <f t="shared" ref="AB179" si="212">SUM(Z179,AA179)</f>
        <v>0</v>
      </c>
      <c r="AC179" s="19">
        <f t="shared" ref="AC179" si="213">SUM(Y179,AB179)</f>
        <v>5</v>
      </c>
    </row>
    <row r="180" spans="1:29" ht="20.100000000000001" customHeight="1" x14ac:dyDescent="0.45">
      <c r="A180" s="15" t="s">
        <v>236</v>
      </c>
      <c r="B180" s="16"/>
      <c r="C180" s="16"/>
      <c r="D180" s="16">
        <f t="shared" si="176"/>
        <v>0</v>
      </c>
      <c r="E180" s="17">
        <v>0</v>
      </c>
      <c r="F180" s="17">
        <v>0</v>
      </c>
      <c r="G180" s="17">
        <v>0</v>
      </c>
      <c r="H180" s="18">
        <f t="shared" si="177"/>
        <v>0</v>
      </c>
      <c r="I180" s="16">
        <v>14</v>
      </c>
      <c r="J180" s="16">
        <v>3</v>
      </c>
      <c r="K180" s="16">
        <f t="shared" si="178"/>
        <v>17</v>
      </c>
      <c r="L180" s="17"/>
      <c r="M180" s="17"/>
      <c r="N180" s="17"/>
      <c r="O180" s="18">
        <f t="shared" si="179"/>
        <v>17</v>
      </c>
      <c r="P180" s="16">
        <v>1</v>
      </c>
      <c r="Q180" s="16">
        <v>1</v>
      </c>
      <c r="R180" s="16">
        <f t="shared" si="180"/>
        <v>2</v>
      </c>
      <c r="S180" s="17"/>
      <c r="T180" s="17"/>
      <c r="U180" s="17"/>
      <c r="V180" s="18">
        <f t="shared" si="181"/>
        <v>2</v>
      </c>
      <c r="W180" s="17">
        <f t="shared" si="182"/>
        <v>15</v>
      </c>
      <c r="X180" s="17">
        <f t="shared" si="182"/>
        <v>4</v>
      </c>
      <c r="Y180" s="17">
        <f t="shared" si="183"/>
        <v>19</v>
      </c>
      <c r="Z180" s="17">
        <f t="shared" si="184"/>
        <v>0</v>
      </c>
      <c r="AA180" s="17">
        <f t="shared" si="184"/>
        <v>0</v>
      </c>
      <c r="AB180" s="17">
        <f t="shared" si="185"/>
        <v>0</v>
      </c>
      <c r="AC180" s="19">
        <f t="shared" si="186"/>
        <v>19</v>
      </c>
    </row>
    <row r="181" spans="1:29" ht="20.100000000000001" customHeight="1" x14ac:dyDescent="0.45">
      <c r="A181" s="15" t="s">
        <v>237</v>
      </c>
      <c r="B181" s="16"/>
      <c r="C181" s="16"/>
      <c r="D181" s="16">
        <f t="shared" si="176"/>
        <v>0</v>
      </c>
      <c r="E181" s="17">
        <v>0</v>
      </c>
      <c r="F181" s="17">
        <v>0</v>
      </c>
      <c r="G181" s="17">
        <v>0</v>
      </c>
      <c r="H181" s="18">
        <f t="shared" si="177"/>
        <v>0</v>
      </c>
      <c r="I181" s="16"/>
      <c r="J181" s="16"/>
      <c r="K181" s="16">
        <f t="shared" si="178"/>
        <v>0</v>
      </c>
      <c r="L181" s="17"/>
      <c r="M181" s="17"/>
      <c r="N181" s="17"/>
      <c r="O181" s="18">
        <f t="shared" si="179"/>
        <v>0</v>
      </c>
      <c r="P181" s="16"/>
      <c r="Q181" s="16"/>
      <c r="R181" s="16">
        <f t="shared" si="180"/>
        <v>0</v>
      </c>
      <c r="S181" s="17"/>
      <c r="T181" s="17"/>
      <c r="U181" s="17"/>
      <c r="V181" s="18">
        <f t="shared" si="181"/>
        <v>0</v>
      </c>
      <c r="W181" s="17">
        <f t="shared" si="182"/>
        <v>0</v>
      </c>
      <c r="X181" s="17">
        <f t="shared" si="182"/>
        <v>0</v>
      </c>
      <c r="Y181" s="17">
        <f t="shared" si="183"/>
        <v>0</v>
      </c>
      <c r="Z181" s="17">
        <f t="shared" si="184"/>
        <v>0</v>
      </c>
      <c r="AA181" s="17">
        <f t="shared" si="184"/>
        <v>0</v>
      </c>
      <c r="AB181" s="17">
        <f t="shared" si="185"/>
        <v>0</v>
      </c>
      <c r="AC181" s="19">
        <f t="shared" si="186"/>
        <v>0</v>
      </c>
    </row>
    <row r="182" spans="1:29" ht="20.100000000000001" customHeight="1" x14ac:dyDescent="0.45">
      <c r="A182" s="15" t="s">
        <v>71</v>
      </c>
      <c r="B182" s="16">
        <v>4</v>
      </c>
      <c r="C182" s="16"/>
      <c r="D182" s="16">
        <f t="shared" si="176"/>
        <v>4</v>
      </c>
      <c r="E182" s="17">
        <v>0</v>
      </c>
      <c r="F182" s="17">
        <v>0</v>
      </c>
      <c r="G182" s="17">
        <v>0</v>
      </c>
      <c r="H182" s="18">
        <f t="shared" si="177"/>
        <v>4</v>
      </c>
      <c r="I182" s="16">
        <v>5</v>
      </c>
      <c r="J182" s="16">
        <v>17</v>
      </c>
      <c r="K182" s="16">
        <f t="shared" si="178"/>
        <v>22</v>
      </c>
      <c r="L182" s="17"/>
      <c r="M182" s="17"/>
      <c r="N182" s="17"/>
      <c r="O182" s="18">
        <f t="shared" si="179"/>
        <v>22</v>
      </c>
      <c r="P182" s="16"/>
      <c r="Q182" s="16"/>
      <c r="R182" s="16">
        <f t="shared" si="180"/>
        <v>0</v>
      </c>
      <c r="S182" s="17"/>
      <c r="T182" s="17"/>
      <c r="U182" s="17"/>
      <c r="V182" s="18">
        <f t="shared" si="181"/>
        <v>0</v>
      </c>
      <c r="W182" s="17">
        <f t="shared" si="182"/>
        <v>9</v>
      </c>
      <c r="X182" s="17">
        <f t="shared" si="182"/>
        <v>17</v>
      </c>
      <c r="Y182" s="17">
        <f t="shared" si="183"/>
        <v>26</v>
      </c>
      <c r="Z182" s="17">
        <f t="shared" si="184"/>
        <v>0</v>
      </c>
      <c r="AA182" s="17">
        <f t="shared" si="184"/>
        <v>0</v>
      </c>
      <c r="AB182" s="17">
        <f t="shared" si="185"/>
        <v>0</v>
      </c>
      <c r="AC182" s="19">
        <f t="shared" si="186"/>
        <v>26</v>
      </c>
    </row>
    <row r="183" spans="1:29" ht="20.100000000000001" customHeight="1" x14ac:dyDescent="0.45">
      <c r="A183" s="15" t="s">
        <v>175</v>
      </c>
      <c r="B183" s="16">
        <v>5</v>
      </c>
      <c r="C183" s="16"/>
      <c r="D183" s="16">
        <f t="shared" si="176"/>
        <v>5</v>
      </c>
      <c r="E183" s="17">
        <v>0</v>
      </c>
      <c r="F183" s="17">
        <v>0</v>
      </c>
      <c r="G183" s="17">
        <v>0</v>
      </c>
      <c r="H183" s="18">
        <f t="shared" si="177"/>
        <v>5</v>
      </c>
      <c r="I183" s="16">
        <v>3</v>
      </c>
      <c r="J183" s="16">
        <v>5</v>
      </c>
      <c r="K183" s="16">
        <f t="shared" si="178"/>
        <v>8</v>
      </c>
      <c r="L183" s="17"/>
      <c r="M183" s="17"/>
      <c r="N183" s="17"/>
      <c r="O183" s="18">
        <f t="shared" si="179"/>
        <v>8</v>
      </c>
      <c r="P183" s="16">
        <v>7</v>
      </c>
      <c r="Q183" s="16"/>
      <c r="R183" s="16">
        <f t="shared" si="180"/>
        <v>7</v>
      </c>
      <c r="S183" s="17"/>
      <c r="T183" s="17"/>
      <c r="U183" s="17"/>
      <c r="V183" s="18">
        <f t="shared" si="181"/>
        <v>7</v>
      </c>
      <c r="W183" s="17">
        <f t="shared" si="182"/>
        <v>15</v>
      </c>
      <c r="X183" s="17">
        <f t="shared" si="182"/>
        <v>5</v>
      </c>
      <c r="Y183" s="17">
        <f t="shared" si="183"/>
        <v>20</v>
      </c>
      <c r="Z183" s="17">
        <f t="shared" si="184"/>
        <v>0</v>
      </c>
      <c r="AA183" s="17">
        <f t="shared" si="184"/>
        <v>0</v>
      </c>
      <c r="AB183" s="17">
        <f t="shared" si="185"/>
        <v>0</v>
      </c>
      <c r="AC183" s="19">
        <f t="shared" si="186"/>
        <v>20</v>
      </c>
    </row>
    <row r="184" spans="1:29" ht="20.100000000000001" customHeight="1" x14ac:dyDescent="0.45">
      <c r="A184" s="15" t="s">
        <v>156</v>
      </c>
      <c r="B184" s="16"/>
      <c r="C184" s="16"/>
      <c r="D184" s="16">
        <f t="shared" si="176"/>
        <v>0</v>
      </c>
      <c r="E184" s="17">
        <v>0</v>
      </c>
      <c r="F184" s="17">
        <v>0</v>
      </c>
      <c r="G184" s="17">
        <v>0</v>
      </c>
      <c r="H184" s="18">
        <f t="shared" si="177"/>
        <v>0</v>
      </c>
      <c r="I184" s="16">
        <v>1</v>
      </c>
      <c r="J184" s="16">
        <v>4</v>
      </c>
      <c r="K184" s="16">
        <f t="shared" si="178"/>
        <v>5</v>
      </c>
      <c r="L184" s="17"/>
      <c r="M184" s="17"/>
      <c r="N184" s="17"/>
      <c r="O184" s="18">
        <f t="shared" si="179"/>
        <v>5</v>
      </c>
      <c r="P184" s="16"/>
      <c r="Q184" s="16"/>
      <c r="R184" s="16">
        <f t="shared" si="180"/>
        <v>0</v>
      </c>
      <c r="S184" s="17"/>
      <c r="T184" s="17"/>
      <c r="U184" s="17"/>
      <c r="V184" s="18">
        <f t="shared" si="181"/>
        <v>0</v>
      </c>
      <c r="W184" s="17">
        <f t="shared" si="182"/>
        <v>1</v>
      </c>
      <c r="X184" s="17">
        <f t="shared" si="182"/>
        <v>4</v>
      </c>
      <c r="Y184" s="17">
        <f t="shared" si="183"/>
        <v>5</v>
      </c>
      <c r="Z184" s="17">
        <f t="shared" si="184"/>
        <v>0</v>
      </c>
      <c r="AA184" s="17">
        <f t="shared" si="184"/>
        <v>0</v>
      </c>
      <c r="AB184" s="17">
        <f t="shared" si="185"/>
        <v>0</v>
      </c>
      <c r="AC184" s="19">
        <f t="shared" si="186"/>
        <v>5</v>
      </c>
    </row>
    <row r="185" spans="1:29" ht="20.100000000000001" customHeight="1" x14ac:dyDescent="0.45">
      <c r="A185" s="15" t="s">
        <v>219</v>
      </c>
      <c r="B185" s="16"/>
      <c r="C185" s="16"/>
      <c r="D185" s="16">
        <f t="shared" si="176"/>
        <v>0</v>
      </c>
      <c r="E185" s="17">
        <v>0</v>
      </c>
      <c r="F185" s="17">
        <v>0</v>
      </c>
      <c r="G185" s="17">
        <v>0</v>
      </c>
      <c r="H185" s="18">
        <f t="shared" si="177"/>
        <v>0</v>
      </c>
      <c r="I185" s="16">
        <v>14</v>
      </c>
      <c r="J185" s="16">
        <v>2</v>
      </c>
      <c r="K185" s="16">
        <f t="shared" si="178"/>
        <v>16</v>
      </c>
      <c r="L185" s="17"/>
      <c r="M185" s="17"/>
      <c r="N185" s="17"/>
      <c r="O185" s="18">
        <f t="shared" si="179"/>
        <v>16</v>
      </c>
      <c r="P185" s="16"/>
      <c r="Q185" s="16"/>
      <c r="R185" s="16">
        <f t="shared" si="180"/>
        <v>0</v>
      </c>
      <c r="S185" s="17"/>
      <c r="T185" s="17"/>
      <c r="U185" s="17"/>
      <c r="V185" s="18">
        <f t="shared" si="181"/>
        <v>0</v>
      </c>
      <c r="W185" s="17">
        <f t="shared" si="182"/>
        <v>14</v>
      </c>
      <c r="X185" s="17">
        <f t="shared" si="182"/>
        <v>2</v>
      </c>
      <c r="Y185" s="17">
        <f t="shared" si="183"/>
        <v>16</v>
      </c>
      <c r="Z185" s="17">
        <f t="shared" si="184"/>
        <v>0</v>
      </c>
      <c r="AA185" s="17">
        <f t="shared" si="184"/>
        <v>0</v>
      </c>
      <c r="AB185" s="17">
        <f t="shared" si="185"/>
        <v>0</v>
      </c>
      <c r="AC185" s="19">
        <f t="shared" si="186"/>
        <v>16</v>
      </c>
    </row>
    <row r="186" spans="1:29" ht="20.100000000000001" customHeight="1" x14ac:dyDescent="0.45">
      <c r="A186" s="15" t="s">
        <v>72</v>
      </c>
      <c r="B186" s="16"/>
      <c r="C186" s="16"/>
      <c r="D186" s="16">
        <f t="shared" si="176"/>
        <v>0</v>
      </c>
      <c r="E186" s="17">
        <v>0</v>
      </c>
      <c r="F186" s="17">
        <v>0</v>
      </c>
      <c r="G186" s="17">
        <v>0</v>
      </c>
      <c r="H186" s="18">
        <f t="shared" si="177"/>
        <v>0</v>
      </c>
      <c r="I186" s="16"/>
      <c r="J186" s="16"/>
      <c r="K186" s="16">
        <f t="shared" si="178"/>
        <v>0</v>
      </c>
      <c r="L186" s="17"/>
      <c r="M186" s="17"/>
      <c r="N186" s="17"/>
      <c r="O186" s="18">
        <f t="shared" si="179"/>
        <v>0</v>
      </c>
      <c r="P186" s="16"/>
      <c r="Q186" s="16"/>
      <c r="R186" s="16">
        <f t="shared" si="180"/>
        <v>0</v>
      </c>
      <c r="S186" s="17"/>
      <c r="T186" s="17"/>
      <c r="U186" s="17"/>
      <c r="V186" s="18">
        <f t="shared" si="181"/>
        <v>0</v>
      </c>
      <c r="W186" s="17">
        <f t="shared" si="182"/>
        <v>0</v>
      </c>
      <c r="X186" s="17">
        <f t="shared" si="182"/>
        <v>0</v>
      </c>
      <c r="Y186" s="17">
        <f t="shared" si="183"/>
        <v>0</v>
      </c>
      <c r="Z186" s="17">
        <f t="shared" si="184"/>
        <v>0</v>
      </c>
      <c r="AA186" s="17">
        <f t="shared" si="184"/>
        <v>0</v>
      </c>
      <c r="AB186" s="17">
        <f t="shared" si="185"/>
        <v>0</v>
      </c>
      <c r="AC186" s="19">
        <f t="shared" si="186"/>
        <v>0</v>
      </c>
    </row>
    <row r="187" spans="1:29" ht="20.100000000000001" customHeight="1" x14ac:dyDescent="0.45">
      <c r="A187" s="15" t="s">
        <v>73</v>
      </c>
      <c r="B187" s="16"/>
      <c r="C187" s="16"/>
      <c r="D187" s="16">
        <f t="shared" si="176"/>
        <v>0</v>
      </c>
      <c r="E187" s="17">
        <v>0</v>
      </c>
      <c r="F187" s="17">
        <v>0</v>
      </c>
      <c r="G187" s="17">
        <v>0</v>
      </c>
      <c r="H187" s="18">
        <f t="shared" si="177"/>
        <v>0</v>
      </c>
      <c r="I187" s="16">
        <v>4</v>
      </c>
      <c r="J187" s="16">
        <v>12</v>
      </c>
      <c r="K187" s="16">
        <f t="shared" si="178"/>
        <v>16</v>
      </c>
      <c r="L187" s="17"/>
      <c r="M187" s="17"/>
      <c r="N187" s="17"/>
      <c r="O187" s="18">
        <f t="shared" si="179"/>
        <v>16</v>
      </c>
      <c r="P187" s="16"/>
      <c r="Q187" s="16"/>
      <c r="R187" s="16">
        <f t="shared" si="180"/>
        <v>0</v>
      </c>
      <c r="S187" s="17"/>
      <c r="T187" s="17"/>
      <c r="U187" s="17"/>
      <c r="V187" s="18">
        <f t="shared" si="181"/>
        <v>0</v>
      </c>
      <c r="W187" s="17">
        <f t="shared" si="182"/>
        <v>4</v>
      </c>
      <c r="X187" s="17">
        <f t="shared" si="182"/>
        <v>12</v>
      </c>
      <c r="Y187" s="17">
        <f t="shared" si="183"/>
        <v>16</v>
      </c>
      <c r="Z187" s="17">
        <f t="shared" si="184"/>
        <v>0</v>
      </c>
      <c r="AA187" s="17">
        <f t="shared" si="184"/>
        <v>0</v>
      </c>
      <c r="AB187" s="17">
        <f t="shared" si="185"/>
        <v>0</v>
      </c>
      <c r="AC187" s="19">
        <f t="shared" si="186"/>
        <v>16</v>
      </c>
    </row>
    <row r="188" spans="1:29" ht="20.100000000000001" customHeight="1" x14ac:dyDescent="0.45">
      <c r="A188" s="15" t="s">
        <v>74</v>
      </c>
      <c r="B188" s="16"/>
      <c r="C188" s="16"/>
      <c r="D188" s="16">
        <f t="shared" si="176"/>
        <v>0</v>
      </c>
      <c r="E188" s="17">
        <v>0</v>
      </c>
      <c r="F188" s="17">
        <v>0</v>
      </c>
      <c r="G188" s="17">
        <v>0</v>
      </c>
      <c r="H188" s="18">
        <f t="shared" si="177"/>
        <v>0</v>
      </c>
      <c r="I188" s="16"/>
      <c r="J188" s="16"/>
      <c r="K188" s="16">
        <f t="shared" si="178"/>
        <v>0</v>
      </c>
      <c r="L188" s="17"/>
      <c r="M188" s="17"/>
      <c r="N188" s="17"/>
      <c r="O188" s="18">
        <f t="shared" si="179"/>
        <v>0</v>
      </c>
      <c r="P188" s="16"/>
      <c r="Q188" s="16"/>
      <c r="R188" s="16">
        <f t="shared" si="180"/>
        <v>0</v>
      </c>
      <c r="S188" s="17"/>
      <c r="T188" s="17"/>
      <c r="U188" s="17"/>
      <c r="V188" s="18">
        <f t="shared" si="181"/>
        <v>0</v>
      </c>
      <c r="W188" s="17">
        <f t="shared" si="182"/>
        <v>0</v>
      </c>
      <c r="X188" s="17">
        <f t="shared" si="182"/>
        <v>0</v>
      </c>
      <c r="Y188" s="17">
        <f t="shared" si="183"/>
        <v>0</v>
      </c>
      <c r="Z188" s="17">
        <f t="shared" si="184"/>
        <v>0</v>
      </c>
      <c r="AA188" s="17">
        <f t="shared" si="184"/>
        <v>0</v>
      </c>
      <c r="AB188" s="17">
        <f t="shared" si="185"/>
        <v>0</v>
      </c>
      <c r="AC188" s="19">
        <f t="shared" si="186"/>
        <v>0</v>
      </c>
    </row>
    <row r="189" spans="1:29" ht="20.100000000000001" customHeight="1" x14ac:dyDescent="0.45">
      <c r="A189" s="15" t="s">
        <v>239</v>
      </c>
      <c r="B189" s="16">
        <v>1</v>
      </c>
      <c r="C189" s="16"/>
      <c r="D189" s="16">
        <f t="shared" si="176"/>
        <v>1</v>
      </c>
      <c r="E189" s="17">
        <v>0</v>
      </c>
      <c r="F189" s="17">
        <v>0</v>
      </c>
      <c r="G189" s="17">
        <v>0</v>
      </c>
      <c r="H189" s="18">
        <f t="shared" si="177"/>
        <v>1</v>
      </c>
      <c r="I189" s="16">
        <v>9</v>
      </c>
      <c r="J189" s="16">
        <v>10</v>
      </c>
      <c r="K189" s="16">
        <f t="shared" si="178"/>
        <v>19</v>
      </c>
      <c r="L189" s="17"/>
      <c r="M189" s="17"/>
      <c r="N189" s="17"/>
      <c r="O189" s="18">
        <f t="shared" si="179"/>
        <v>19</v>
      </c>
      <c r="P189" s="16">
        <v>8</v>
      </c>
      <c r="Q189" s="16">
        <v>4</v>
      </c>
      <c r="R189" s="16">
        <f t="shared" si="180"/>
        <v>12</v>
      </c>
      <c r="S189" s="17"/>
      <c r="T189" s="17"/>
      <c r="U189" s="17"/>
      <c r="V189" s="18">
        <f t="shared" si="181"/>
        <v>12</v>
      </c>
      <c r="W189" s="17">
        <f t="shared" si="182"/>
        <v>18</v>
      </c>
      <c r="X189" s="17">
        <f t="shared" si="182"/>
        <v>14</v>
      </c>
      <c r="Y189" s="17">
        <f t="shared" si="183"/>
        <v>32</v>
      </c>
      <c r="Z189" s="17">
        <f t="shared" si="184"/>
        <v>0</v>
      </c>
      <c r="AA189" s="17">
        <f t="shared" si="184"/>
        <v>0</v>
      </c>
      <c r="AB189" s="17">
        <f t="shared" si="185"/>
        <v>0</v>
      </c>
      <c r="AC189" s="19">
        <f t="shared" si="186"/>
        <v>32</v>
      </c>
    </row>
    <row r="190" spans="1:29" ht="20.100000000000001" customHeight="1" x14ac:dyDescent="0.45">
      <c r="A190" s="15" t="s">
        <v>75</v>
      </c>
      <c r="B190" s="16"/>
      <c r="C190" s="16"/>
      <c r="D190" s="16">
        <f t="shared" si="176"/>
        <v>0</v>
      </c>
      <c r="E190" s="17">
        <v>0</v>
      </c>
      <c r="F190" s="17">
        <v>0</v>
      </c>
      <c r="G190" s="17">
        <v>0</v>
      </c>
      <c r="H190" s="18">
        <f t="shared" si="177"/>
        <v>0</v>
      </c>
      <c r="I190" s="16">
        <v>10</v>
      </c>
      <c r="J190" s="16">
        <v>9</v>
      </c>
      <c r="K190" s="16">
        <f t="shared" si="178"/>
        <v>19</v>
      </c>
      <c r="L190" s="17"/>
      <c r="M190" s="17"/>
      <c r="N190" s="17"/>
      <c r="O190" s="18">
        <f t="shared" si="179"/>
        <v>19</v>
      </c>
      <c r="P190" s="16"/>
      <c r="Q190" s="16">
        <v>1</v>
      </c>
      <c r="R190" s="16">
        <f t="shared" si="180"/>
        <v>1</v>
      </c>
      <c r="S190" s="17"/>
      <c r="T190" s="17"/>
      <c r="U190" s="17"/>
      <c r="V190" s="18">
        <f t="shared" si="181"/>
        <v>1</v>
      </c>
      <c r="W190" s="17">
        <f t="shared" si="182"/>
        <v>10</v>
      </c>
      <c r="X190" s="17">
        <f t="shared" si="182"/>
        <v>10</v>
      </c>
      <c r="Y190" s="17">
        <f t="shared" si="183"/>
        <v>20</v>
      </c>
      <c r="Z190" s="17">
        <f t="shared" si="184"/>
        <v>0</v>
      </c>
      <c r="AA190" s="17">
        <f t="shared" si="184"/>
        <v>0</v>
      </c>
      <c r="AB190" s="17">
        <f t="shared" si="185"/>
        <v>0</v>
      </c>
      <c r="AC190" s="19">
        <f t="shared" si="186"/>
        <v>20</v>
      </c>
    </row>
    <row r="191" spans="1:29" ht="20.100000000000001" customHeight="1" x14ac:dyDescent="0.45">
      <c r="A191" s="15" t="s">
        <v>289</v>
      </c>
      <c r="B191" s="16"/>
      <c r="C191" s="16"/>
      <c r="D191" s="16">
        <f t="shared" si="176"/>
        <v>0</v>
      </c>
      <c r="E191" s="17">
        <v>0</v>
      </c>
      <c r="F191" s="17">
        <v>0</v>
      </c>
      <c r="G191" s="17">
        <v>0</v>
      </c>
      <c r="H191" s="18">
        <f t="shared" si="177"/>
        <v>0</v>
      </c>
      <c r="I191" s="16">
        <v>3</v>
      </c>
      <c r="J191" s="16">
        <v>6</v>
      </c>
      <c r="K191" s="16">
        <f t="shared" si="178"/>
        <v>9</v>
      </c>
      <c r="L191" s="17"/>
      <c r="M191" s="17"/>
      <c r="N191" s="17"/>
      <c r="O191" s="18">
        <f t="shared" si="179"/>
        <v>9</v>
      </c>
      <c r="P191" s="16"/>
      <c r="Q191" s="16"/>
      <c r="R191" s="16">
        <f t="shared" si="180"/>
        <v>0</v>
      </c>
      <c r="S191" s="17"/>
      <c r="T191" s="17"/>
      <c r="U191" s="17"/>
      <c r="V191" s="18">
        <f t="shared" si="181"/>
        <v>0</v>
      </c>
      <c r="W191" s="17">
        <f>SUM(B191,I191,P191)</f>
        <v>3</v>
      </c>
      <c r="X191" s="17">
        <f t="shared" si="182"/>
        <v>6</v>
      </c>
      <c r="Y191" s="17">
        <f t="shared" si="183"/>
        <v>9</v>
      </c>
      <c r="Z191" s="17">
        <f t="shared" si="184"/>
        <v>0</v>
      </c>
      <c r="AA191" s="17">
        <f t="shared" si="184"/>
        <v>0</v>
      </c>
      <c r="AB191" s="17">
        <f t="shared" si="185"/>
        <v>0</v>
      </c>
      <c r="AC191" s="19">
        <f t="shared" si="186"/>
        <v>9</v>
      </c>
    </row>
    <row r="192" spans="1:29" ht="20.100000000000001" customHeight="1" x14ac:dyDescent="0.45">
      <c r="A192" s="15" t="s">
        <v>290</v>
      </c>
      <c r="B192" s="16"/>
      <c r="C192" s="16"/>
      <c r="D192" s="16">
        <f t="shared" si="176"/>
        <v>0</v>
      </c>
      <c r="E192" s="17">
        <v>0</v>
      </c>
      <c r="F192" s="17">
        <v>0</v>
      </c>
      <c r="G192" s="17">
        <v>0</v>
      </c>
      <c r="H192" s="18">
        <f t="shared" si="177"/>
        <v>0</v>
      </c>
      <c r="I192" s="16">
        <v>7</v>
      </c>
      <c r="J192" s="16">
        <v>5</v>
      </c>
      <c r="K192" s="16">
        <f t="shared" si="178"/>
        <v>12</v>
      </c>
      <c r="L192" s="17"/>
      <c r="M192" s="17"/>
      <c r="N192" s="17"/>
      <c r="O192" s="18">
        <f t="shared" si="179"/>
        <v>12</v>
      </c>
      <c r="P192" s="16"/>
      <c r="Q192" s="16"/>
      <c r="R192" s="16">
        <f t="shared" si="180"/>
        <v>0</v>
      </c>
      <c r="S192" s="17"/>
      <c r="T192" s="17"/>
      <c r="U192" s="17"/>
      <c r="V192" s="18">
        <f t="shared" si="181"/>
        <v>0</v>
      </c>
      <c r="W192" s="17">
        <f t="shared" si="182"/>
        <v>7</v>
      </c>
      <c r="X192" s="17">
        <f t="shared" si="182"/>
        <v>5</v>
      </c>
      <c r="Y192" s="17">
        <f t="shared" si="183"/>
        <v>12</v>
      </c>
      <c r="Z192" s="17">
        <f t="shared" si="184"/>
        <v>0</v>
      </c>
      <c r="AA192" s="17">
        <f t="shared" si="184"/>
        <v>0</v>
      </c>
      <c r="AB192" s="17">
        <f t="shared" si="185"/>
        <v>0</v>
      </c>
      <c r="AC192" s="19">
        <f t="shared" si="186"/>
        <v>12</v>
      </c>
    </row>
    <row r="193" spans="1:29" ht="20.100000000000001" customHeight="1" x14ac:dyDescent="0.45">
      <c r="A193" s="61" t="s">
        <v>105</v>
      </c>
      <c r="B193" s="59">
        <f t="shared" ref="B193:AB193" si="214">SUM(B174:B192)</f>
        <v>15</v>
      </c>
      <c r="C193" s="59">
        <f t="shared" si="214"/>
        <v>8</v>
      </c>
      <c r="D193" s="59">
        <f t="shared" si="214"/>
        <v>23</v>
      </c>
      <c r="E193" s="59">
        <f t="shared" si="214"/>
        <v>0</v>
      </c>
      <c r="F193" s="59">
        <f t="shared" si="214"/>
        <v>0</v>
      </c>
      <c r="G193" s="59">
        <f t="shared" si="214"/>
        <v>0</v>
      </c>
      <c r="H193" s="59">
        <f t="shared" si="214"/>
        <v>23</v>
      </c>
      <c r="I193" s="59">
        <f t="shared" si="214"/>
        <v>93</v>
      </c>
      <c r="J193" s="59">
        <f t="shared" si="214"/>
        <v>98</v>
      </c>
      <c r="K193" s="59">
        <f t="shared" si="214"/>
        <v>191</v>
      </c>
      <c r="L193" s="59">
        <f t="shared" si="214"/>
        <v>0</v>
      </c>
      <c r="M193" s="59">
        <f t="shared" si="214"/>
        <v>0</v>
      </c>
      <c r="N193" s="59">
        <f t="shared" si="214"/>
        <v>0</v>
      </c>
      <c r="O193" s="59">
        <f t="shared" si="214"/>
        <v>191</v>
      </c>
      <c r="P193" s="59">
        <f t="shared" si="214"/>
        <v>18</v>
      </c>
      <c r="Q193" s="59">
        <f t="shared" si="214"/>
        <v>6</v>
      </c>
      <c r="R193" s="59">
        <f t="shared" si="214"/>
        <v>24</v>
      </c>
      <c r="S193" s="59">
        <f t="shared" si="214"/>
        <v>0</v>
      </c>
      <c r="T193" s="59">
        <f t="shared" si="214"/>
        <v>0</v>
      </c>
      <c r="U193" s="59">
        <f t="shared" si="214"/>
        <v>0</v>
      </c>
      <c r="V193" s="59">
        <f t="shared" si="214"/>
        <v>24</v>
      </c>
      <c r="W193" s="59">
        <f>SUM(W174:W192)</f>
        <v>126</v>
      </c>
      <c r="X193" s="59">
        <f t="shared" si="214"/>
        <v>112</v>
      </c>
      <c r="Y193" s="59">
        <f t="shared" si="214"/>
        <v>238</v>
      </c>
      <c r="Z193" s="59">
        <f t="shared" si="214"/>
        <v>0</v>
      </c>
      <c r="AA193" s="59">
        <f t="shared" si="214"/>
        <v>0</v>
      </c>
      <c r="AB193" s="59">
        <f t="shared" si="214"/>
        <v>0</v>
      </c>
      <c r="AC193" s="59">
        <f>SUM(AC174:AC192)</f>
        <v>238</v>
      </c>
    </row>
    <row r="194" spans="1:29" ht="20.100000000000001" customHeight="1" x14ac:dyDescent="0.45">
      <c r="A194" s="11" t="s">
        <v>248</v>
      </c>
      <c r="B194" s="16"/>
      <c r="C194" s="16"/>
      <c r="D194" s="16">
        <f>SUM(B194:C194)</f>
        <v>0</v>
      </c>
      <c r="E194" s="17">
        <v>0</v>
      </c>
      <c r="F194" s="17">
        <v>0</v>
      </c>
      <c r="G194" s="17">
        <v>0</v>
      </c>
      <c r="H194" s="18">
        <f>SUM(D194,G194)</f>
        <v>0</v>
      </c>
      <c r="I194" s="16"/>
      <c r="J194" s="16"/>
      <c r="K194" s="16">
        <f>SUM(I194:J194)</f>
        <v>0</v>
      </c>
      <c r="L194" s="17"/>
      <c r="M194" s="17"/>
      <c r="N194" s="17"/>
      <c r="O194" s="18">
        <f>SUM(K194,N194)</f>
        <v>0</v>
      </c>
      <c r="P194" s="16"/>
      <c r="Q194" s="16"/>
      <c r="R194" s="16">
        <f>SUM(P194:Q194)</f>
        <v>0</v>
      </c>
      <c r="S194" s="17"/>
      <c r="T194" s="17"/>
      <c r="U194" s="17"/>
      <c r="V194" s="18">
        <f>SUM(R194,U194)</f>
        <v>0</v>
      </c>
      <c r="W194" s="17">
        <f t="shared" ref="W194:X197" si="215">SUM(B194,I194,P194)</f>
        <v>0</v>
      </c>
      <c r="X194" s="17">
        <f t="shared" si="215"/>
        <v>0</v>
      </c>
      <c r="Y194" s="17">
        <f>SUM(W194,X194)</f>
        <v>0</v>
      </c>
      <c r="Z194" s="17">
        <f t="shared" ref="Z194:AA197" si="216">SUM(E194,L194,S194)</f>
        <v>0</v>
      </c>
      <c r="AA194" s="17">
        <f t="shared" si="216"/>
        <v>0</v>
      </c>
      <c r="AB194" s="17">
        <f>SUM(Z194,AA194)</f>
        <v>0</v>
      </c>
      <c r="AC194" s="19">
        <f>SUM(Y194,AB194)</f>
        <v>0</v>
      </c>
    </row>
    <row r="195" spans="1:29" ht="20.100000000000001" customHeight="1" x14ac:dyDescent="0.45">
      <c r="A195" s="15" t="s">
        <v>274</v>
      </c>
      <c r="B195" s="16"/>
      <c r="C195" s="16"/>
      <c r="D195" s="16">
        <f>SUM(B195:C195)</f>
        <v>0</v>
      </c>
      <c r="E195" s="17">
        <v>0</v>
      </c>
      <c r="F195" s="17">
        <v>0</v>
      </c>
      <c r="G195" s="17">
        <v>0</v>
      </c>
      <c r="H195" s="18">
        <f>SUM(D195,G195)</f>
        <v>0</v>
      </c>
      <c r="I195" s="16"/>
      <c r="J195" s="16"/>
      <c r="K195" s="16">
        <f>SUM(I195:J195)</f>
        <v>0</v>
      </c>
      <c r="L195" s="17"/>
      <c r="M195" s="17"/>
      <c r="N195" s="17"/>
      <c r="O195" s="18">
        <f>SUM(K195,N195)</f>
        <v>0</v>
      </c>
      <c r="P195" s="16"/>
      <c r="Q195" s="16"/>
      <c r="R195" s="16">
        <f>SUM(P195:Q195)</f>
        <v>0</v>
      </c>
      <c r="S195" s="17"/>
      <c r="T195" s="17"/>
      <c r="U195" s="17"/>
      <c r="V195" s="18">
        <f>SUM(R195,U195)</f>
        <v>0</v>
      </c>
      <c r="W195" s="17">
        <f t="shared" si="215"/>
        <v>0</v>
      </c>
      <c r="X195" s="17">
        <f t="shared" si="215"/>
        <v>0</v>
      </c>
      <c r="Y195" s="17">
        <f>SUM(W195,X195)</f>
        <v>0</v>
      </c>
      <c r="Z195" s="17">
        <f t="shared" si="216"/>
        <v>0</v>
      </c>
      <c r="AA195" s="17">
        <f t="shared" si="216"/>
        <v>0</v>
      </c>
      <c r="AB195" s="17">
        <f>SUM(Z195,AA195)</f>
        <v>0</v>
      </c>
      <c r="AC195" s="19">
        <f>SUM(Y195,AB195)</f>
        <v>0</v>
      </c>
    </row>
    <row r="196" spans="1:29" ht="20.100000000000001" customHeight="1" x14ac:dyDescent="0.45">
      <c r="A196" s="15" t="s">
        <v>291</v>
      </c>
      <c r="B196" s="16"/>
      <c r="C196" s="16"/>
      <c r="D196" s="16">
        <f>SUM(B196:C196)</f>
        <v>0</v>
      </c>
      <c r="E196" s="17">
        <v>0</v>
      </c>
      <c r="F196" s="17">
        <v>0</v>
      </c>
      <c r="G196" s="17">
        <v>0</v>
      </c>
      <c r="H196" s="18">
        <f>SUM(D196,G196)</f>
        <v>0</v>
      </c>
      <c r="I196" s="16"/>
      <c r="J196" s="16"/>
      <c r="K196" s="16">
        <f>SUM(I196:J196)</f>
        <v>0</v>
      </c>
      <c r="L196" s="17"/>
      <c r="M196" s="17"/>
      <c r="N196" s="17"/>
      <c r="O196" s="18">
        <f>SUM(K196,N196)</f>
        <v>0</v>
      </c>
      <c r="P196" s="16">
        <v>1</v>
      </c>
      <c r="Q196" s="16"/>
      <c r="R196" s="16">
        <f>SUM(P196:Q196)</f>
        <v>1</v>
      </c>
      <c r="S196" s="17"/>
      <c r="T196" s="17"/>
      <c r="U196" s="17"/>
      <c r="V196" s="18">
        <f>SUM(R196,U196)</f>
        <v>1</v>
      </c>
      <c r="W196" s="17">
        <f t="shared" si="215"/>
        <v>1</v>
      </c>
      <c r="X196" s="17">
        <f t="shared" si="215"/>
        <v>0</v>
      </c>
      <c r="Y196" s="17">
        <f>SUM(W196,X196)</f>
        <v>1</v>
      </c>
      <c r="Z196" s="17">
        <f t="shared" si="216"/>
        <v>0</v>
      </c>
      <c r="AA196" s="17">
        <f t="shared" si="216"/>
        <v>0</v>
      </c>
      <c r="AB196" s="17">
        <f>SUM(Z196,AA196)</f>
        <v>0</v>
      </c>
      <c r="AC196" s="19">
        <f>SUM(Y196,AB196)</f>
        <v>1</v>
      </c>
    </row>
    <row r="197" spans="1:29" ht="20.100000000000001" customHeight="1" x14ac:dyDescent="0.45">
      <c r="A197" s="15" t="s">
        <v>275</v>
      </c>
      <c r="B197" s="16"/>
      <c r="C197" s="16"/>
      <c r="D197" s="16">
        <f>SUM(B197:C197)</f>
        <v>0</v>
      </c>
      <c r="E197" s="17">
        <v>0</v>
      </c>
      <c r="F197" s="17">
        <v>0</v>
      </c>
      <c r="G197" s="17">
        <v>0</v>
      </c>
      <c r="H197" s="18">
        <f>SUM(D197,G197)</f>
        <v>0</v>
      </c>
      <c r="I197" s="16"/>
      <c r="J197" s="16"/>
      <c r="K197" s="16">
        <f>SUM(I197:J197)</f>
        <v>0</v>
      </c>
      <c r="L197" s="17"/>
      <c r="M197" s="17"/>
      <c r="N197" s="17"/>
      <c r="O197" s="18">
        <f>SUM(K197,N197)</f>
        <v>0</v>
      </c>
      <c r="P197" s="16">
        <v>1</v>
      </c>
      <c r="Q197" s="16"/>
      <c r="R197" s="16">
        <f>SUM(P197:Q197)</f>
        <v>1</v>
      </c>
      <c r="S197" s="17"/>
      <c r="T197" s="17"/>
      <c r="U197" s="17"/>
      <c r="V197" s="18">
        <f>SUM(R197,U197)</f>
        <v>1</v>
      </c>
      <c r="W197" s="17">
        <f t="shared" si="215"/>
        <v>1</v>
      </c>
      <c r="X197" s="17">
        <f t="shared" si="215"/>
        <v>0</v>
      </c>
      <c r="Y197" s="17">
        <f>SUM(W197,X197)</f>
        <v>1</v>
      </c>
      <c r="Z197" s="17">
        <f t="shared" si="216"/>
        <v>0</v>
      </c>
      <c r="AA197" s="17">
        <f t="shared" si="216"/>
        <v>0</v>
      </c>
      <c r="AB197" s="17">
        <f>SUM(Z197,AA197)</f>
        <v>0</v>
      </c>
      <c r="AC197" s="19">
        <f>SUM(Y197,AB197)</f>
        <v>1</v>
      </c>
    </row>
    <row r="198" spans="1:29" ht="20.100000000000001" customHeight="1" x14ac:dyDescent="0.45">
      <c r="A198" s="61" t="s">
        <v>299</v>
      </c>
      <c r="B198" s="59">
        <f t="shared" ref="B198:AC198" si="217">SUM(B195:B197)</f>
        <v>0</v>
      </c>
      <c r="C198" s="59">
        <f t="shared" si="217"/>
        <v>0</v>
      </c>
      <c r="D198" s="59">
        <f t="shared" si="217"/>
        <v>0</v>
      </c>
      <c r="E198" s="59">
        <f t="shared" si="217"/>
        <v>0</v>
      </c>
      <c r="F198" s="59">
        <f t="shared" si="217"/>
        <v>0</v>
      </c>
      <c r="G198" s="59">
        <f t="shared" si="217"/>
        <v>0</v>
      </c>
      <c r="H198" s="59">
        <f t="shared" si="217"/>
        <v>0</v>
      </c>
      <c r="I198" s="59">
        <f t="shared" si="217"/>
        <v>0</v>
      </c>
      <c r="J198" s="59">
        <f t="shared" si="217"/>
        <v>0</v>
      </c>
      <c r="K198" s="59">
        <f t="shared" si="217"/>
        <v>0</v>
      </c>
      <c r="L198" s="59">
        <f t="shared" si="217"/>
        <v>0</v>
      </c>
      <c r="M198" s="59">
        <f t="shared" si="217"/>
        <v>0</v>
      </c>
      <c r="N198" s="59">
        <f t="shared" si="217"/>
        <v>0</v>
      </c>
      <c r="O198" s="59">
        <f t="shared" si="217"/>
        <v>0</v>
      </c>
      <c r="P198" s="59">
        <f t="shared" si="217"/>
        <v>2</v>
      </c>
      <c r="Q198" s="59">
        <f t="shared" si="217"/>
        <v>0</v>
      </c>
      <c r="R198" s="59">
        <f t="shared" si="217"/>
        <v>2</v>
      </c>
      <c r="S198" s="59">
        <f t="shared" si="217"/>
        <v>0</v>
      </c>
      <c r="T198" s="59">
        <f t="shared" si="217"/>
        <v>0</v>
      </c>
      <c r="U198" s="59">
        <f t="shared" si="217"/>
        <v>0</v>
      </c>
      <c r="V198" s="59">
        <f t="shared" si="217"/>
        <v>2</v>
      </c>
      <c r="W198" s="59">
        <f t="shared" si="217"/>
        <v>2</v>
      </c>
      <c r="X198" s="59">
        <f t="shared" si="217"/>
        <v>0</v>
      </c>
      <c r="Y198" s="59">
        <f t="shared" si="217"/>
        <v>2</v>
      </c>
      <c r="Z198" s="59">
        <f t="shared" si="217"/>
        <v>0</v>
      </c>
      <c r="AA198" s="59">
        <f t="shared" si="217"/>
        <v>0</v>
      </c>
      <c r="AB198" s="59">
        <f t="shared" si="217"/>
        <v>0</v>
      </c>
      <c r="AC198" s="59">
        <f t="shared" si="217"/>
        <v>2</v>
      </c>
    </row>
    <row r="199" spans="1:29" ht="20.100000000000001" customHeight="1" x14ac:dyDescent="0.45">
      <c r="A199" s="20" t="s">
        <v>319</v>
      </c>
      <c r="B199" s="19">
        <f>B193+B198</f>
        <v>15</v>
      </c>
      <c r="C199" s="19">
        <f>C193+C198</f>
        <v>8</v>
      </c>
      <c r="D199" s="19">
        <f t="shared" ref="D199:AC199" si="218">D193+D198</f>
        <v>23</v>
      </c>
      <c r="E199" s="19">
        <f t="shared" si="218"/>
        <v>0</v>
      </c>
      <c r="F199" s="19">
        <f t="shared" si="218"/>
        <v>0</v>
      </c>
      <c r="G199" s="19">
        <f t="shared" si="218"/>
        <v>0</v>
      </c>
      <c r="H199" s="19">
        <f t="shared" si="218"/>
        <v>23</v>
      </c>
      <c r="I199" s="19">
        <f t="shared" si="218"/>
        <v>93</v>
      </c>
      <c r="J199" s="19">
        <f t="shared" si="218"/>
        <v>98</v>
      </c>
      <c r="K199" s="19">
        <f t="shared" si="218"/>
        <v>191</v>
      </c>
      <c r="L199" s="19">
        <f t="shared" si="218"/>
        <v>0</v>
      </c>
      <c r="M199" s="19">
        <f t="shared" si="218"/>
        <v>0</v>
      </c>
      <c r="N199" s="19">
        <f t="shared" si="218"/>
        <v>0</v>
      </c>
      <c r="O199" s="19">
        <f t="shared" si="218"/>
        <v>191</v>
      </c>
      <c r="P199" s="19">
        <f t="shared" si="218"/>
        <v>20</v>
      </c>
      <c r="Q199" s="19">
        <f t="shared" si="218"/>
        <v>6</v>
      </c>
      <c r="R199" s="19">
        <f t="shared" si="218"/>
        <v>26</v>
      </c>
      <c r="S199" s="19">
        <f t="shared" si="218"/>
        <v>0</v>
      </c>
      <c r="T199" s="19">
        <f t="shared" si="218"/>
        <v>0</v>
      </c>
      <c r="U199" s="19">
        <f t="shared" si="218"/>
        <v>0</v>
      </c>
      <c r="V199" s="19">
        <f t="shared" si="218"/>
        <v>26</v>
      </c>
      <c r="W199" s="19">
        <f t="shared" si="218"/>
        <v>128</v>
      </c>
      <c r="X199" s="19">
        <f t="shared" si="218"/>
        <v>112</v>
      </c>
      <c r="Y199" s="19">
        <f t="shared" si="218"/>
        <v>240</v>
      </c>
      <c r="Z199" s="19">
        <f t="shared" si="218"/>
        <v>0</v>
      </c>
      <c r="AA199" s="19">
        <f t="shared" si="218"/>
        <v>0</v>
      </c>
      <c r="AB199" s="19">
        <f t="shared" si="218"/>
        <v>0</v>
      </c>
      <c r="AC199" s="19">
        <f t="shared" si="218"/>
        <v>240</v>
      </c>
    </row>
    <row r="200" spans="1:29" ht="20.100000000000001" customHeight="1" x14ac:dyDescent="0.45">
      <c r="A200" s="11" t="s">
        <v>76</v>
      </c>
      <c r="B200" s="22"/>
      <c r="C200" s="22"/>
      <c r="D200" s="22"/>
      <c r="E200" s="17"/>
      <c r="F200" s="17"/>
      <c r="G200" s="17"/>
      <c r="H200" s="35"/>
      <c r="I200" s="17"/>
      <c r="J200" s="17"/>
      <c r="K200" s="17"/>
      <c r="L200" s="17"/>
      <c r="M200" s="17"/>
      <c r="N200" s="17"/>
      <c r="O200" s="18"/>
      <c r="P200" s="17"/>
      <c r="Q200" s="17"/>
      <c r="R200" s="17"/>
      <c r="S200" s="17"/>
      <c r="T200" s="17"/>
      <c r="U200" s="17"/>
      <c r="V200" s="18"/>
      <c r="W200" s="17"/>
      <c r="X200" s="17"/>
      <c r="Y200" s="17"/>
      <c r="Z200" s="23"/>
      <c r="AA200" s="23"/>
      <c r="AB200" s="23"/>
      <c r="AC200" s="24"/>
    </row>
    <row r="201" spans="1:29" ht="20.100000000000001" customHeight="1" x14ac:dyDescent="0.45">
      <c r="A201" s="15" t="s">
        <v>240</v>
      </c>
      <c r="B201" s="16"/>
      <c r="C201" s="16"/>
      <c r="D201" s="16">
        <f t="shared" ref="D201:D206" si="219">SUM(B201:C201)</f>
        <v>0</v>
      </c>
      <c r="E201" s="17">
        <v>0</v>
      </c>
      <c r="F201" s="17">
        <v>0</v>
      </c>
      <c r="G201" s="17">
        <v>0</v>
      </c>
      <c r="H201" s="18">
        <f t="shared" ref="H201:H206" si="220">SUM(D201,G201)</f>
        <v>0</v>
      </c>
      <c r="I201" s="16">
        <v>10</v>
      </c>
      <c r="J201" s="16">
        <v>44</v>
      </c>
      <c r="K201" s="16">
        <f t="shared" ref="K201:K206" si="221">SUM(I201:J201)</f>
        <v>54</v>
      </c>
      <c r="L201" s="17"/>
      <c r="M201" s="17"/>
      <c r="N201" s="17"/>
      <c r="O201" s="18">
        <f t="shared" ref="O201:O206" si="222">SUM(K201,N201)</f>
        <v>54</v>
      </c>
      <c r="P201" s="16"/>
      <c r="Q201" s="16">
        <v>3</v>
      </c>
      <c r="R201" s="16">
        <f t="shared" ref="R201:R206" si="223">SUM(P201:Q201)</f>
        <v>3</v>
      </c>
      <c r="S201" s="17"/>
      <c r="T201" s="17"/>
      <c r="U201" s="17"/>
      <c r="V201" s="18">
        <f t="shared" ref="V201:V206" si="224">SUM(R201,U201)</f>
        <v>3</v>
      </c>
      <c r="W201" s="17">
        <f t="shared" ref="W201:X206" si="225">SUM(B201,I201,P201)</f>
        <v>10</v>
      </c>
      <c r="X201" s="17">
        <f t="shared" si="225"/>
        <v>47</v>
      </c>
      <c r="Y201" s="17">
        <f t="shared" ref="Y201:Y206" si="226">SUM(W201,X201)</f>
        <v>57</v>
      </c>
      <c r="Z201" s="17">
        <f t="shared" ref="Z201:AA206" si="227">SUM(E201,L201,S201)</f>
        <v>0</v>
      </c>
      <c r="AA201" s="17">
        <f t="shared" si="227"/>
        <v>0</v>
      </c>
      <c r="AB201" s="17">
        <f t="shared" ref="AB201:AB206" si="228">SUM(Z201,AA201)</f>
        <v>0</v>
      </c>
      <c r="AC201" s="19">
        <f t="shared" ref="AC201:AC206" si="229">SUM(Y201,AB201)</f>
        <v>57</v>
      </c>
    </row>
    <row r="202" spans="1:29" ht="20.100000000000001" customHeight="1" x14ac:dyDescent="0.45">
      <c r="A202" s="15" t="s">
        <v>241</v>
      </c>
      <c r="B202" s="16">
        <v>1</v>
      </c>
      <c r="C202" s="16"/>
      <c r="D202" s="16">
        <f t="shared" si="219"/>
        <v>1</v>
      </c>
      <c r="E202" s="17">
        <v>0</v>
      </c>
      <c r="F202" s="17">
        <v>0</v>
      </c>
      <c r="G202" s="17">
        <v>0</v>
      </c>
      <c r="H202" s="18">
        <f t="shared" si="220"/>
        <v>1</v>
      </c>
      <c r="I202" s="16">
        <v>5</v>
      </c>
      <c r="J202" s="16">
        <v>53</v>
      </c>
      <c r="K202" s="16">
        <f t="shared" si="221"/>
        <v>58</v>
      </c>
      <c r="L202" s="17"/>
      <c r="M202" s="17"/>
      <c r="N202" s="17"/>
      <c r="O202" s="18">
        <f t="shared" si="222"/>
        <v>58</v>
      </c>
      <c r="P202" s="16"/>
      <c r="Q202" s="16"/>
      <c r="R202" s="16">
        <f t="shared" si="223"/>
        <v>0</v>
      </c>
      <c r="S202" s="17"/>
      <c r="T202" s="17"/>
      <c r="U202" s="17"/>
      <c r="V202" s="18">
        <f t="shared" si="224"/>
        <v>0</v>
      </c>
      <c r="W202" s="17">
        <f t="shared" si="225"/>
        <v>6</v>
      </c>
      <c r="X202" s="17">
        <f t="shared" si="225"/>
        <v>53</v>
      </c>
      <c r="Y202" s="17">
        <f t="shared" si="226"/>
        <v>59</v>
      </c>
      <c r="Z202" s="17">
        <f t="shared" si="227"/>
        <v>0</v>
      </c>
      <c r="AA202" s="17">
        <f t="shared" si="227"/>
        <v>0</v>
      </c>
      <c r="AB202" s="17">
        <f t="shared" si="228"/>
        <v>0</v>
      </c>
      <c r="AC202" s="19">
        <f t="shared" si="229"/>
        <v>59</v>
      </c>
    </row>
    <row r="203" spans="1:29" ht="20.100000000000001" customHeight="1" x14ac:dyDescent="0.45">
      <c r="A203" s="15" t="s">
        <v>12</v>
      </c>
      <c r="B203" s="16"/>
      <c r="C203" s="16"/>
      <c r="D203" s="16">
        <f t="shared" si="219"/>
        <v>0</v>
      </c>
      <c r="E203" s="17">
        <v>0</v>
      </c>
      <c r="F203" s="17">
        <v>0</v>
      </c>
      <c r="G203" s="17">
        <v>0</v>
      </c>
      <c r="H203" s="18">
        <f t="shared" si="220"/>
        <v>0</v>
      </c>
      <c r="I203" s="16"/>
      <c r="J203" s="16"/>
      <c r="K203" s="16">
        <f t="shared" si="221"/>
        <v>0</v>
      </c>
      <c r="L203" s="17"/>
      <c r="M203" s="17"/>
      <c r="N203" s="17"/>
      <c r="O203" s="18">
        <f t="shared" si="222"/>
        <v>0</v>
      </c>
      <c r="P203" s="16"/>
      <c r="Q203" s="16">
        <v>11</v>
      </c>
      <c r="R203" s="16">
        <f t="shared" si="223"/>
        <v>11</v>
      </c>
      <c r="S203" s="17"/>
      <c r="T203" s="17"/>
      <c r="U203" s="17"/>
      <c r="V203" s="18">
        <f t="shared" si="224"/>
        <v>11</v>
      </c>
      <c r="W203" s="17">
        <f t="shared" ref="W203" si="230">SUM(B203,I203,P203)</f>
        <v>0</v>
      </c>
      <c r="X203" s="17">
        <f t="shared" ref="X203" si="231">SUM(C203,J203,Q203)</f>
        <v>11</v>
      </c>
      <c r="Y203" s="17">
        <f t="shared" si="226"/>
        <v>11</v>
      </c>
      <c r="Z203" s="17">
        <f t="shared" ref="Z203" si="232">SUM(E203,L203,S203)</f>
        <v>0</v>
      </c>
      <c r="AA203" s="17">
        <f t="shared" ref="AA203" si="233">SUM(F203,M203,T203)</f>
        <v>0</v>
      </c>
      <c r="AB203" s="17">
        <f t="shared" si="228"/>
        <v>0</v>
      </c>
      <c r="AC203" s="19">
        <f t="shared" si="229"/>
        <v>11</v>
      </c>
    </row>
    <row r="204" spans="1:29" ht="20.100000000000001" customHeight="1" x14ac:dyDescent="0.45">
      <c r="A204" s="15" t="s">
        <v>207</v>
      </c>
      <c r="B204" s="16"/>
      <c r="C204" s="16">
        <v>1</v>
      </c>
      <c r="D204" s="16">
        <f t="shared" si="219"/>
        <v>1</v>
      </c>
      <c r="E204" s="17">
        <v>0</v>
      </c>
      <c r="F204" s="17">
        <v>0</v>
      </c>
      <c r="G204" s="17">
        <v>0</v>
      </c>
      <c r="H204" s="18">
        <f t="shared" si="220"/>
        <v>1</v>
      </c>
      <c r="I204" s="16">
        <v>1</v>
      </c>
      <c r="J204" s="16">
        <v>36</v>
      </c>
      <c r="K204" s="16">
        <f t="shared" si="221"/>
        <v>37</v>
      </c>
      <c r="L204" s="17"/>
      <c r="M204" s="17"/>
      <c r="N204" s="17"/>
      <c r="O204" s="18">
        <f t="shared" si="222"/>
        <v>37</v>
      </c>
      <c r="P204" s="16"/>
      <c r="Q204" s="16"/>
      <c r="R204" s="16">
        <f t="shared" si="223"/>
        <v>0</v>
      </c>
      <c r="S204" s="17"/>
      <c r="T204" s="17"/>
      <c r="U204" s="17"/>
      <c r="V204" s="18">
        <f t="shared" si="224"/>
        <v>0</v>
      </c>
      <c r="W204" s="17">
        <f t="shared" si="225"/>
        <v>1</v>
      </c>
      <c r="X204" s="17">
        <f t="shared" si="225"/>
        <v>37</v>
      </c>
      <c r="Y204" s="17">
        <f t="shared" si="226"/>
        <v>38</v>
      </c>
      <c r="Z204" s="17">
        <f t="shared" si="227"/>
        <v>0</v>
      </c>
      <c r="AA204" s="17">
        <f t="shared" si="227"/>
        <v>0</v>
      </c>
      <c r="AB204" s="17">
        <f t="shared" si="228"/>
        <v>0</v>
      </c>
      <c r="AC204" s="19">
        <f t="shared" si="229"/>
        <v>38</v>
      </c>
    </row>
    <row r="205" spans="1:29" ht="20.100000000000001" customHeight="1" x14ac:dyDescent="0.45">
      <c r="A205" s="15" t="s">
        <v>206</v>
      </c>
      <c r="B205" s="16">
        <v>1</v>
      </c>
      <c r="C205" s="16"/>
      <c r="D205" s="16">
        <f t="shared" si="219"/>
        <v>1</v>
      </c>
      <c r="E205" s="17">
        <v>0</v>
      </c>
      <c r="F205" s="17">
        <v>0</v>
      </c>
      <c r="G205" s="17">
        <v>0</v>
      </c>
      <c r="H205" s="18">
        <f t="shared" si="220"/>
        <v>1</v>
      </c>
      <c r="I205" s="16">
        <v>1</v>
      </c>
      <c r="J205" s="16">
        <v>42</v>
      </c>
      <c r="K205" s="16">
        <f t="shared" si="221"/>
        <v>43</v>
      </c>
      <c r="L205" s="17"/>
      <c r="M205" s="17"/>
      <c r="N205" s="17"/>
      <c r="O205" s="18">
        <f t="shared" si="222"/>
        <v>43</v>
      </c>
      <c r="P205" s="16"/>
      <c r="Q205" s="16">
        <v>2</v>
      </c>
      <c r="R205" s="16">
        <f t="shared" si="223"/>
        <v>2</v>
      </c>
      <c r="S205" s="17"/>
      <c r="T205" s="17"/>
      <c r="U205" s="17"/>
      <c r="V205" s="18">
        <f t="shared" si="224"/>
        <v>2</v>
      </c>
      <c r="W205" s="17">
        <f t="shared" si="225"/>
        <v>2</v>
      </c>
      <c r="X205" s="17">
        <f t="shared" si="225"/>
        <v>44</v>
      </c>
      <c r="Y205" s="17">
        <f t="shared" si="226"/>
        <v>46</v>
      </c>
      <c r="Z205" s="17">
        <f t="shared" si="227"/>
        <v>0</v>
      </c>
      <c r="AA205" s="17">
        <f t="shared" si="227"/>
        <v>0</v>
      </c>
      <c r="AB205" s="17">
        <f t="shared" si="228"/>
        <v>0</v>
      </c>
      <c r="AC205" s="19">
        <f t="shared" si="229"/>
        <v>46</v>
      </c>
    </row>
    <row r="206" spans="1:29" ht="20.100000000000001" customHeight="1" x14ac:dyDescent="0.45">
      <c r="A206" s="15" t="s">
        <v>143</v>
      </c>
      <c r="B206" s="16"/>
      <c r="C206" s="16"/>
      <c r="D206" s="16">
        <f t="shared" si="219"/>
        <v>0</v>
      </c>
      <c r="E206" s="17">
        <v>0</v>
      </c>
      <c r="F206" s="17">
        <v>0</v>
      </c>
      <c r="G206" s="17">
        <v>0</v>
      </c>
      <c r="H206" s="18">
        <f t="shared" si="220"/>
        <v>0</v>
      </c>
      <c r="I206" s="16">
        <v>3</v>
      </c>
      <c r="J206" s="16">
        <v>24</v>
      </c>
      <c r="K206" s="16">
        <f t="shared" si="221"/>
        <v>27</v>
      </c>
      <c r="L206" s="17"/>
      <c r="M206" s="17"/>
      <c r="N206" s="17"/>
      <c r="O206" s="18">
        <f t="shared" si="222"/>
        <v>27</v>
      </c>
      <c r="P206" s="16"/>
      <c r="Q206" s="16"/>
      <c r="R206" s="16">
        <f t="shared" si="223"/>
        <v>0</v>
      </c>
      <c r="S206" s="17"/>
      <c r="T206" s="17"/>
      <c r="U206" s="17"/>
      <c r="V206" s="18">
        <f t="shared" si="224"/>
        <v>0</v>
      </c>
      <c r="W206" s="17">
        <f t="shared" si="225"/>
        <v>3</v>
      </c>
      <c r="X206" s="17">
        <f t="shared" si="225"/>
        <v>24</v>
      </c>
      <c r="Y206" s="17">
        <f t="shared" si="226"/>
        <v>27</v>
      </c>
      <c r="Z206" s="17">
        <f t="shared" si="227"/>
        <v>0</v>
      </c>
      <c r="AA206" s="17">
        <f t="shared" si="227"/>
        <v>0</v>
      </c>
      <c r="AB206" s="17">
        <f t="shared" si="228"/>
        <v>0</v>
      </c>
      <c r="AC206" s="19">
        <f t="shared" si="229"/>
        <v>27</v>
      </c>
    </row>
    <row r="207" spans="1:29" ht="20.100000000000001" customHeight="1" x14ac:dyDescent="0.45">
      <c r="A207" s="20" t="s">
        <v>331</v>
      </c>
      <c r="B207" s="19">
        <f>SUM(B201:B206)</f>
        <v>2</v>
      </c>
      <c r="C207" s="19">
        <f t="shared" ref="C207:AC207" si="234">SUM(C201:C206)</f>
        <v>1</v>
      </c>
      <c r="D207" s="19">
        <f t="shared" si="234"/>
        <v>3</v>
      </c>
      <c r="E207" s="19">
        <f t="shared" si="234"/>
        <v>0</v>
      </c>
      <c r="F207" s="19">
        <f t="shared" si="234"/>
        <v>0</v>
      </c>
      <c r="G207" s="19">
        <f t="shared" si="234"/>
        <v>0</v>
      </c>
      <c r="H207" s="19">
        <f t="shared" si="234"/>
        <v>3</v>
      </c>
      <c r="I207" s="19">
        <f t="shared" si="234"/>
        <v>20</v>
      </c>
      <c r="J207" s="19">
        <f t="shared" si="234"/>
        <v>199</v>
      </c>
      <c r="K207" s="19">
        <f t="shared" si="234"/>
        <v>219</v>
      </c>
      <c r="L207" s="19">
        <f t="shared" si="234"/>
        <v>0</v>
      </c>
      <c r="M207" s="19">
        <f t="shared" si="234"/>
        <v>0</v>
      </c>
      <c r="N207" s="19">
        <f t="shared" si="234"/>
        <v>0</v>
      </c>
      <c r="O207" s="19">
        <f t="shared" si="234"/>
        <v>219</v>
      </c>
      <c r="P207" s="19">
        <f t="shared" si="234"/>
        <v>0</v>
      </c>
      <c r="Q207" s="19">
        <f t="shared" si="234"/>
        <v>16</v>
      </c>
      <c r="R207" s="19">
        <f t="shared" si="234"/>
        <v>16</v>
      </c>
      <c r="S207" s="19">
        <f t="shared" si="234"/>
        <v>0</v>
      </c>
      <c r="T207" s="19">
        <f t="shared" si="234"/>
        <v>0</v>
      </c>
      <c r="U207" s="19">
        <f t="shared" si="234"/>
        <v>0</v>
      </c>
      <c r="V207" s="19">
        <f t="shared" si="234"/>
        <v>16</v>
      </c>
      <c r="W207" s="19">
        <f t="shared" si="234"/>
        <v>22</v>
      </c>
      <c r="X207" s="19">
        <f t="shared" si="234"/>
        <v>216</v>
      </c>
      <c r="Y207" s="19">
        <f t="shared" si="234"/>
        <v>238</v>
      </c>
      <c r="Z207" s="19">
        <f t="shared" si="234"/>
        <v>0</v>
      </c>
      <c r="AA207" s="19">
        <f t="shared" si="234"/>
        <v>0</v>
      </c>
      <c r="AB207" s="19">
        <f t="shared" si="234"/>
        <v>0</v>
      </c>
      <c r="AC207" s="19">
        <f t="shared" si="234"/>
        <v>238</v>
      </c>
    </row>
    <row r="208" spans="1:29" ht="20.100000000000001" customHeight="1" x14ac:dyDescent="0.45">
      <c r="A208" s="31" t="s">
        <v>78</v>
      </c>
      <c r="B208" s="19">
        <f>SUM(B199,B207)</f>
        <v>17</v>
      </c>
      <c r="C208" s="19">
        <f>SUM(C199,C207)</f>
        <v>9</v>
      </c>
      <c r="D208" s="19">
        <f>SUM(B208:C208)</f>
        <v>26</v>
      </c>
      <c r="E208" s="19">
        <f>SUM(E199,E207)</f>
        <v>0</v>
      </c>
      <c r="F208" s="19">
        <f>SUM(F199,F207)</f>
        <v>0</v>
      </c>
      <c r="G208" s="19">
        <f>SUM(E208:F208)</f>
        <v>0</v>
      </c>
      <c r="H208" s="19">
        <f>SUM(D208,G208)</f>
        <v>26</v>
      </c>
      <c r="I208" s="19">
        <f>SUM(I199,I207)</f>
        <v>113</v>
      </c>
      <c r="J208" s="19">
        <f>SUM(J199,J207)</f>
        <v>297</v>
      </c>
      <c r="K208" s="19">
        <f>SUM(I208:J208)</f>
        <v>410</v>
      </c>
      <c r="L208" s="19">
        <f>SUM(L199,L207)</f>
        <v>0</v>
      </c>
      <c r="M208" s="19">
        <f>SUM(M199,M207)</f>
        <v>0</v>
      </c>
      <c r="N208" s="19">
        <f>SUM(L208:M208)</f>
        <v>0</v>
      </c>
      <c r="O208" s="19">
        <f>SUM(K208,N208)</f>
        <v>410</v>
      </c>
      <c r="P208" s="19">
        <f>SUM(P199,P207)</f>
        <v>20</v>
      </c>
      <c r="Q208" s="19">
        <f>SUM(Q199,Q207)</f>
        <v>22</v>
      </c>
      <c r="R208" s="19">
        <f>SUM(P208:Q208)</f>
        <v>42</v>
      </c>
      <c r="S208" s="19">
        <f>SUM(S199,S207)</f>
        <v>0</v>
      </c>
      <c r="T208" s="19">
        <f>SUM(T199,T207)</f>
        <v>0</v>
      </c>
      <c r="U208" s="19">
        <f>SUM(S208:T208)</f>
        <v>0</v>
      </c>
      <c r="V208" s="19">
        <f>SUM(R208,U208)</f>
        <v>42</v>
      </c>
      <c r="W208" s="19">
        <f>SUM(W199,W207)</f>
        <v>150</v>
      </c>
      <c r="X208" s="19">
        <f>SUM(X199,X207)</f>
        <v>328</v>
      </c>
      <c r="Y208" s="19">
        <f>SUM(W208:X208)</f>
        <v>478</v>
      </c>
      <c r="Z208" s="19">
        <f>SUM(Z199,Z207)</f>
        <v>0</v>
      </c>
      <c r="AA208" s="19">
        <f>SUM(AA199,AA207)</f>
        <v>0</v>
      </c>
      <c r="AB208" s="19">
        <f>SUM(Z208:AA208)</f>
        <v>0</v>
      </c>
      <c r="AC208" s="19">
        <f>SUM(Y208,AB208)</f>
        <v>478</v>
      </c>
    </row>
    <row r="209" spans="1:29" ht="20.100000000000001" customHeight="1" x14ac:dyDescent="0.45">
      <c r="A209" s="31" t="s">
        <v>105</v>
      </c>
      <c r="B209" s="19">
        <f t="shared" ref="B209:AB209" si="235">B16+B40+B58+B70+B76+B82+B97+B111+B133+B141+B148+B152+B156+B171+B193+B207</f>
        <v>157</v>
      </c>
      <c r="C209" s="19">
        <f t="shared" si="235"/>
        <v>98</v>
      </c>
      <c r="D209" s="19">
        <f t="shared" si="235"/>
        <v>255</v>
      </c>
      <c r="E209" s="19">
        <f t="shared" si="235"/>
        <v>46</v>
      </c>
      <c r="F209" s="19">
        <f t="shared" si="235"/>
        <v>22</v>
      </c>
      <c r="G209" s="19">
        <f t="shared" si="235"/>
        <v>68</v>
      </c>
      <c r="H209" s="19">
        <f t="shared" si="235"/>
        <v>323</v>
      </c>
      <c r="I209" s="19">
        <f t="shared" si="235"/>
        <v>755</v>
      </c>
      <c r="J209" s="19">
        <f t="shared" si="235"/>
        <v>1816</v>
      </c>
      <c r="K209" s="19">
        <f t="shared" si="235"/>
        <v>2571</v>
      </c>
      <c r="L209" s="19">
        <f t="shared" si="235"/>
        <v>117</v>
      </c>
      <c r="M209" s="19">
        <f t="shared" si="235"/>
        <v>183</v>
      </c>
      <c r="N209" s="19">
        <f t="shared" si="235"/>
        <v>300</v>
      </c>
      <c r="O209" s="19">
        <f t="shared" si="235"/>
        <v>2871</v>
      </c>
      <c r="P209" s="19">
        <f t="shared" si="235"/>
        <v>249</v>
      </c>
      <c r="Q209" s="19">
        <f t="shared" si="235"/>
        <v>167</v>
      </c>
      <c r="R209" s="19">
        <f t="shared" si="235"/>
        <v>416</v>
      </c>
      <c r="S209" s="19">
        <f t="shared" si="235"/>
        <v>52</v>
      </c>
      <c r="T209" s="19">
        <f t="shared" si="235"/>
        <v>55</v>
      </c>
      <c r="U209" s="19">
        <f t="shared" si="235"/>
        <v>107</v>
      </c>
      <c r="V209" s="19">
        <f t="shared" si="235"/>
        <v>523</v>
      </c>
      <c r="W209" s="19">
        <f t="shared" si="235"/>
        <v>1161</v>
      </c>
      <c r="X209" s="19">
        <f t="shared" si="235"/>
        <v>2081</v>
      </c>
      <c r="Y209" s="19">
        <f t="shared" si="235"/>
        <v>3242</v>
      </c>
      <c r="Z209" s="19">
        <f t="shared" si="235"/>
        <v>215</v>
      </c>
      <c r="AA209" s="19">
        <f t="shared" si="235"/>
        <v>260</v>
      </c>
      <c r="AB209" s="19">
        <f t="shared" si="235"/>
        <v>475</v>
      </c>
      <c r="AC209" s="19">
        <f>AC16+AC40+AC58+AC70+AC76+AC82+AC97+AC111+AC133+AC141+AC148+AC152+AC156+AC171+AC193+AC207</f>
        <v>3717</v>
      </c>
    </row>
    <row r="210" spans="1:29" ht="20.100000000000001" customHeight="1" x14ac:dyDescent="0.45">
      <c r="A210" s="31" t="s">
        <v>299</v>
      </c>
      <c r="B210" s="19">
        <f t="shared" ref="B210:AC210" si="236">B43+B61+B116+B198</f>
        <v>0</v>
      </c>
      <c r="C210" s="19">
        <f t="shared" si="236"/>
        <v>0</v>
      </c>
      <c r="D210" s="19">
        <f t="shared" si="236"/>
        <v>0</v>
      </c>
      <c r="E210" s="19">
        <f t="shared" si="236"/>
        <v>2</v>
      </c>
      <c r="F210" s="19">
        <f t="shared" si="236"/>
        <v>1</v>
      </c>
      <c r="G210" s="19">
        <f t="shared" si="236"/>
        <v>3</v>
      </c>
      <c r="H210" s="19">
        <f t="shared" si="236"/>
        <v>3</v>
      </c>
      <c r="I210" s="19">
        <f t="shared" si="236"/>
        <v>0</v>
      </c>
      <c r="J210" s="19">
        <f t="shared" si="236"/>
        <v>0</v>
      </c>
      <c r="K210" s="19">
        <f t="shared" si="236"/>
        <v>0</v>
      </c>
      <c r="L210" s="19">
        <f t="shared" si="236"/>
        <v>1</v>
      </c>
      <c r="M210" s="19">
        <f t="shared" si="236"/>
        <v>2</v>
      </c>
      <c r="N210" s="19">
        <f t="shared" si="236"/>
        <v>3</v>
      </c>
      <c r="O210" s="19">
        <f t="shared" si="236"/>
        <v>3</v>
      </c>
      <c r="P210" s="19">
        <f t="shared" si="236"/>
        <v>3</v>
      </c>
      <c r="Q210" s="19">
        <f t="shared" si="236"/>
        <v>0</v>
      </c>
      <c r="R210" s="19">
        <f t="shared" si="236"/>
        <v>3</v>
      </c>
      <c r="S210" s="19">
        <f t="shared" si="236"/>
        <v>0</v>
      </c>
      <c r="T210" s="19">
        <f t="shared" si="236"/>
        <v>0</v>
      </c>
      <c r="U210" s="19">
        <f t="shared" si="236"/>
        <v>0</v>
      </c>
      <c r="V210" s="19">
        <f t="shared" si="236"/>
        <v>3</v>
      </c>
      <c r="W210" s="19">
        <f t="shared" si="236"/>
        <v>3</v>
      </c>
      <c r="X210" s="19">
        <f t="shared" si="236"/>
        <v>0</v>
      </c>
      <c r="Y210" s="19">
        <f t="shared" si="236"/>
        <v>3</v>
      </c>
      <c r="Z210" s="19">
        <f t="shared" si="236"/>
        <v>3</v>
      </c>
      <c r="AA210" s="19">
        <f t="shared" si="236"/>
        <v>3</v>
      </c>
      <c r="AB210" s="19">
        <f t="shared" si="236"/>
        <v>6</v>
      </c>
      <c r="AC210" s="19">
        <f t="shared" si="236"/>
        <v>9</v>
      </c>
    </row>
    <row r="211" spans="1:29" ht="20.100000000000001" customHeight="1" x14ac:dyDescent="0.45">
      <c r="A211" s="31" t="s">
        <v>255</v>
      </c>
      <c r="B211" s="19">
        <f t="shared" ref="B211:AC211" si="237">B209+B210</f>
        <v>157</v>
      </c>
      <c r="C211" s="19">
        <f t="shared" si="237"/>
        <v>98</v>
      </c>
      <c r="D211" s="19">
        <f t="shared" si="237"/>
        <v>255</v>
      </c>
      <c r="E211" s="19">
        <f t="shared" si="237"/>
        <v>48</v>
      </c>
      <c r="F211" s="19">
        <f t="shared" si="237"/>
        <v>23</v>
      </c>
      <c r="G211" s="19">
        <f t="shared" si="237"/>
        <v>71</v>
      </c>
      <c r="H211" s="19">
        <f t="shared" si="237"/>
        <v>326</v>
      </c>
      <c r="I211" s="19">
        <f t="shared" si="237"/>
        <v>755</v>
      </c>
      <c r="J211" s="19">
        <f t="shared" si="237"/>
        <v>1816</v>
      </c>
      <c r="K211" s="19">
        <f t="shared" si="237"/>
        <v>2571</v>
      </c>
      <c r="L211" s="19">
        <f t="shared" si="237"/>
        <v>118</v>
      </c>
      <c r="M211" s="19">
        <f t="shared" si="237"/>
        <v>185</v>
      </c>
      <c r="N211" s="19">
        <f t="shared" si="237"/>
        <v>303</v>
      </c>
      <c r="O211" s="19">
        <f t="shared" si="237"/>
        <v>2874</v>
      </c>
      <c r="P211" s="19">
        <f t="shared" si="237"/>
        <v>252</v>
      </c>
      <c r="Q211" s="19">
        <f t="shared" si="237"/>
        <v>167</v>
      </c>
      <c r="R211" s="19">
        <f t="shared" si="237"/>
        <v>419</v>
      </c>
      <c r="S211" s="19">
        <f t="shared" si="237"/>
        <v>52</v>
      </c>
      <c r="T211" s="19">
        <f t="shared" si="237"/>
        <v>55</v>
      </c>
      <c r="U211" s="19">
        <f t="shared" si="237"/>
        <v>107</v>
      </c>
      <c r="V211" s="19">
        <f t="shared" si="237"/>
        <v>526</v>
      </c>
      <c r="W211" s="19">
        <f t="shared" si="237"/>
        <v>1164</v>
      </c>
      <c r="X211" s="19">
        <f t="shared" si="237"/>
        <v>2081</v>
      </c>
      <c r="Y211" s="19">
        <f t="shared" si="237"/>
        <v>3245</v>
      </c>
      <c r="Z211" s="19">
        <f t="shared" si="237"/>
        <v>218</v>
      </c>
      <c r="AA211" s="19">
        <f t="shared" si="237"/>
        <v>263</v>
      </c>
      <c r="AB211" s="19">
        <f t="shared" si="237"/>
        <v>481</v>
      </c>
      <c r="AC211" s="19">
        <f t="shared" si="237"/>
        <v>3726</v>
      </c>
    </row>
  </sheetData>
  <mergeCells count="19">
    <mergeCell ref="H5:H6"/>
    <mergeCell ref="I5:K5"/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</mergeCells>
  <pageMargins left="0.19685039370078741" right="0.11811023622047245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5"/>
  <sheetViews>
    <sheetView workbookViewId="0">
      <pane ySplit="6" topLeftCell="A215" activePane="bottomLeft" state="frozen"/>
      <selection pane="bottomLeft" activeCell="M158" sqref="M158"/>
    </sheetView>
  </sheetViews>
  <sheetFormatPr defaultColWidth="4" defaultRowHeight="20.100000000000001" customHeight="1" x14ac:dyDescent="0.45"/>
  <cols>
    <col min="1" max="1" width="35.5" style="66" bestFit="1" customWidth="1"/>
    <col min="2" max="2" width="3.125" style="66" bestFit="1" customWidth="1"/>
    <col min="3" max="3" width="3.5" style="66" bestFit="1" customWidth="1"/>
    <col min="4" max="5" width="3.125" style="66" bestFit="1" customWidth="1"/>
    <col min="6" max="6" width="3.5" style="66" bestFit="1" customWidth="1"/>
    <col min="7" max="7" width="3.125" style="66" bestFit="1" customWidth="1"/>
    <col min="8" max="8" width="3.125" style="103" bestFit="1" customWidth="1"/>
    <col min="9" max="9" width="3.125" style="66" bestFit="1" customWidth="1"/>
    <col min="10" max="10" width="3.875" style="66" bestFit="1" customWidth="1"/>
    <col min="11" max="11" width="4" style="66" bestFit="1" customWidth="1"/>
    <col min="12" max="12" width="3.125" style="66" bestFit="1" customWidth="1"/>
    <col min="13" max="13" width="3.5" style="66" bestFit="1" customWidth="1"/>
    <col min="14" max="14" width="3.125" style="66" bestFit="1" customWidth="1"/>
    <col min="15" max="15" width="4.125" style="66" bestFit="1" customWidth="1"/>
    <col min="16" max="16" width="3.25" style="66" bestFit="1" customWidth="1"/>
    <col min="17" max="17" width="3.5" style="66" bestFit="1" customWidth="1"/>
    <col min="18" max="18" width="3.875" style="66" bestFit="1" customWidth="1"/>
    <col min="19" max="19" width="3.125" style="66" bestFit="1" customWidth="1"/>
    <col min="20" max="20" width="3.5" style="66" bestFit="1" customWidth="1"/>
    <col min="21" max="21" width="3.25" style="66" bestFit="1" customWidth="1"/>
    <col min="22" max="24" width="3.875" style="66" bestFit="1" customWidth="1"/>
    <col min="25" max="25" width="4" style="66" bestFit="1" customWidth="1"/>
    <col min="26" max="26" width="3.25" style="66" bestFit="1" customWidth="1"/>
    <col min="27" max="27" width="3.5" style="66" bestFit="1" customWidth="1"/>
    <col min="28" max="28" width="3.25" style="66" bestFit="1" customWidth="1"/>
    <col min="29" max="29" width="4" style="104" bestFit="1" customWidth="1"/>
    <col min="30" max="16384" width="4" style="66"/>
  </cols>
  <sheetData>
    <row r="1" spans="1:29" ht="20.100000000000001" customHeight="1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0.100000000000001" customHeight="1" x14ac:dyDescent="0.45">
      <c r="A2" s="136" t="s">
        <v>332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0.100000000000001" customHeight="1" x14ac:dyDescent="0.45">
      <c r="A3" s="6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7" t="s">
        <v>81</v>
      </c>
    </row>
    <row r="4" spans="1:29" ht="20.100000000000001" customHeight="1" x14ac:dyDescent="0.45">
      <c r="A4" s="68" t="s">
        <v>3</v>
      </c>
      <c r="B4" s="131" t="s">
        <v>333</v>
      </c>
      <c r="C4" s="131"/>
      <c r="D4" s="131"/>
      <c r="E4" s="131"/>
      <c r="F4" s="131"/>
      <c r="G4" s="131"/>
      <c r="H4" s="131"/>
      <c r="I4" s="140" t="s">
        <v>334</v>
      </c>
      <c r="J4" s="141"/>
      <c r="K4" s="141"/>
      <c r="L4" s="141"/>
      <c r="M4" s="141"/>
      <c r="N4" s="141"/>
      <c r="O4" s="142"/>
      <c r="P4" s="140" t="s">
        <v>335</v>
      </c>
      <c r="Q4" s="141"/>
      <c r="R4" s="141"/>
      <c r="S4" s="141"/>
      <c r="T4" s="141"/>
      <c r="U4" s="141"/>
      <c r="V4" s="142"/>
      <c r="W4" s="131" t="s">
        <v>7</v>
      </c>
      <c r="X4" s="131"/>
      <c r="Y4" s="131"/>
      <c r="Z4" s="131"/>
      <c r="AA4" s="131"/>
      <c r="AB4" s="131"/>
      <c r="AC4" s="138"/>
    </row>
    <row r="5" spans="1:29" ht="20.100000000000001" customHeight="1" x14ac:dyDescent="0.45">
      <c r="A5" s="68"/>
      <c r="B5" s="134" t="s">
        <v>85</v>
      </c>
      <c r="C5" s="134"/>
      <c r="D5" s="134"/>
      <c r="E5" s="131" t="s">
        <v>86</v>
      </c>
      <c r="F5" s="131"/>
      <c r="G5" s="131"/>
      <c r="H5" s="145" t="s">
        <v>7</v>
      </c>
      <c r="I5" s="134" t="s">
        <v>85</v>
      </c>
      <c r="J5" s="134"/>
      <c r="K5" s="134"/>
      <c r="L5" s="131" t="s">
        <v>86</v>
      </c>
      <c r="M5" s="131"/>
      <c r="N5" s="131"/>
      <c r="O5" s="132" t="s">
        <v>7</v>
      </c>
      <c r="P5" s="134" t="s">
        <v>85</v>
      </c>
      <c r="Q5" s="134"/>
      <c r="R5" s="134"/>
      <c r="S5" s="131" t="s">
        <v>86</v>
      </c>
      <c r="T5" s="131"/>
      <c r="U5" s="131"/>
      <c r="V5" s="143" t="s">
        <v>7</v>
      </c>
      <c r="W5" s="134" t="s">
        <v>85</v>
      </c>
      <c r="X5" s="134"/>
      <c r="Y5" s="134"/>
      <c r="Z5" s="131" t="s">
        <v>86</v>
      </c>
      <c r="AA5" s="131"/>
      <c r="AB5" s="131"/>
      <c r="AC5" s="138"/>
    </row>
    <row r="6" spans="1:29" ht="20.100000000000001" customHeight="1" x14ac:dyDescent="0.45">
      <c r="A6" s="69"/>
      <c r="B6" s="70" t="s">
        <v>8</v>
      </c>
      <c r="C6" s="70" t="s">
        <v>9</v>
      </c>
      <c r="D6" s="70" t="s">
        <v>7</v>
      </c>
      <c r="E6" s="70" t="s">
        <v>8</v>
      </c>
      <c r="F6" s="70" t="s">
        <v>9</v>
      </c>
      <c r="G6" s="70" t="s">
        <v>7</v>
      </c>
      <c r="H6" s="146"/>
      <c r="I6" s="70" t="s">
        <v>8</v>
      </c>
      <c r="J6" s="70" t="s">
        <v>9</v>
      </c>
      <c r="K6" s="70" t="s">
        <v>7</v>
      </c>
      <c r="L6" s="70" t="s">
        <v>8</v>
      </c>
      <c r="M6" s="70" t="s">
        <v>9</v>
      </c>
      <c r="N6" s="70" t="s">
        <v>7</v>
      </c>
      <c r="O6" s="133"/>
      <c r="P6" s="70" t="s">
        <v>8</v>
      </c>
      <c r="Q6" s="70" t="s">
        <v>9</v>
      </c>
      <c r="R6" s="70" t="s">
        <v>7</v>
      </c>
      <c r="S6" s="70" t="s">
        <v>8</v>
      </c>
      <c r="T6" s="70" t="s">
        <v>9</v>
      </c>
      <c r="U6" s="70" t="s">
        <v>7</v>
      </c>
      <c r="V6" s="144"/>
      <c r="W6" s="70" t="s">
        <v>8</v>
      </c>
      <c r="X6" s="70" t="s">
        <v>9</v>
      </c>
      <c r="Y6" s="70" t="s">
        <v>7</v>
      </c>
      <c r="Z6" s="70" t="s">
        <v>8</v>
      </c>
      <c r="AA6" s="70" t="s">
        <v>9</v>
      </c>
      <c r="AB6" s="70" t="s">
        <v>7</v>
      </c>
      <c r="AC6" s="139"/>
    </row>
    <row r="7" spans="1:29" ht="20.100000000000001" customHeight="1" x14ac:dyDescent="0.45">
      <c r="A7" s="71" t="s">
        <v>64</v>
      </c>
      <c r="B7" s="71"/>
      <c r="C7" s="71"/>
      <c r="D7" s="71"/>
      <c r="E7" s="70"/>
      <c r="F7" s="70"/>
      <c r="G7" s="70"/>
      <c r="H7" s="72"/>
      <c r="I7" s="70"/>
      <c r="J7" s="70"/>
      <c r="K7" s="70"/>
      <c r="L7" s="70"/>
      <c r="M7" s="70"/>
      <c r="N7" s="70"/>
      <c r="O7" s="72"/>
      <c r="P7" s="70"/>
      <c r="Q7" s="70"/>
      <c r="R7" s="70"/>
      <c r="S7" s="70"/>
      <c r="T7" s="70"/>
      <c r="U7" s="70"/>
      <c r="V7" s="72"/>
      <c r="W7" s="70"/>
      <c r="X7" s="70"/>
      <c r="Y7" s="70"/>
      <c r="Z7" s="64"/>
      <c r="AA7" s="64"/>
      <c r="AB7" s="64"/>
      <c r="AC7" s="73"/>
    </row>
    <row r="8" spans="1:29" ht="20.100000000000001" customHeight="1" x14ac:dyDescent="0.45">
      <c r="A8" s="74" t="s">
        <v>10</v>
      </c>
      <c r="B8" s="74"/>
      <c r="C8" s="74"/>
      <c r="D8" s="74"/>
      <c r="E8" s="75"/>
      <c r="F8" s="75"/>
      <c r="G8" s="75"/>
      <c r="H8" s="76"/>
      <c r="I8" s="75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  <c r="V8" s="76"/>
      <c r="W8" s="75"/>
      <c r="X8" s="75"/>
      <c r="Y8" s="75"/>
      <c r="Z8" s="64"/>
      <c r="AA8" s="64"/>
      <c r="AB8" s="64"/>
      <c r="AC8" s="73"/>
    </row>
    <row r="9" spans="1:29" ht="20.100000000000001" customHeight="1" x14ac:dyDescent="0.45">
      <c r="A9" s="64" t="s">
        <v>336</v>
      </c>
      <c r="B9" s="77"/>
      <c r="C9" s="77">
        <v>6</v>
      </c>
      <c r="D9" s="77">
        <f t="shared" ref="D9:D15" si="0">SUM(B9:C9)</f>
        <v>6</v>
      </c>
      <c r="E9" s="78"/>
      <c r="F9" s="78"/>
      <c r="G9" s="77">
        <f t="shared" ref="G9:G15" si="1">SUM(E9:F9)</f>
        <v>0</v>
      </c>
      <c r="H9" s="79">
        <f t="shared" ref="H9:H16" si="2">SUM(D9,G9)</f>
        <v>6</v>
      </c>
      <c r="I9" s="77">
        <v>2</v>
      </c>
      <c r="J9" s="77">
        <v>8</v>
      </c>
      <c r="K9" s="77">
        <f t="shared" ref="K9:K15" si="3">SUM(I9:J9)</f>
        <v>10</v>
      </c>
      <c r="L9" s="77"/>
      <c r="M9" s="77"/>
      <c r="N9" s="77">
        <f t="shared" ref="N9:N15" si="4">SUM(L9:M9)</f>
        <v>0</v>
      </c>
      <c r="O9" s="79">
        <f>SUM(K9,N9)</f>
        <v>10</v>
      </c>
      <c r="P9" s="77">
        <v>4</v>
      </c>
      <c r="Q9" s="77">
        <v>24</v>
      </c>
      <c r="R9" s="77">
        <f t="shared" ref="R9:R15" si="5">SUM(P9:Q9)</f>
        <v>28</v>
      </c>
      <c r="S9" s="78">
        <v>0</v>
      </c>
      <c r="T9" s="78">
        <v>0</v>
      </c>
      <c r="U9" s="78">
        <f t="shared" ref="U9:U15" si="6">SUM(S9:T9)</f>
        <v>0</v>
      </c>
      <c r="V9" s="79">
        <f t="shared" ref="V9:V16" si="7">SUM(R9,U9)</f>
        <v>28</v>
      </c>
      <c r="W9" s="78">
        <f t="shared" ref="W9:X15" si="8">SUM(B9,I9,P9)</f>
        <v>6</v>
      </c>
      <c r="X9" s="78">
        <f t="shared" si="8"/>
        <v>38</v>
      </c>
      <c r="Y9" s="78">
        <f t="shared" ref="Y9:Y16" si="9">SUM(W9,X9)</f>
        <v>44</v>
      </c>
      <c r="Z9" s="78">
        <f t="shared" ref="Z9:AA15" si="10">SUM(E9,L9,S9)</f>
        <v>0</v>
      </c>
      <c r="AA9" s="78">
        <f t="shared" si="10"/>
        <v>0</v>
      </c>
      <c r="AB9" s="78">
        <f t="shared" ref="AB9:AB16" si="11">SUM(Z9,AA9)</f>
        <v>0</v>
      </c>
      <c r="AC9" s="80">
        <f t="shared" ref="AC9:AC16" si="12">SUM(Y9,AB9)</f>
        <v>44</v>
      </c>
    </row>
    <row r="10" spans="1:29" ht="20.100000000000001" customHeight="1" x14ac:dyDescent="0.45">
      <c r="A10" s="64" t="s">
        <v>337</v>
      </c>
      <c r="B10" s="77">
        <v>1</v>
      </c>
      <c r="C10" s="77"/>
      <c r="D10" s="77">
        <f t="shared" si="0"/>
        <v>1</v>
      </c>
      <c r="E10" s="78"/>
      <c r="F10" s="78"/>
      <c r="G10" s="77">
        <f t="shared" si="1"/>
        <v>0</v>
      </c>
      <c r="H10" s="79">
        <f t="shared" si="2"/>
        <v>1</v>
      </c>
      <c r="I10" s="77">
        <v>1</v>
      </c>
      <c r="J10" s="77">
        <v>58</v>
      </c>
      <c r="K10" s="77">
        <f t="shared" si="3"/>
        <v>59</v>
      </c>
      <c r="L10" s="77"/>
      <c r="M10" s="77"/>
      <c r="N10" s="77">
        <f t="shared" si="4"/>
        <v>0</v>
      </c>
      <c r="O10" s="79">
        <f t="shared" ref="O10:O16" si="13">SUM(K10,N10)</f>
        <v>59</v>
      </c>
      <c r="P10" s="77">
        <v>3</v>
      </c>
      <c r="Q10" s="77">
        <v>4</v>
      </c>
      <c r="R10" s="77">
        <f t="shared" si="5"/>
        <v>7</v>
      </c>
      <c r="S10" s="78">
        <v>0</v>
      </c>
      <c r="T10" s="78">
        <v>0</v>
      </c>
      <c r="U10" s="77">
        <f t="shared" si="6"/>
        <v>0</v>
      </c>
      <c r="V10" s="79">
        <f t="shared" si="7"/>
        <v>7</v>
      </c>
      <c r="W10" s="78">
        <f t="shared" si="8"/>
        <v>5</v>
      </c>
      <c r="X10" s="78">
        <f t="shared" si="8"/>
        <v>62</v>
      </c>
      <c r="Y10" s="78">
        <f t="shared" si="9"/>
        <v>67</v>
      </c>
      <c r="Z10" s="78">
        <f t="shared" si="10"/>
        <v>0</v>
      </c>
      <c r="AA10" s="78">
        <f t="shared" si="10"/>
        <v>0</v>
      </c>
      <c r="AB10" s="78">
        <f t="shared" si="11"/>
        <v>0</v>
      </c>
      <c r="AC10" s="80">
        <f t="shared" si="12"/>
        <v>67</v>
      </c>
    </row>
    <row r="11" spans="1:29" ht="20.100000000000001" customHeight="1" x14ac:dyDescent="0.45">
      <c r="A11" s="64" t="s">
        <v>338</v>
      </c>
      <c r="B11" s="77"/>
      <c r="C11" s="77"/>
      <c r="D11" s="77">
        <f t="shared" si="0"/>
        <v>0</v>
      </c>
      <c r="E11" s="78"/>
      <c r="F11" s="78"/>
      <c r="G11" s="77">
        <f t="shared" si="1"/>
        <v>0</v>
      </c>
      <c r="H11" s="79">
        <f t="shared" si="2"/>
        <v>0</v>
      </c>
      <c r="I11" s="77">
        <v>11</v>
      </c>
      <c r="J11" s="77">
        <v>55</v>
      </c>
      <c r="K11" s="77">
        <f t="shared" si="3"/>
        <v>66</v>
      </c>
      <c r="L11" s="77"/>
      <c r="M11" s="77"/>
      <c r="N11" s="77">
        <f t="shared" si="4"/>
        <v>0</v>
      </c>
      <c r="O11" s="79">
        <f t="shared" si="13"/>
        <v>66</v>
      </c>
      <c r="P11" s="77"/>
      <c r="Q11" s="77">
        <v>9</v>
      </c>
      <c r="R11" s="77">
        <f t="shared" si="5"/>
        <v>9</v>
      </c>
      <c r="S11" s="78">
        <v>0</v>
      </c>
      <c r="T11" s="78">
        <v>0</v>
      </c>
      <c r="U11" s="77">
        <f t="shared" si="6"/>
        <v>0</v>
      </c>
      <c r="V11" s="79">
        <f t="shared" si="7"/>
        <v>9</v>
      </c>
      <c r="W11" s="78">
        <f t="shared" si="8"/>
        <v>11</v>
      </c>
      <c r="X11" s="78">
        <f t="shared" si="8"/>
        <v>64</v>
      </c>
      <c r="Y11" s="78">
        <f t="shared" si="9"/>
        <v>75</v>
      </c>
      <c r="Z11" s="78">
        <f t="shared" si="10"/>
        <v>0</v>
      </c>
      <c r="AA11" s="78">
        <f t="shared" si="10"/>
        <v>0</v>
      </c>
      <c r="AB11" s="78">
        <f t="shared" si="11"/>
        <v>0</v>
      </c>
      <c r="AC11" s="80">
        <f t="shared" si="12"/>
        <v>75</v>
      </c>
    </row>
    <row r="12" spans="1:29" ht="20.100000000000001" customHeight="1" x14ac:dyDescent="0.45">
      <c r="A12" s="64" t="s">
        <v>339</v>
      </c>
      <c r="B12" s="77"/>
      <c r="C12" s="77"/>
      <c r="D12" s="77">
        <f t="shared" si="0"/>
        <v>0</v>
      </c>
      <c r="E12" s="78">
        <v>1</v>
      </c>
      <c r="F12" s="78">
        <v>16</v>
      </c>
      <c r="G12" s="77">
        <f t="shared" si="1"/>
        <v>17</v>
      </c>
      <c r="H12" s="79">
        <f t="shared" si="2"/>
        <v>17</v>
      </c>
      <c r="I12" s="77"/>
      <c r="J12" s="77"/>
      <c r="K12" s="77">
        <f t="shared" si="3"/>
        <v>0</v>
      </c>
      <c r="L12" s="77"/>
      <c r="M12" s="77">
        <v>1</v>
      </c>
      <c r="N12" s="77">
        <f t="shared" si="4"/>
        <v>1</v>
      </c>
      <c r="O12" s="79">
        <f t="shared" si="13"/>
        <v>1</v>
      </c>
      <c r="P12" s="77"/>
      <c r="Q12" s="77"/>
      <c r="R12" s="77">
        <f t="shared" si="5"/>
        <v>0</v>
      </c>
      <c r="S12" s="78">
        <v>2</v>
      </c>
      <c r="T12" s="78">
        <v>9</v>
      </c>
      <c r="U12" s="77">
        <f t="shared" si="6"/>
        <v>11</v>
      </c>
      <c r="V12" s="79">
        <f t="shared" si="7"/>
        <v>11</v>
      </c>
      <c r="W12" s="78">
        <f t="shared" si="8"/>
        <v>0</v>
      </c>
      <c r="X12" s="78">
        <f t="shared" si="8"/>
        <v>0</v>
      </c>
      <c r="Y12" s="78">
        <f t="shared" si="9"/>
        <v>0</v>
      </c>
      <c r="Z12" s="78">
        <f t="shared" si="10"/>
        <v>3</v>
      </c>
      <c r="AA12" s="78">
        <f t="shared" si="10"/>
        <v>26</v>
      </c>
      <c r="AB12" s="78">
        <f t="shared" si="11"/>
        <v>29</v>
      </c>
      <c r="AC12" s="80">
        <f t="shared" si="12"/>
        <v>29</v>
      </c>
    </row>
    <row r="13" spans="1:29" ht="20.100000000000001" customHeight="1" x14ac:dyDescent="0.45">
      <c r="A13" s="64" t="s">
        <v>340</v>
      </c>
      <c r="B13" s="77"/>
      <c r="C13" s="77"/>
      <c r="D13" s="77">
        <f t="shared" si="0"/>
        <v>0</v>
      </c>
      <c r="E13" s="78"/>
      <c r="F13" s="78"/>
      <c r="G13" s="77">
        <f t="shared" si="1"/>
        <v>0</v>
      </c>
      <c r="H13" s="79">
        <f t="shared" si="2"/>
        <v>0</v>
      </c>
      <c r="I13" s="77">
        <v>4</v>
      </c>
      <c r="J13" s="77">
        <v>25</v>
      </c>
      <c r="K13" s="77">
        <f t="shared" si="3"/>
        <v>29</v>
      </c>
      <c r="L13" s="78"/>
      <c r="M13" s="78"/>
      <c r="N13" s="77">
        <f t="shared" si="4"/>
        <v>0</v>
      </c>
      <c r="O13" s="79">
        <f t="shared" si="13"/>
        <v>29</v>
      </c>
      <c r="P13" s="77"/>
      <c r="Q13" s="77">
        <v>3</v>
      </c>
      <c r="R13" s="77">
        <f t="shared" si="5"/>
        <v>3</v>
      </c>
      <c r="S13" s="78">
        <v>0</v>
      </c>
      <c r="T13" s="78">
        <v>0</v>
      </c>
      <c r="U13" s="77">
        <f t="shared" si="6"/>
        <v>0</v>
      </c>
      <c r="V13" s="79">
        <f t="shared" si="7"/>
        <v>3</v>
      </c>
      <c r="W13" s="78">
        <f t="shared" si="8"/>
        <v>4</v>
      </c>
      <c r="X13" s="78">
        <f t="shared" si="8"/>
        <v>28</v>
      </c>
      <c r="Y13" s="78">
        <f t="shared" si="9"/>
        <v>32</v>
      </c>
      <c r="Z13" s="78">
        <f t="shared" si="10"/>
        <v>0</v>
      </c>
      <c r="AA13" s="78">
        <f t="shared" si="10"/>
        <v>0</v>
      </c>
      <c r="AB13" s="78">
        <f t="shared" si="11"/>
        <v>0</v>
      </c>
      <c r="AC13" s="80">
        <f t="shared" si="12"/>
        <v>32</v>
      </c>
    </row>
    <row r="14" spans="1:29" ht="20.100000000000001" customHeight="1" x14ac:dyDescent="0.45">
      <c r="A14" s="64" t="s">
        <v>341</v>
      </c>
      <c r="B14" s="77"/>
      <c r="C14" s="77">
        <v>4</v>
      </c>
      <c r="D14" s="77">
        <f t="shared" si="0"/>
        <v>4</v>
      </c>
      <c r="E14" s="78"/>
      <c r="F14" s="78"/>
      <c r="G14" s="77">
        <f t="shared" si="1"/>
        <v>0</v>
      </c>
      <c r="H14" s="79">
        <f t="shared" si="2"/>
        <v>4</v>
      </c>
      <c r="I14" s="77">
        <v>7</v>
      </c>
      <c r="J14" s="77">
        <v>25</v>
      </c>
      <c r="K14" s="77">
        <f t="shared" si="3"/>
        <v>32</v>
      </c>
      <c r="L14" s="78"/>
      <c r="M14" s="78"/>
      <c r="N14" s="77">
        <f t="shared" si="4"/>
        <v>0</v>
      </c>
      <c r="O14" s="79">
        <f t="shared" si="13"/>
        <v>32</v>
      </c>
      <c r="P14" s="77">
        <v>2</v>
      </c>
      <c r="Q14" s="77">
        <v>14</v>
      </c>
      <c r="R14" s="77">
        <f t="shared" si="5"/>
        <v>16</v>
      </c>
      <c r="S14" s="78">
        <v>0</v>
      </c>
      <c r="T14" s="78">
        <v>0</v>
      </c>
      <c r="U14" s="77">
        <f t="shared" si="6"/>
        <v>0</v>
      </c>
      <c r="V14" s="79">
        <f t="shared" si="7"/>
        <v>16</v>
      </c>
      <c r="W14" s="78">
        <f t="shared" si="8"/>
        <v>9</v>
      </c>
      <c r="X14" s="78">
        <f t="shared" si="8"/>
        <v>43</v>
      </c>
      <c r="Y14" s="78">
        <f t="shared" si="9"/>
        <v>52</v>
      </c>
      <c r="Z14" s="78">
        <f t="shared" si="10"/>
        <v>0</v>
      </c>
      <c r="AA14" s="78">
        <f t="shared" si="10"/>
        <v>0</v>
      </c>
      <c r="AB14" s="78">
        <f t="shared" si="11"/>
        <v>0</v>
      </c>
      <c r="AC14" s="80">
        <f t="shared" si="12"/>
        <v>52</v>
      </c>
    </row>
    <row r="15" spans="1:29" ht="20.100000000000001" customHeight="1" x14ac:dyDescent="0.45">
      <c r="A15" s="64" t="s">
        <v>342</v>
      </c>
      <c r="B15" s="77"/>
      <c r="C15" s="77">
        <v>1</v>
      </c>
      <c r="D15" s="77">
        <f t="shared" si="0"/>
        <v>1</v>
      </c>
      <c r="E15" s="78"/>
      <c r="F15" s="78"/>
      <c r="G15" s="77">
        <f t="shared" si="1"/>
        <v>0</v>
      </c>
      <c r="H15" s="79">
        <f t="shared" si="2"/>
        <v>1</v>
      </c>
      <c r="I15" s="77">
        <v>4</v>
      </c>
      <c r="J15" s="77">
        <v>20</v>
      </c>
      <c r="K15" s="77">
        <f t="shared" si="3"/>
        <v>24</v>
      </c>
      <c r="L15" s="77"/>
      <c r="M15" s="77"/>
      <c r="N15" s="77">
        <f t="shared" si="4"/>
        <v>0</v>
      </c>
      <c r="O15" s="79">
        <f t="shared" si="13"/>
        <v>24</v>
      </c>
      <c r="P15" s="77">
        <v>4</v>
      </c>
      <c r="Q15" s="77">
        <v>4</v>
      </c>
      <c r="R15" s="77">
        <f t="shared" si="5"/>
        <v>8</v>
      </c>
      <c r="S15" s="78">
        <v>0</v>
      </c>
      <c r="T15" s="78">
        <v>0</v>
      </c>
      <c r="U15" s="77">
        <f t="shared" si="6"/>
        <v>0</v>
      </c>
      <c r="V15" s="79">
        <f t="shared" si="7"/>
        <v>8</v>
      </c>
      <c r="W15" s="78">
        <f t="shared" si="8"/>
        <v>8</v>
      </c>
      <c r="X15" s="78">
        <f t="shared" si="8"/>
        <v>25</v>
      </c>
      <c r="Y15" s="78">
        <f t="shared" si="9"/>
        <v>33</v>
      </c>
      <c r="Z15" s="78">
        <f t="shared" si="10"/>
        <v>0</v>
      </c>
      <c r="AA15" s="78">
        <f t="shared" si="10"/>
        <v>0</v>
      </c>
      <c r="AB15" s="78">
        <f t="shared" si="11"/>
        <v>0</v>
      </c>
      <c r="AC15" s="80">
        <f t="shared" si="12"/>
        <v>33</v>
      </c>
    </row>
    <row r="16" spans="1:29" ht="20.100000000000001" customHeight="1" x14ac:dyDescent="0.45">
      <c r="A16" s="81" t="s">
        <v>7</v>
      </c>
      <c r="B16" s="82">
        <f>SUM(B9:B15)</f>
        <v>1</v>
      </c>
      <c r="C16" s="82">
        <f>SUM(C9:C15)</f>
        <v>11</v>
      </c>
      <c r="D16" s="82">
        <f>SUM(B16,C16)</f>
        <v>12</v>
      </c>
      <c r="E16" s="82">
        <f>SUM(E9:E15)</f>
        <v>1</v>
      </c>
      <c r="F16" s="82">
        <f>SUM(F9:F15)</f>
        <v>16</v>
      </c>
      <c r="G16" s="82">
        <f>SUM(E16,F16)</f>
        <v>17</v>
      </c>
      <c r="H16" s="80">
        <f t="shared" si="2"/>
        <v>29</v>
      </c>
      <c r="I16" s="82">
        <f>SUM(I9:I15)</f>
        <v>29</v>
      </c>
      <c r="J16" s="82">
        <f>SUM(J9:J15)</f>
        <v>191</v>
      </c>
      <c r="K16" s="82">
        <f>SUM(I16,J16)</f>
        <v>220</v>
      </c>
      <c r="L16" s="82">
        <f>SUM(L9:L15)</f>
        <v>0</v>
      </c>
      <c r="M16" s="82">
        <f>SUM(M9:M15)</f>
        <v>1</v>
      </c>
      <c r="N16" s="82">
        <f>SUM(L16,M16)</f>
        <v>1</v>
      </c>
      <c r="O16" s="80">
        <f t="shared" si="13"/>
        <v>221</v>
      </c>
      <c r="P16" s="82">
        <f>SUM(P9:P15)</f>
        <v>13</v>
      </c>
      <c r="Q16" s="82">
        <f>SUM(Q9:Q15)</f>
        <v>58</v>
      </c>
      <c r="R16" s="82">
        <f>SUM(P16,Q16)</f>
        <v>71</v>
      </c>
      <c r="S16" s="82">
        <f>SUM(S9:S15)</f>
        <v>2</v>
      </c>
      <c r="T16" s="82">
        <f>SUM(T9:T15)</f>
        <v>9</v>
      </c>
      <c r="U16" s="82">
        <f>SUM(S16,T16)</f>
        <v>11</v>
      </c>
      <c r="V16" s="80">
        <f t="shared" si="7"/>
        <v>82</v>
      </c>
      <c r="W16" s="82">
        <f>SUM(W9:W15)</f>
        <v>43</v>
      </c>
      <c r="X16" s="82">
        <f>SUM(X9:X15)</f>
        <v>260</v>
      </c>
      <c r="Y16" s="82">
        <f t="shared" si="9"/>
        <v>303</v>
      </c>
      <c r="Z16" s="82">
        <f>SUM(Z9:Z15)</f>
        <v>3</v>
      </c>
      <c r="AA16" s="82">
        <f>SUM(AA9:AA15)</f>
        <v>26</v>
      </c>
      <c r="AB16" s="82">
        <f t="shared" si="11"/>
        <v>29</v>
      </c>
      <c r="AC16" s="80">
        <f t="shared" si="12"/>
        <v>332</v>
      </c>
    </row>
    <row r="17" spans="1:29" ht="20.100000000000001" customHeight="1" x14ac:dyDescent="0.45">
      <c r="A17" s="74" t="s">
        <v>16</v>
      </c>
      <c r="B17" s="83"/>
      <c r="C17" s="83"/>
      <c r="D17" s="83"/>
      <c r="E17" s="78"/>
      <c r="F17" s="78"/>
      <c r="G17" s="78"/>
      <c r="H17" s="79"/>
      <c r="I17" s="78"/>
      <c r="J17" s="78"/>
      <c r="K17" s="78"/>
      <c r="L17" s="78"/>
      <c r="M17" s="78"/>
      <c r="N17" s="78"/>
      <c r="O17" s="79"/>
      <c r="P17" s="78"/>
      <c r="Q17" s="78"/>
      <c r="R17" s="78"/>
      <c r="S17" s="78"/>
      <c r="T17" s="78"/>
      <c r="U17" s="78"/>
      <c r="V17" s="79"/>
      <c r="W17" s="78"/>
      <c r="X17" s="78"/>
      <c r="Y17" s="78"/>
      <c r="Z17" s="84"/>
      <c r="AA17" s="84"/>
      <c r="AB17" s="84"/>
      <c r="AC17" s="85"/>
    </row>
    <row r="18" spans="1:29" ht="20.100000000000001" customHeight="1" x14ac:dyDescent="0.45">
      <c r="A18" s="74" t="s">
        <v>64</v>
      </c>
      <c r="B18" s="83"/>
      <c r="C18" s="83"/>
      <c r="D18" s="83"/>
      <c r="E18" s="78"/>
      <c r="F18" s="78"/>
      <c r="G18" s="78"/>
      <c r="H18" s="79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84"/>
      <c r="AA18" s="84"/>
      <c r="AB18" s="84"/>
      <c r="AC18" s="85"/>
    </row>
    <row r="19" spans="1:29" ht="20.100000000000001" customHeight="1" x14ac:dyDescent="0.45">
      <c r="A19" s="64" t="s">
        <v>343</v>
      </c>
      <c r="B19" s="77">
        <v>8</v>
      </c>
      <c r="C19" s="77"/>
      <c r="D19" s="77">
        <f t="shared" ref="D19:D39" si="14">SUM(B19:C19)</f>
        <v>8</v>
      </c>
      <c r="E19" s="78"/>
      <c r="F19" s="78"/>
      <c r="G19" s="77">
        <f t="shared" ref="G19:G39" si="15">SUM(E19:F19)</f>
        <v>0</v>
      </c>
      <c r="H19" s="79">
        <f t="shared" ref="H19:H39" si="16">SUM(D19,G19)</f>
        <v>8</v>
      </c>
      <c r="I19" s="77">
        <v>13</v>
      </c>
      <c r="J19" s="77">
        <v>1</v>
      </c>
      <c r="K19" s="77">
        <f t="shared" ref="K19:K39" si="17">SUM(I19:J19)</f>
        <v>14</v>
      </c>
      <c r="L19" s="77"/>
      <c r="M19" s="77"/>
      <c r="N19" s="77">
        <f t="shared" ref="N19:N39" si="18">SUM(L19:M19)</f>
        <v>0</v>
      </c>
      <c r="O19" s="79">
        <f t="shared" ref="O19:O39" si="19">SUM(K19,N19)</f>
        <v>14</v>
      </c>
      <c r="P19" s="77">
        <v>10</v>
      </c>
      <c r="Q19" s="77">
        <v>2</v>
      </c>
      <c r="R19" s="77">
        <f t="shared" ref="R19:R39" si="20">SUM(P19:Q19)</f>
        <v>12</v>
      </c>
      <c r="S19" s="78"/>
      <c r="T19" s="78"/>
      <c r="U19" s="78">
        <f t="shared" ref="U19:U39" si="21">SUM(S19:T19)</f>
        <v>0</v>
      </c>
      <c r="V19" s="79">
        <f t="shared" ref="V19:V39" si="22">SUM(R19,U19)</f>
        <v>12</v>
      </c>
      <c r="W19" s="78">
        <f t="shared" ref="W19:X39" si="23">SUM(B19,I19,P19)</f>
        <v>31</v>
      </c>
      <c r="X19" s="78">
        <f t="shared" si="23"/>
        <v>3</v>
      </c>
      <c r="Y19" s="78">
        <f t="shared" ref="Y19:Y39" si="24">SUM(W19,X19)</f>
        <v>34</v>
      </c>
      <c r="Z19" s="78">
        <f t="shared" ref="Z19:AA39" si="25">SUM(E19,L19,S19)</f>
        <v>0</v>
      </c>
      <c r="AA19" s="78">
        <f t="shared" si="25"/>
        <v>0</v>
      </c>
      <c r="AB19" s="78">
        <f t="shared" ref="AB19:AB39" si="26">SUM(Z19,AA19)</f>
        <v>0</v>
      </c>
      <c r="AC19" s="80">
        <f t="shared" ref="AC19:AC39" si="27">SUM(Y19,AB19)</f>
        <v>34</v>
      </c>
    </row>
    <row r="20" spans="1:29" ht="20.100000000000001" customHeight="1" x14ac:dyDescent="0.45">
      <c r="A20" s="64" t="s">
        <v>344</v>
      </c>
      <c r="B20" s="77"/>
      <c r="C20" s="77"/>
      <c r="D20" s="77">
        <f t="shared" si="14"/>
        <v>0</v>
      </c>
      <c r="E20" s="78">
        <v>1</v>
      </c>
      <c r="F20" s="78"/>
      <c r="G20" s="77">
        <f t="shared" si="15"/>
        <v>1</v>
      </c>
      <c r="H20" s="79">
        <f t="shared" si="16"/>
        <v>1</v>
      </c>
      <c r="I20" s="77"/>
      <c r="J20" s="77"/>
      <c r="K20" s="77">
        <f t="shared" si="17"/>
        <v>0</v>
      </c>
      <c r="L20" s="77">
        <v>5</v>
      </c>
      <c r="M20" s="77"/>
      <c r="N20" s="77">
        <f t="shared" si="18"/>
        <v>5</v>
      </c>
      <c r="O20" s="79">
        <f t="shared" si="19"/>
        <v>5</v>
      </c>
      <c r="P20" s="77"/>
      <c r="Q20" s="77"/>
      <c r="R20" s="77">
        <f t="shared" si="20"/>
        <v>0</v>
      </c>
      <c r="S20" s="78">
        <v>5</v>
      </c>
      <c r="T20" s="78"/>
      <c r="U20" s="78">
        <f t="shared" si="21"/>
        <v>5</v>
      </c>
      <c r="V20" s="79">
        <f t="shared" si="22"/>
        <v>5</v>
      </c>
      <c r="W20" s="78">
        <f t="shared" si="23"/>
        <v>0</v>
      </c>
      <c r="X20" s="78">
        <f t="shared" si="23"/>
        <v>0</v>
      </c>
      <c r="Y20" s="78">
        <f t="shared" si="24"/>
        <v>0</v>
      </c>
      <c r="Z20" s="78">
        <f t="shared" si="25"/>
        <v>11</v>
      </c>
      <c r="AA20" s="78">
        <f t="shared" si="25"/>
        <v>0</v>
      </c>
      <c r="AB20" s="78">
        <f t="shared" si="26"/>
        <v>11</v>
      </c>
      <c r="AC20" s="80">
        <f t="shared" si="27"/>
        <v>11</v>
      </c>
    </row>
    <row r="21" spans="1:29" ht="20.100000000000001" customHeight="1" x14ac:dyDescent="0.45">
      <c r="A21" s="64" t="s">
        <v>345</v>
      </c>
      <c r="B21" s="77">
        <v>5</v>
      </c>
      <c r="C21" s="77"/>
      <c r="D21" s="77">
        <f t="shared" si="14"/>
        <v>5</v>
      </c>
      <c r="E21" s="78"/>
      <c r="F21" s="78"/>
      <c r="G21" s="78">
        <f t="shared" si="15"/>
        <v>0</v>
      </c>
      <c r="H21" s="79">
        <f t="shared" si="16"/>
        <v>5</v>
      </c>
      <c r="I21" s="77">
        <v>2</v>
      </c>
      <c r="J21" s="77"/>
      <c r="K21" s="77">
        <f t="shared" si="17"/>
        <v>2</v>
      </c>
      <c r="L21" s="77"/>
      <c r="M21" s="77"/>
      <c r="N21" s="77">
        <f t="shared" si="18"/>
        <v>0</v>
      </c>
      <c r="O21" s="79">
        <f t="shared" si="19"/>
        <v>2</v>
      </c>
      <c r="P21" s="77">
        <v>7</v>
      </c>
      <c r="Q21" s="77">
        <v>35</v>
      </c>
      <c r="R21" s="77">
        <f t="shared" si="20"/>
        <v>42</v>
      </c>
      <c r="S21" s="78"/>
      <c r="T21" s="78"/>
      <c r="U21" s="78">
        <f t="shared" si="21"/>
        <v>0</v>
      </c>
      <c r="V21" s="79">
        <f t="shared" si="22"/>
        <v>42</v>
      </c>
      <c r="W21" s="78">
        <f t="shared" si="23"/>
        <v>14</v>
      </c>
      <c r="X21" s="78">
        <f t="shared" si="23"/>
        <v>35</v>
      </c>
      <c r="Y21" s="78">
        <f t="shared" si="24"/>
        <v>49</v>
      </c>
      <c r="Z21" s="78">
        <f t="shared" si="25"/>
        <v>0</v>
      </c>
      <c r="AA21" s="78">
        <f t="shared" si="25"/>
        <v>0</v>
      </c>
      <c r="AB21" s="78">
        <f t="shared" si="26"/>
        <v>0</v>
      </c>
      <c r="AC21" s="80">
        <f t="shared" si="27"/>
        <v>49</v>
      </c>
    </row>
    <row r="22" spans="1:29" ht="20.100000000000001" customHeight="1" x14ac:dyDescent="0.45">
      <c r="A22" s="64" t="s">
        <v>346</v>
      </c>
      <c r="B22" s="77"/>
      <c r="C22" s="77"/>
      <c r="D22" s="77">
        <f t="shared" si="14"/>
        <v>0</v>
      </c>
      <c r="E22" s="78">
        <v>1</v>
      </c>
      <c r="F22" s="78"/>
      <c r="G22" s="78">
        <f t="shared" si="15"/>
        <v>1</v>
      </c>
      <c r="H22" s="79">
        <f t="shared" si="16"/>
        <v>1</v>
      </c>
      <c r="I22" s="77"/>
      <c r="J22" s="77"/>
      <c r="K22" s="77">
        <f t="shared" si="17"/>
        <v>0</v>
      </c>
      <c r="L22" s="77"/>
      <c r="M22" s="77"/>
      <c r="N22" s="77">
        <f t="shared" si="18"/>
        <v>0</v>
      </c>
      <c r="O22" s="79">
        <f t="shared" si="19"/>
        <v>0</v>
      </c>
      <c r="P22" s="77"/>
      <c r="Q22" s="77"/>
      <c r="R22" s="77">
        <f t="shared" si="20"/>
        <v>0</v>
      </c>
      <c r="S22" s="78">
        <v>1</v>
      </c>
      <c r="T22" s="78"/>
      <c r="U22" s="78">
        <f t="shared" si="21"/>
        <v>1</v>
      </c>
      <c r="V22" s="79">
        <f t="shared" si="22"/>
        <v>1</v>
      </c>
      <c r="W22" s="78">
        <f t="shared" si="23"/>
        <v>0</v>
      </c>
      <c r="X22" s="78">
        <f t="shared" si="23"/>
        <v>0</v>
      </c>
      <c r="Y22" s="78">
        <f t="shared" si="24"/>
        <v>0</v>
      </c>
      <c r="Z22" s="78">
        <f t="shared" si="25"/>
        <v>2</v>
      </c>
      <c r="AA22" s="78">
        <f t="shared" si="25"/>
        <v>0</v>
      </c>
      <c r="AB22" s="78">
        <f t="shared" si="26"/>
        <v>2</v>
      </c>
      <c r="AC22" s="80">
        <f t="shared" si="27"/>
        <v>2</v>
      </c>
    </row>
    <row r="23" spans="1:29" ht="20.100000000000001" customHeight="1" x14ac:dyDescent="0.45">
      <c r="A23" s="64" t="s">
        <v>347</v>
      </c>
      <c r="B23" s="77">
        <v>3</v>
      </c>
      <c r="C23" s="77"/>
      <c r="D23" s="77">
        <f t="shared" si="14"/>
        <v>3</v>
      </c>
      <c r="E23" s="78"/>
      <c r="F23" s="78"/>
      <c r="G23" s="78">
        <f t="shared" si="15"/>
        <v>0</v>
      </c>
      <c r="H23" s="79">
        <f t="shared" si="16"/>
        <v>3</v>
      </c>
      <c r="I23" s="77">
        <v>5</v>
      </c>
      <c r="J23" s="77"/>
      <c r="K23" s="77">
        <f t="shared" si="17"/>
        <v>5</v>
      </c>
      <c r="L23" s="77"/>
      <c r="M23" s="77"/>
      <c r="N23" s="77">
        <f t="shared" si="18"/>
        <v>0</v>
      </c>
      <c r="O23" s="79">
        <f t="shared" si="19"/>
        <v>5</v>
      </c>
      <c r="P23" s="77">
        <v>20</v>
      </c>
      <c r="Q23" s="77">
        <v>1</v>
      </c>
      <c r="R23" s="77">
        <f t="shared" si="20"/>
        <v>21</v>
      </c>
      <c r="S23" s="78"/>
      <c r="T23" s="78"/>
      <c r="U23" s="78">
        <f t="shared" si="21"/>
        <v>0</v>
      </c>
      <c r="V23" s="79">
        <f t="shared" si="22"/>
        <v>21</v>
      </c>
      <c r="W23" s="78">
        <f t="shared" si="23"/>
        <v>28</v>
      </c>
      <c r="X23" s="78">
        <f t="shared" si="23"/>
        <v>1</v>
      </c>
      <c r="Y23" s="78">
        <f t="shared" si="24"/>
        <v>29</v>
      </c>
      <c r="Z23" s="78">
        <f t="shared" si="25"/>
        <v>0</v>
      </c>
      <c r="AA23" s="78">
        <f t="shared" si="25"/>
        <v>0</v>
      </c>
      <c r="AB23" s="78">
        <f t="shared" si="26"/>
        <v>0</v>
      </c>
      <c r="AC23" s="80">
        <f t="shared" si="27"/>
        <v>29</v>
      </c>
    </row>
    <row r="24" spans="1:29" ht="20.100000000000001" customHeight="1" x14ac:dyDescent="0.45">
      <c r="A24" s="64" t="s">
        <v>348</v>
      </c>
      <c r="B24" s="77"/>
      <c r="C24" s="77"/>
      <c r="D24" s="77">
        <f t="shared" si="14"/>
        <v>0</v>
      </c>
      <c r="E24" s="78"/>
      <c r="F24" s="78"/>
      <c r="G24" s="78">
        <f t="shared" si="15"/>
        <v>0</v>
      </c>
      <c r="H24" s="79">
        <f t="shared" si="16"/>
        <v>0</v>
      </c>
      <c r="I24" s="77"/>
      <c r="J24" s="77"/>
      <c r="K24" s="77">
        <f t="shared" si="17"/>
        <v>0</v>
      </c>
      <c r="L24" s="78">
        <v>12</v>
      </c>
      <c r="M24" s="78"/>
      <c r="N24" s="77">
        <f t="shared" si="18"/>
        <v>12</v>
      </c>
      <c r="O24" s="79">
        <f t="shared" si="19"/>
        <v>12</v>
      </c>
      <c r="P24" s="77"/>
      <c r="Q24" s="77"/>
      <c r="R24" s="77">
        <f t="shared" si="20"/>
        <v>0</v>
      </c>
      <c r="S24" s="78"/>
      <c r="T24" s="78"/>
      <c r="U24" s="78">
        <f t="shared" si="21"/>
        <v>0</v>
      </c>
      <c r="V24" s="79">
        <f t="shared" si="22"/>
        <v>0</v>
      </c>
      <c r="W24" s="78">
        <f t="shared" si="23"/>
        <v>0</v>
      </c>
      <c r="X24" s="78">
        <f t="shared" si="23"/>
        <v>0</v>
      </c>
      <c r="Y24" s="78">
        <f t="shared" si="24"/>
        <v>0</v>
      </c>
      <c r="Z24" s="78">
        <f t="shared" si="25"/>
        <v>12</v>
      </c>
      <c r="AA24" s="78">
        <f t="shared" si="25"/>
        <v>0</v>
      </c>
      <c r="AB24" s="78">
        <f t="shared" si="26"/>
        <v>12</v>
      </c>
      <c r="AC24" s="80">
        <f t="shared" si="27"/>
        <v>12</v>
      </c>
    </row>
    <row r="25" spans="1:29" ht="20.100000000000001" customHeight="1" x14ac:dyDescent="0.45">
      <c r="A25" s="64" t="s">
        <v>349</v>
      </c>
      <c r="B25" s="77"/>
      <c r="C25" s="77"/>
      <c r="D25" s="77">
        <f t="shared" si="14"/>
        <v>0</v>
      </c>
      <c r="E25" s="78"/>
      <c r="F25" s="78"/>
      <c r="G25" s="78">
        <f t="shared" si="15"/>
        <v>0</v>
      </c>
      <c r="H25" s="79">
        <f t="shared" si="16"/>
        <v>0</v>
      </c>
      <c r="I25" s="77">
        <v>19</v>
      </c>
      <c r="J25" s="77">
        <v>4</v>
      </c>
      <c r="K25" s="77">
        <f t="shared" si="17"/>
        <v>23</v>
      </c>
      <c r="L25" s="78"/>
      <c r="M25" s="78"/>
      <c r="N25" s="77">
        <f t="shared" si="18"/>
        <v>0</v>
      </c>
      <c r="O25" s="79">
        <f t="shared" si="19"/>
        <v>23</v>
      </c>
      <c r="P25" s="77">
        <v>9</v>
      </c>
      <c r="Q25" s="77"/>
      <c r="R25" s="77">
        <f t="shared" si="20"/>
        <v>9</v>
      </c>
      <c r="S25" s="78"/>
      <c r="T25" s="78"/>
      <c r="U25" s="78">
        <f t="shared" si="21"/>
        <v>0</v>
      </c>
      <c r="V25" s="79">
        <f t="shared" si="22"/>
        <v>9</v>
      </c>
      <c r="W25" s="78">
        <f t="shared" si="23"/>
        <v>28</v>
      </c>
      <c r="X25" s="78">
        <f t="shared" si="23"/>
        <v>4</v>
      </c>
      <c r="Y25" s="78">
        <f t="shared" si="24"/>
        <v>32</v>
      </c>
      <c r="Z25" s="78">
        <f t="shared" si="25"/>
        <v>0</v>
      </c>
      <c r="AA25" s="78">
        <f t="shared" si="25"/>
        <v>0</v>
      </c>
      <c r="AB25" s="78">
        <f t="shared" si="26"/>
        <v>0</v>
      </c>
      <c r="AC25" s="80">
        <f t="shared" si="27"/>
        <v>32</v>
      </c>
    </row>
    <row r="26" spans="1:29" ht="20.100000000000001" customHeight="1" x14ac:dyDescent="0.45">
      <c r="A26" s="64" t="s">
        <v>350</v>
      </c>
      <c r="B26" s="77"/>
      <c r="C26" s="77"/>
      <c r="D26" s="77">
        <f t="shared" si="14"/>
        <v>0</v>
      </c>
      <c r="E26" s="78">
        <v>6</v>
      </c>
      <c r="F26" s="78"/>
      <c r="G26" s="78">
        <f t="shared" si="15"/>
        <v>6</v>
      </c>
      <c r="H26" s="79">
        <f t="shared" si="16"/>
        <v>6</v>
      </c>
      <c r="I26" s="77"/>
      <c r="J26" s="77"/>
      <c r="K26" s="77">
        <f t="shared" si="17"/>
        <v>0</v>
      </c>
      <c r="L26" s="78">
        <v>1</v>
      </c>
      <c r="M26" s="78"/>
      <c r="N26" s="77">
        <f t="shared" si="18"/>
        <v>1</v>
      </c>
      <c r="O26" s="79">
        <f t="shared" si="19"/>
        <v>1</v>
      </c>
      <c r="P26" s="77"/>
      <c r="Q26" s="77"/>
      <c r="R26" s="77">
        <f t="shared" si="20"/>
        <v>0</v>
      </c>
      <c r="S26" s="78">
        <v>6</v>
      </c>
      <c r="T26" s="78"/>
      <c r="U26" s="78">
        <f t="shared" si="21"/>
        <v>6</v>
      </c>
      <c r="V26" s="79">
        <f t="shared" si="22"/>
        <v>6</v>
      </c>
      <c r="W26" s="78">
        <f t="shared" si="23"/>
        <v>0</v>
      </c>
      <c r="X26" s="78">
        <f t="shared" si="23"/>
        <v>0</v>
      </c>
      <c r="Y26" s="78">
        <f t="shared" si="24"/>
        <v>0</v>
      </c>
      <c r="Z26" s="78">
        <f t="shared" si="25"/>
        <v>13</v>
      </c>
      <c r="AA26" s="78">
        <f t="shared" si="25"/>
        <v>0</v>
      </c>
      <c r="AB26" s="78">
        <f t="shared" si="26"/>
        <v>13</v>
      </c>
      <c r="AC26" s="80">
        <f t="shared" si="27"/>
        <v>13</v>
      </c>
    </row>
    <row r="27" spans="1:29" ht="20.100000000000001" customHeight="1" x14ac:dyDescent="0.45">
      <c r="A27" s="64" t="s">
        <v>351</v>
      </c>
      <c r="B27" s="77">
        <v>2</v>
      </c>
      <c r="C27" s="77"/>
      <c r="D27" s="77">
        <f t="shared" si="14"/>
        <v>2</v>
      </c>
      <c r="E27" s="78"/>
      <c r="F27" s="78"/>
      <c r="G27" s="78">
        <f t="shared" si="15"/>
        <v>0</v>
      </c>
      <c r="H27" s="79">
        <f t="shared" si="16"/>
        <v>2</v>
      </c>
      <c r="I27" s="77">
        <v>9</v>
      </c>
      <c r="J27" s="77">
        <v>8</v>
      </c>
      <c r="K27" s="77">
        <f t="shared" si="17"/>
        <v>17</v>
      </c>
      <c r="L27" s="78"/>
      <c r="M27" s="78"/>
      <c r="N27" s="77">
        <f t="shared" si="18"/>
        <v>0</v>
      </c>
      <c r="O27" s="79">
        <f t="shared" si="19"/>
        <v>17</v>
      </c>
      <c r="P27" s="77">
        <v>4</v>
      </c>
      <c r="Q27" s="77">
        <v>1</v>
      </c>
      <c r="R27" s="77">
        <f t="shared" si="20"/>
        <v>5</v>
      </c>
      <c r="S27" s="78"/>
      <c r="T27" s="78"/>
      <c r="U27" s="78">
        <f t="shared" si="21"/>
        <v>0</v>
      </c>
      <c r="V27" s="79">
        <f t="shared" si="22"/>
        <v>5</v>
      </c>
      <c r="W27" s="78">
        <f t="shared" si="23"/>
        <v>15</v>
      </c>
      <c r="X27" s="78">
        <f t="shared" si="23"/>
        <v>9</v>
      </c>
      <c r="Y27" s="78">
        <f t="shared" si="24"/>
        <v>24</v>
      </c>
      <c r="Z27" s="78">
        <f t="shared" si="25"/>
        <v>0</v>
      </c>
      <c r="AA27" s="78">
        <f t="shared" si="25"/>
        <v>0</v>
      </c>
      <c r="AB27" s="78">
        <f t="shared" si="26"/>
        <v>0</v>
      </c>
      <c r="AC27" s="80">
        <f t="shared" si="27"/>
        <v>24</v>
      </c>
    </row>
    <row r="28" spans="1:29" ht="20.100000000000001" customHeight="1" x14ac:dyDescent="0.45">
      <c r="A28" s="64" t="s">
        <v>352</v>
      </c>
      <c r="B28" s="77">
        <v>7</v>
      </c>
      <c r="C28" s="77">
        <v>1</v>
      </c>
      <c r="D28" s="77">
        <f t="shared" si="14"/>
        <v>8</v>
      </c>
      <c r="E28" s="78"/>
      <c r="F28" s="78"/>
      <c r="G28" s="78">
        <f t="shared" si="15"/>
        <v>0</v>
      </c>
      <c r="H28" s="79">
        <f t="shared" si="16"/>
        <v>8</v>
      </c>
      <c r="I28" s="77">
        <v>20</v>
      </c>
      <c r="J28" s="77">
        <v>1</v>
      </c>
      <c r="K28" s="77">
        <f t="shared" si="17"/>
        <v>21</v>
      </c>
      <c r="L28" s="78"/>
      <c r="M28" s="78"/>
      <c r="N28" s="77">
        <f t="shared" si="18"/>
        <v>0</v>
      </c>
      <c r="O28" s="79">
        <f t="shared" si="19"/>
        <v>21</v>
      </c>
      <c r="P28" s="77">
        <v>5</v>
      </c>
      <c r="Q28" s="77">
        <v>3</v>
      </c>
      <c r="R28" s="77">
        <f t="shared" si="20"/>
        <v>8</v>
      </c>
      <c r="S28" s="78"/>
      <c r="T28" s="78"/>
      <c r="U28" s="78">
        <f t="shared" si="21"/>
        <v>0</v>
      </c>
      <c r="V28" s="79">
        <f t="shared" si="22"/>
        <v>8</v>
      </c>
      <c r="W28" s="78">
        <f t="shared" si="23"/>
        <v>32</v>
      </c>
      <c r="X28" s="78">
        <f t="shared" si="23"/>
        <v>5</v>
      </c>
      <c r="Y28" s="78">
        <f t="shared" si="24"/>
        <v>37</v>
      </c>
      <c r="Z28" s="78">
        <f t="shared" si="25"/>
        <v>0</v>
      </c>
      <c r="AA28" s="78">
        <f t="shared" si="25"/>
        <v>0</v>
      </c>
      <c r="AB28" s="78">
        <f t="shared" si="26"/>
        <v>0</v>
      </c>
      <c r="AC28" s="80">
        <f t="shared" si="27"/>
        <v>37</v>
      </c>
    </row>
    <row r="29" spans="1:29" ht="20.100000000000001" customHeight="1" x14ac:dyDescent="0.45">
      <c r="A29" s="64" t="s">
        <v>353</v>
      </c>
      <c r="B29" s="77"/>
      <c r="C29" s="77"/>
      <c r="D29" s="77">
        <f t="shared" si="14"/>
        <v>0</v>
      </c>
      <c r="E29" s="78">
        <v>6</v>
      </c>
      <c r="F29" s="78"/>
      <c r="G29" s="78">
        <f t="shared" si="15"/>
        <v>6</v>
      </c>
      <c r="H29" s="79">
        <f t="shared" si="16"/>
        <v>6</v>
      </c>
      <c r="I29" s="77"/>
      <c r="J29" s="77"/>
      <c r="K29" s="77">
        <f t="shared" si="17"/>
        <v>0</v>
      </c>
      <c r="L29" s="78"/>
      <c r="M29" s="78"/>
      <c r="N29" s="77">
        <f t="shared" si="18"/>
        <v>0</v>
      </c>
      <c r="O29" s="79">
        <f t="shared" si="19"/>
        <v>0</v>
      </c>
      <c r="P29" s="77"/>
      <c r="Q29" s="77"/>
      <c r="R29" s="77">
        <f t="shared" si="20"/>
        <v>0</v>
      </c>
      <c r="S29" s="78">
        <v>5</v>
      </c>
      <c r="T29" s="78"/>
      <c r="U29" s="78">
        <f t="shared" si="21"/>
        <v>5</v>
      </c>
      <c r="V29" s="79">
        <f t="shared" si="22"/>
        <v>5</v>
      </c>
      <c r="W29" s="78">
        <f t="shared" si="23"/>
        <v>0</v>
      </c>
      <c r="X29" s="78">
        <f t="shared" si="23"/>
        <v>0</v>
      </c>
      <c r="Y29" s="78">
        <f t="shared" si="24"/>
        <v>0</v>
      </c>
      <c r="Z29" s="78">
        <f t="shared" si="25"/>
        <v>11</v>
      </c>
      <c r="AA29" s="78">
        <f t="shared" si="25"/>
        <v>0</v>
      </c>
      <c r="AB29" s="78">
        <f t="shared" si="26"/>
        <v>11</v>
      </c>
      <c r="AC29" s="80">
        <f t="shared" si="27"/>
        <v>11</v>
      </c>
    </row>
    <row r="30" spans="1:29" ht="20.100000000000001" customHeight="1" x14ac:dyDescent="0.45">
      <c r="A30" s="64" t="s">
        <v>354</v>
      </c>
      <c r="B30" s="77"/>
      <c r="C30" s="77">
        <v>2</v>
      </c>
      <c r="D30" s="77">
        <f t="shared" si="14"/>
        <v>2</v>
      </c>
      <c r="E30" s="78"/>
      <c r="F30" s="78"/>
      <c r="G30" s="78">
        <f t="shared" si="15"/>
        <v>0</v>
      </c>
      <c r="H30" s="79">
        <f t="shared" si="16"/>
        <v>2</v>
      </c>
      <c r="I30" s="77">
        <v>11</v>
      </c>
      <c r="J30" s="77">
        <v>1</v>
      </c>
      <c r="K30" s="77">
        <f t="shared" si="17"/>
        <v>12</v>
      </c>
      <c r="L30" s="78"/>
      <c r="M30" s="78"/>
      <c r="N30" s="77">
        <f t="shared" si="18"/>
        <v>0</v>
      </c>
      <c r="O30" s="79">
        <f t="shared" si="19"/>
        <v>12</v>
      </c>
      <c r="P30" s="77">
        <v>11</v>
      </c>
      <c r="Q30" s="77"/>
      <c r="R30" s="77">
        <f t="shared" si="20"/>
        <v>11</v>
      </c>
      <c r="S30" s="78"/>
      <c r="T30" s="78"/>
      <c r="U30" s="78">
        <f t="shared" si="21"/>
        <v>0</v>
      </c>
      <c r="V30" s="79">
        <f t="shared" si="22"/>
        <v>11</v>
      </c>
      <c r="W30" s="78">
        <f t="shared" si="23"/>
        <v>22</v>
      </c>
      <c r="X30" s="78">
        <f t="shared" si="23"/>
        <v>3</v>
      </c>
      <c r="Y30" s="78">
        <f t="shared" si="24"/>
        <v>25</v>
      </c>
      <c r="Z30" s="78">
        <f t="shared" si="25"/>
        <v>0</v>
      </c>
      <c r="AA30" s="78">
        <f t="shared" si="25"/>
        <v>0</v>
      </c>
      <c r="AB30" s="78">
        <f t="shared" si="26"/>
        <v>0</v>
      </c>
      <c r="AC30" s="80">
        <f t="shared" si="27"/>
        <v>25</v>
      </c>
    </row>
    <row r="31" spans="1:29" ht="20.100000000000001" customHeight="1" x14ac:dyDescent="0.45">
      <c r="A31" s="64" t="s">
        <v>355</v>
      </c>
      <c r="B31" s="77"/>
      <c r="C31" s="77"/>
      <c r="D31" s="77">
        <f t="shared" si="14"/>
        <v>0</v>
      </c>
      <c r="E31" s="78">
        <v>1</v>
      </c>
      <c r="F31" s="78"/>
      <c r="G31" s="78">
        <f t="shared" si="15"/>
        <v>1</v>
      </c>
      <c r="H31" s="79">
        <f t="shared" si="16"/>
        <v>1</v>
      </c>
      <c r="I31" s="77"/>
      <c r="J31" s="77"/>
      <c r="K31" s="77">
        <f t="shared" si="17"/>
        <v>0</v>
      </c>
      <c r="L31" s="78">
        <v>1</v>
      </c>
      <c r="M31" s="78"/>
      <c r="N31" s="77">
        <f t="shared" si="18"/>
        <v>1</v>
      </c>
      <c r="O31" s="79">
        <f t="shared" si="19"/>
        <v>1</v>
      </c>
      <c r="P31" s="77"/>
      <c r="Q31" s="77"/>
      <c r="R31" s="77">
        <f t="shared" si="20"/>
        <v>0</v>
      </c>
      <c r="S31" s="78"/>
      <c r="T31" s="78"/>
      <c r="U31" s="78">
        <f t="shared" si="21"/>
        <v>0</v>
      </c>
      <c r="V31" s="79">
        <f t="shared" si="22"/>
        <v>0</v>
      </c>
      <c r="W31" s="78">
        <f t="shared" si="23"/>
        <v>0</v>
      </c>
      <c r="X31" s="78">
        <f t="shared" si="23"/>
        <v>0</v>
      </c>
      <c r="Y31" s="78">
        <f t="shared" si="24"/>
        <v>0</v>
      </c>
      <c r="Z31" s="78">
        <f t="shared" si="25"/>
        <v>2</v>
      </c>
      <c r="AA31" s="78">
        <f t="shared" si="25"/>
        <v>0</v>
      </c>
      <c r="AB31" s="78">
        <f t="shared" si="26"/>
        <v>2</v>
      </c>
      <c r="AC31" s="80">
        <f t="shared" si="27"/>
        <v>2</v>
      </c>
    </row>
    <row r="32" spans="1:29" ht="20.100000000000001" customHeight="1" x14ac:dyDescent="0.45">
      <c r="A32" s="64" t="s">
        <v>356</v>
      </c>
      <c r="B32" s="77"/>
      <c r="C32" s="77">
        <v>4</v>
      </c>
      <c r="D32" s="77">
        <f t="shared" si="14"/>
        <v>4</v>
      </c>
      <c r="E32" s="78"/>
      <c r="F32" s="78"/>
      <c r="G32" s="78">
        <f t="shared" si="15"/>
        <v>0</v>
      </c>
      <c r="H32" s="79">
        <f t="shared" si="16"/>
        <v>4</v>
      </c>
      <c r="I32" s="77">
        <v>4</v>
      </c>
      <c r="J32" s="77">
        <v>4</v>
      </c>
      <c r="K32" s="77">
        <f t="shared" si="17"/>
        <v>8</v>
      </c>
      <c r="L32" s="78"/>
      <c r="M32" s="78"/>
      <c r="N32" s="77">
        <f t="shared" si="18"/>
        <v>0</v>
      </c>
      <c r="O32" s="79">
        <f t="shared" si="19"/>
        <v>8</v>
      </c>
      <c r="P32" s="77">
        <v>1</v>
      </c>
      <c r="Q32" s="77">
        <v>6</v>
      </c>
      <c r="R32" s="77">
        <f t="shared" si="20"/>
        <v>7</v>
      </c>
      <c r="S32" s="78"/>
      <c r="T32" s="78"/>
      <c r="U32" s="78">
        <f t="shared" si="21"/>
        <v>0</v>
      </c>
      <c r="V32" s="79">
        <f t="shared" si="22"/>
        <v>7</v>
      </c>
      <c r="W32" s="78">
        <f t="shared" si="23"/>
        <v>5</v>
      </c>
      <c r="X32" s="78">
        <f t="shared" si="23"/>
        <v>14</v>
      </c>
      <c r="Y32" s="78">
        <f t="shared" si="24"/>
        <v>19</v>
      </c>
      <c r="Z32" s="78">
        <f t="shared" si="25"/>
        <v>0</v>
      </c>
      <c r="AA32" s="78">
        <f t="shared" si="25"/>
        <v>0</v>
      </c>
      <c r="AB32" s="78">
        <f t="shared" si="26"/>
        <v>0</v>
      </c>
      <c r="AC32" s="80">
        <f t="shared" si="27"/>
        <v>19</v>
      </c>
    </row>
    <row r="33" spans="1:29" ht="20.100000000000001" customHeight="1" x14ac:dyDescent="0.45">
      <c r="A33" s="64" t="s">
        <v>357</v>
      </c>
      <c r="B33" s="77">
        <v>5</v>
      </c>
      <c r="C33" s="77"/>
      <c r="D33" s="77">
        <f t="shared" ref="D33" si="28">SUM(B33:C33)</f>
        <v>5</v>
      </c>
      <c r="E33" s="78"/>
      <c r="F33" s="78"/>
      <c r="G33" s="78">
        <f t="shared" si="15"/>
        <v>0</v>
      </c>
      <c r="H33" s="79">
        <f t="shared" si="16"/>
        <v>5</v>
      </c>
      <c r="I33" s="77">
        <v>2</v>
      </c>
      <c r="J33" s="77">
        <v>2</v>
      </c>
      <c r="K33" s="77">
        <f t="shared" si="17"/>
        <v>4</v>
      </c>
      <c r="L33" s="78"/>
      <c r="M33" s="78"/>
      <c r="N33" s="77">
        <f t="shared" si="18"/>
        <v>0</v>
      </c>
      <c r="O33" s="79">
        <f t="shared" si="19"/>
        <v>4</v>
      </c>
      <c r="P33" s="77">
        <v>7</v>
      </c>
      <c r="Q33" s="77">
        <v>1</v>
      </c>
      <c r="R33" s="77">
        <f t="shared" si="20"/>
        <v>8</v>
      </c>
      <c r="S33" s="78"/>
      <c r="T33" s="78"/>
      <c r="U33" s="78">
        <f t="shared" si="21"/>
        <v>0</v>
      </c>
      <c r="V33" s="79">
        <f t="shared" si="22"/>
        <v>8</v>
      </c>
      <c r="W33" s="78">
        <f t="shared" si="23"/>
        <v>14</v>
      </c>
      <c r="X33" s="78">
        <f t="shared" si="23"/>
        <v>3</v>
      </c>
      <c r="Y33" s="78">
        <f t="shared" si="24"/>
        <v>17</v>
      </c>
      <c r="Z33" s="78">
        <f t="shared" si="25"/>
        <v>0</v>
      </c>
      <c r="AA33" s="78">
        <f t="shared" si="25"/>
        <v>0</v>
      </c>
      <c r="AB33" s="78">
        <f t="shared" si="26"/>
        <v>0</v>
      </c>
      <c r="AC33" s="80">
        <f t="shared" si="27"/>
        <v>17</v>
      </c>
    </row>
    <row r="34" spans="1:29" ht="20.100000000000001" customHeight="1" x14ac:dyDescent="0.45">
      <c r="A34" s="64" t="s">
        <v>358</v>
      </c>
      <c r="B34" s="77">
        <v>1</v>
      </c>
      <c r="C34" s="77"/>
      <c r="D34" s="77">
        <f t="shared" si="14"/>
        <v>1</v>
      </c>
      <c r="E34" s="78"/>
      <c r="F34" s="78"/>
      <c r="G34" s="78">
        <f t="shared" si="15"/>
        <v>0</v>
      </c>
      <c r="H34" s="79">
        <f t="shared" si="16"/>
        <v>1</v>
      </c>
      <c r="I34" s="77">
        <v>2</v>
      </c>
      <c r="J34" s="77"/>
      <c r="K34" s="77">
        <f t="shared" si="17"/>
        <v>2</v>
      </c>
      <c r="L34" s="78"/>
      <c r="M34" s="78"/>
      <c r="N34" s="77">
        <f t="shared" si="18"/>
        <v>0</v>
      </c>
      <c r="O34" s="79">
        <f t="shared" si="19"/>
        <v>2</v>
      </c>
      <c r="P34" s="77">
        <v>15</v>
      </c>
      <c r="Q34" s="77">
        <v>6</v>
      </c>
      <c r="R34" s="77">
        <f t="shared" si="20"/>
        <v>21</v>
      </c>
      <c r="S34" s="78"/>
      <c r="T34" s="78"/>
      <c r="U34" s="78">
        <f t="shared" si="21"/>
        <v>0</v>
      </c>
      <c r="V34" s="79">
        <f t="shared" si="22"/>
        <v>21</v>
      </c>
      <c r="W34" s="78">
        <f t="shared" si="23"/>
        <v>18</v>
      </c>
      <c r="X34" s="78">
        <f t="shared" si="23"/>
        <v>6</v>
      </c>
      <c r="Y34" s="78">
        <f t="shared" si="24"/>
        <v>24</v>
      </c>
      <c r="Z34" s="78">
        <f t="shared" si="25"/>
        <v>0</v>
      </c>
      <c r="AA34" s="78">
        <f t="shared" si="25"/>
        <v>0</v>
      </c>
      <c r="AB34" s="78">
        <f t="shared" si="26"/>
        <v>0</v>
      </c>
      <c r="AC34" s="80">
        <f t="shared" si="27"/>
        <v>24</v>
      </c>
    </row>
    <row r="35" spans="1:29" ht="20.100000000000001" customHeight="1" x14ac:dyDescent="0.45">
      <c r="A35" s="64" t="s">
        <v>359</v>
      </c>
      <c r="B35" s="77"/>
      <c r="C35" s="77"/>
      <c r="D35" s="77">
        <f t="shared" si="14"/>
        <v>0</v>
      </c>
      <c r="E35" s="78"/>
      <c r="F35" s="78"/>
      <c r="G35" s="78">
        <f t="shared" si="15"/>
        <v>0</v>
      </c>
      <c r="H35" s="79">
        <f t="shared" si="16"/>
        <v>0</v>
      </c>
      <c r="I35" s="77"/>
      <c r="J35" s="77"/>
      <c r="K35" s="77">
        <f t="shared" si="17"/>
        <v>0</v>
      </c>
      <c r="L35" s="78">
        <v>1</v>
      </c>
      <c r="M35" s="78"/>
      <c r="N35" s="77">
        <f t="shared" si="18"/>
        <v>1</v>
      </c>
      <c r="O35" s="79">
        <f t="shared" si="19"/>
        <v>1</v>
      </c>
      <c r="P35" s="77"/>
      <c r="Q35" s="77"/>
      <c r="R35" s="77">
        <f t="shared" si="20"/>
        <v>0</v>
      </c>
      <c r="S35" s="78">
        <v>16</v>
      </c>
      <c r="T35" s="78">
        <v>1</v>
      </c>
      <c r="U35" s="78">
        <f t="shared" si="21"/>
        <v>17</v>
      </c>
      <c r="V35" s="79">
        <f t="shared" si="22"/>
        <v>17</v>
      </c>
      <c r="W35" s="78">
        <f t="shared" si="23"/>
        <v>0</v>
      </c>
      <c r="X35" s="78">
        <f t="shared" si="23"/>
        <v>0</v>
      </c>
      <c r="Y35" s="78">
        <f t="shared" si="24"/>
        <v>0</v>
      </c>
      <c r="Z35" s="78">
        <f t="shared" si="25"/>
        <v>17</v>
      </c>
      <c r="AA35" s="78">
        <f t="shared" si="25"/>
        <v>1</v>
      </c>
      <c r="AB35" s="78">
        <f t="shared" si="26"/>
        <v>18</v>
      </c>
      <c r="AC35" s="80">
        <f t="shared" si="27"/>
        <v>18</v>
      </c>
    </row>
    <row r="36" spans="1:29" ht="20.100000000000001" customHeight="1" x14ac:dyDescent="0.45">
      <c r="A36" s="64" t="s">
        <v>360</v>
      </c>
      <c r="B36" s="77"/>
      <c r="C36" s="77"/>
      <c r="D36" s="77">
        <f t="shared" si="14"/>
        <v>0</v>
      </c>
      <c r="E36" s="77"/>
      <c r="F36" s="77"/>
      <c r="G36" s="77">
        <f t="shared" si="15"/>
        <v>0</v>
      </c>
      <c r="H36" s="79">
        <f t="shared" si="16"/>
        <v>0</v>
      </c>
      <c r="I36" s="77"/>
      <c r="J36" s="77"/>
      <c r="K36" s="77">
        <f t="shared" si="17"/>
        <v>0</v>
      </c>
      <c r="L36" s="77"/>
      <c r="M36" s="77"/>
      <c r="N36" s="77">
        <f t="shared" si="18"/>
        <v>0</v>
      </c>
      <c r="O36" s="79">
        <f t="shared" si="19"/>
        <v>0</v>
      </c>
      <c r="P36" s="77"/>
      <c r="Q36" s="77"/>
      <c r="R36" s="77">
        <f t="shared" si="20"/>
        <v>0</v>
      </c>
      <c r="S36" s="78"/>
      <c r="T36" s="78"/>
      <c r="U36" s="78">
        <f t="shared" si="21"/>
        <v>0</v>
      </c>
      <c r="V36" s="79">
        <f t="shared" si="22"/>
        <v>0</v>
      </c>
      <c r="W36" s="78">
        <f t="shared" si="23"/>
        <v>0</v>
      </c>
      <c r="X36" s="78">
        <f t="shared" si="23"/>
        <v>0</v>
      </c>
      <c r="Y36" s="78">
        <f t="shared" si="24"/>
        <v>0</v>
      </c>
      <c r="Z36" s="78">
        <f t="shared" si="25"/>
        <v>0</v>
      </c>
      <c r="AA36" s="78">
        <f t="shared" si="25"/>
        <v>0</v>
      </c>
      <c r="AB36" s="78">
        <f t="shared" si="26"/>
        <v>0</v>
      </c>
      <c r="AC36" s="80">
        <f t="shared" si="27"/>
        <v>0</v>
      </c>
    </row>
    <row r="37" spans="1:29" ht="20.100000000000001" customHeight="1" x14ac:dyDescent="0.45">
      <c r="A37" s="64" t="s">
        <v>361</v>
      </c>
      <c r="B37" s="77">
        <v>14</v>
      </c>
      <c r="C37" s="77"/>
      <c r="D37" s="77">
        <f t="shared" si="14"/>
        <v>14</v>
      </c>
      <c r="E37" s="77"/>
      <c r="F37" s="77"/>
      <c r="G37" s="77">
        <f t="shared" si="15"/>
        <v>0</v>
      </c>
      <c r="H37" s="79">
        <f t="shared" si="16"/>
        <v>14</v>
      </c>
      <c r="I37" s="77">
        <v>14</v>
      </c>
      <c r="J37" s="77"/>
      <c r="K37" s="77">
        <f t="shared" si="17"/>
        <v>14</v>
      </c>
      <c r="L37" s="77">
        <v>2</v>
      </c>
      <c r="M37" s="77"/>
      <c r="N37" s="77">
        <f t="shared" si="18"/>
        <v>2</v>
      </c>
      <c r="O37" s="79">
        <f t="shared" si="19"/>
        <v>16</v>
      </c>
      <c r="P37" s="77">
        <v>27</v>
      </c>
      <c r="Q37" s="77"/>
      <c r="R37" s="77">
        <f t="shared" si="20"/>
        <v>27</v>
      </c>
      <c r="S37" s="78">
        <v>16</v>
      </c>
      <c r="T37" s="78"/>
      <c r="U37" s="78">
        <f t="shared" si="21"/>
        <v>16</v>
      </c>
      <c r="V37" s="79">
        <f t="shared" si="22"/>
        <v>43</v>
      </c>
      <c r="W37" s="78">
        <f t="shared" si="23"/>
        <v>55</v>
      </c>
      <c r="X37" s="78">
        <f t="shared" si="23"/>
        <v>0</v>
      </c>
      <c r="Y37" s="78">
        <f t="shared" si="24"/>
        <v>55</v>
      </c>
      <c r="Z37" s="78">
        <f t="shared" si="25"/>
        <v>18</v>
      </c>
      <c r="AA37" s="78">
        <f t="shared" si="25"/>
        <v>0</v>
      </c>
      <c r="AB37" s="78">
        <f t="shared" si="26"/>
        <v>18</v>
      </c>
      <c r="AC37" s="80">
        <f t="shared" si="27"/>
        <v>73</v>
      </c>
    </row>
    <row r="38" spans="1:29" ht="20.100000000000001" customHeight="1" x14ac:dyDescent="0.45">
      <c r="A38" s="64" t="s">
        <v>362</v>
      </c>
      <c r="B38" s="77"/>
      <c r="C38" s="77"/>
      <c r="D38" s="77">
        <f t="shared" si="14"/>
        <v>0</v>
      </c>
      <c r="E38" s="77"/>
      <c r="F38" s="77"/>
      <c r="G38" s="77">
        <f t="shared" si="15"/>
        <v>0</v>
      </c>
      <c r="H38" s="79">
        <f t="shared" si="16"/>
        <v>0</v>
      </c>
      <c r="I38" s="77"/>
      <c r="J38" s="77"/>
      <c r="K38" s="77">
        <f t="shared" si="17"/>
        <v>0</v>
      </c>
      <c r="L38" s="78"/>
      <c r="M38" s="78"/>
      <c r="N38" s="77">
        <f t="shared" si="18"/>
        <v>0</v>
      </c>
      <c r="O38" s="79">
        <f t="shared" si="19"/>
        <v>0</v>
      </c>
      <c r="P38" s="77"/>
      <c r="Q38" s="77"/>
      <c r="R38" s="77">
        <f t="shared" si="20"/>
        <v>0</v>
      </c>
      <c r="S38" s="78"/>
      <c r="T38" s="78"/>
      <c r="U38" s="78">
        <f t="shared" si="21"/>
        <v>0</v>
      </c>
      <c r="V38" s="79">
        <f t="shared" si="22"/>
        <v>0</v>
      </c>
      <c r="W38" s="78">
        <f t="shared" si="23"/>
        <v>0</v>
      </c>
      <c r="X38" s="78">
        <f t="shared" si="23"/>
        <v>0</v>
      </c>
      <c r="Y38" s="78">
        <f t="shared" si="24"/>
        <v>0</v>
      </c>
      <c r="Z38" s="78">
        <f t="shared" si="25"/>
        <v>0</v>
      </c>
      <c r="AA38" s="78">
        <f t="shared" si="25"/>
        <v>0</v>
      </c>
      <c r="AB38" s="78">
        <f t="shared" si="26"/>
        <v>0</v>
      </c>
      <c r="AC38" s="80">
        <f t="shared" si="27"/>
        <v>0</v>
      </c>
    </row>
    <row r="39" spans="1:29" ht="20.100000000000001" customHeight="1" x14ac:dyDescent="0.45">
      <c r="A39" s="64" t="s">
        <v>363</v>
      </c>
      <c r="B39" s="77"/>
      <c r="C39" s="77"/>
      <c r="D39" s="77">
        <f t="shared" si="14"/>
        <v>0</v>
      </c>
      <c r="E39" s="77">
        <v>3</v>
      </c>
      <c r="F39" s="77"/>
      <c r="G39" s="77">
        <f t="shared" si="15"/>
        <v>3</v>
      </c>
      <c r="H39" s="79">
        <f t="shared" si="16"/>
        <v>3</v>
      </c>
      <c r="I39" s="77">
        <v>3</v>
      </c>
      <c r="J39" s="77"/>
      <c r="K39" s="77">
        <f t="shared" si="17"/>
        <v>3</v>
      </c>
      <c r="L39" s="78">
        <v>4</v>
      </c>
      <c r="M39" s="78"/>
      <c r="N39" s="77">
        <f t="shared" si="18"/>
        <v>4</v>
      </c>
      <c r="O39" s="79">
        <f t="shared" si="19"/>
        <v>7</v>
      </c>
      <c r="P39" s="77">
        <v>14</v>
      </c>
      <c r="Q39" s="77"/>
      <c r="R39" s="77">
        <f t="shared" si="20"/>
        <v>14</v>
      </c>
      <c r="S39" s="78">
        <v>3</v>
      </c>
      <c r="T39" s="78"/>
      <c r="U39" s="78">
        <f t="shared" si="21"/>
        <v>3</v>
      </c>
      <c r="V39" s="79">
        <f t="shared" si="22"/>
        <v>17</v>
      </c>
      <c r="W39" s="78">
        <f t="shared" si="23"/>
        <v>17</v>
      </c>
      <c r="X39" s="78">
        <f t="shared" si="23"/>
        <v>0</v>
      </c>
      <c r="Y39" s="78">
        <f t="shared" si="24"/>
        <v>17</v>
      </c>
      <c r="Z39" s="78">
        <f t="shared" si="25"/>
        <v>10</v>
      </c>
      <c r="AA39" s="78">
        <f t="shared" si="25"/>
        <v>0</v>
      </c>
      <c r="AB39" s="78">
        <f t="shared" si="26"/>
        <v>10</v>
      </c>
      <c r="AC39" s="80">
        <f t="shared" si="27"/>
        <v>27</v>
      </c>
    </row>
    <row r="40" spans="1:29" ht="20.100000000000001" customHeight="1" x14ac:dyDescent="0.45">
      <c r="A40" s="86" t="s">
        <v>105</v>
      </c>
      <c r="B40" s="87">
        <f t="shared" ref="B40:Y40" si="29">SUM(B19:B39)</f>
        <v>45</v>
      </c>
      <c r="C40" s="87">
        <f t="shared" si="29"/>
        <v>7</v>
      </c>
      <c r="D40" s="87">
        <f t="shared" si="29"/>
        <v>52</v>
      </c>
      <c r="E40" s="87">
        <f t="shared" si="29"/>
        <v>18</v>
      </c>
      <c r="F40" s="87">
        <f t="shared" si="29"/>
        <v>0</v>
      </c>
      <c r="G40" s="87">
        <f t="shared" si="29"/>
        <v>18</v>
      </c>
      <c r="H40" s="87">
        <f t="shared" si="29"/>
        <v>70</v>
      </c>
      <c r="I40" s="87">
        <f t="shared" si="29"/>
        <v>104</v>
      </c>
      <c r="J40" s="87">
        <f t="shared" si="29"/>
        <v>21</v>
      </c>
      <c r="K40" s="87">
        <f t="shared" si="29"/>
        <v>125</v>
      </c>
      <c r="L40" s="87">
        <f t="shared" si="29"/>
        <v>26</v>
      </c>
      <c r="M40" s="87">
        <f t="shared" si="29"/>
        <v>0</v>
      </c>
      <c r="N40" s="87">
        <f t="shared" si="29"/>
        <v>26</v>
      </c>
      <c r="O40" s="87">
        <f t="shared" si="29"/>
        <v>151</v>
      </c>
      <c r="P40" s="87">
        <f t="shared" si="29"/>
        <v>130</v>
      </c>
      <c r="Q40" s="87">
        <f t="shared" si="29"/>
        <v>55</v>
      </c>
      <c r="R40" s="87">
        <f t="shared" si="29"/>
        <v>185</v>
      </c>
      <c r="S40" s="87">
        <f t="shared" si="29"/>
        <v>52</v>
      </c>
      <c r="T40" s="87">
        <f t="shared" si="29"/>
        <v>1</v>
      </c>
      <c r="U40" s="87">
        <f t="shared" si="29"/>
        <v>53</v>
      </c>
      <c r="V40" s="87">
        <f t="shared" si="29"/>
        <v>238</v>
      </c>
      <c r="W40" s="87">
        <f>SUM(W19:W39)</f>
        <v>279</v>
      </c>
      <c r="X40" s="87">
        <f t="shared" si="29"/>
        <v>83</v>
      </c>
      <c r="Y40" s="87">
        <f t="shared" si="29"/>
        <v>362</v>
      </c>
      <c r="Z40" s="87">
        <f>SUM(Z19:Z39)</f>
        <v>96</v>
      </c>
      <c r="AA40" s="87">
        <f>SUM(AA19:AA39)</f>
        <v>1</v>
      </c>
      <c r="AB40" s="87">
        <f>SUM(AB19:AB39)</f>
        <v>97</v>
      </c>
      <c r="AC40" s="87">
        <f>SUM(AC19:AC39)</f>
        <v>459</v>
      </c>
    </row>
    <row r="41" spans="1:29" ht="20.100000000000001" customHeight="1" x14ac:dyDescent="0.45">
      <c r="A41" s="74" t="s">
        <v>248</v>
      </c>
      <c r="B41" s="77"/>
      <c r="C41" s="77"/>
      <c r="D41" s="77"/>
      <c r="E41" s="77"/>
      <c r="F41" s="77"/>
      <c r="G41" s="77"/>
      <c r="H41" s="79"/>
      <c r="I41" s="77"/>
      <c r="J41" s="77"/>
      <c r="K41" s="77"/>
      <c r="L41" s="78"/>
      <c r="M41" s="78"/>
      <c r="N41" s="77"/>
      <c r="O41" s="79"/>
      <c r="P41" s="77"/>
      <c r="Q41" s="77"/>
      <c r="R41" s="77"/>
      <c r="S41" s="78"/>
      <c r="T41" s="78"/>
      <c r="U41" s="78"/>
      <c r="V41" s="79"/>
      <c r="W41" s="78"/>
      <c r="X41" s="78"/>
      <c r="Y41" s="78"/>
      <c r="Z41" s="78"/>
      <c r="AA41" s="78"/>
      <c r="AB41" s="78"/>
      <c r="AC41" s="80"/>
    </row>
    <row r="42" spans="1:29" ht="20.100000000000001" customHeight="1" x14ac:dyDescent="0.45">
      <c r="A42" s="64" t="s">
        <v>364</v>
      </c>
      <c r="B42" s="77"/>
      <c r="C42" s="77"/>
      <c r="D42" s="77">
        <f>SUM(B42:C42)</f>
        <v>0</v>
      </c>
      <c r="E42" s="77">
        <v>1</v>
      </c>
      <c r="F42" s="77"/>
      <c r="G42" s="77">
        <f>SUM(E42:F42)</f>
        <v>1</v>
      </c>
      <c r="H42" s="79">
        <f>SUM(D42,G42)</f>
        <v>1</v>
      </c>
      <c r="I42" s="77"/>
      <c r="J42" s="77"/>
      <c r="K42" s="77">
        <f>SUM(I42:J42)</f>
        <v>0</v>
      </c>
      <c r="L42" s="78">
        <v>1</v>
      </c>
      <c r="M42" s="78"/>
      <c r="N42" s="77">
        <f>SUM(L42:M42)</f>
        <v>1</v>
      </c>
      <c r="O42" s="79">
        <f>SUM(K42,N42)</f>
        <v>1</v>
      </c>
      <c r="P42" s="77"/>
      <c r="Q42" s="77"/>
      <c r="R42" s="77">
        <f>SUM(P42:Q42)</f>
        <v>0</v>
      </c>
      <c r="S42" s="78">
        <v>1</v>
      </c>
      <c r="T42" s="78"/>
      <c r="U42" s="78">
        <f>SUM(S42:T42)</f>
        <v>1</v>
      </c>
      <c r="V42" s="79">
        <f>SUM(R42,U42)</f>
        <v>1</v>
      </c>
      <c r="W42" s="78">
        <f>SUM(B42,I42,P42)</f>
        <v>0</v>
      </c>
      <c r="X42" s="78">
        <f>SUM(C42,J42,Q42)</f>
        <v>0</v>
      </c>
      <c r="Y42" s="78">
        <f>SUM(W42,X42)</f>
        <v>0</v>
      </c>
      <c r="Z42" s="78">
        <f>SUM(E42,L42,S42)</f>
        <v>3</v>
      </c>
      <c r="AA42" s="78">
        <f>SUM(F42,M42,T42)</f>
        <v>0</v>
      </c>
      <c r="AB42" s="78">
        <f>SUM(Z42,AA42)</f>
        <v>3</v>
      </c>
      <c r="AC42" s="80">
        <f>SUM(Y42,AB42)</f>
        <v>3</v>
      </c>
    </row>
    <row r="43" spans="1:29" ht="20.100000000000001" customHeight="1" x14ac:dyDescent="0.45">
      <c r="A43" s="86" t="s">
        <v>299</v>
      </c>
      <c r="B43" s="87">
        <f t="shared" ref="B43:AC43" si="30">B42</f>
        <v>0</v>
      </c>
      <c r="C43" s="87">
        <f t="shared" si="30"/>
        <v>0</v>
      </c>
      <c r="D43" s="87">
        <f t="shared" si="30"/>
        <v>0</v>
      </c>
      <c r="E43" s="87">
        <f t="shared" si="30"/>
        <v>1</v>
      </c>
      <c r="F43" s="87">
        <f t="shared" si="30"/>
        <v>0</v>
      </c>
      <c r="G43" s="87">
        <f t="shared" si="30"/>
        <v>1</v>
      </c>
      <c r="H43" s="87">
        <f t="shared" si="30"/>
        <v>1</v>
      </c>
      <c r="I43" s="87">
        <f t="shared" si="30"/>
        <v>0</v>
      </c>
      <c r="J43" s="87">
        <f t="shared" si="30"/>
        <v>0</v>
      </c>
      <c r="K43" s="87">
        <f t="shared" si="30"/>
        <v>0</v>
      </c>
      <c r="L43" s="87">
        <f t="shared" si="30"/>
        <v>1</v>
      </c>
      <c r="M43" s="87">
        <f t="shared" si="30"/>
        <v>0</v>
      </c>
      <c r="N43" s="87">
        <f t="shared" si="30"/>
        <v>1</v>
      </c>
      <c r="O43" s="87">
        <f t="shared" si="30"/>
        <v>1</v>
      </c>
      <c r="P43" s="87">
        <f t="shared" si="30"/>
        <v>0</v>
      </c>
      <c r="Q43" s="87">
        <f t="shared" si="30"/>
        <v>0</v>
      </c>
      <c r="R43" s="87">
        <f t="shared" si="30"/>
        <v>0</v>
      </c>
      <c r="S43" s="87">
        <f t="shared" si="30"/>
        <v>1</v>
      </c>
      <c r="T43" s="87">
        <f t="shared" si="30"/>
        <v>0</v>
      </c>
      <c r="U43" s="87">
        <f t="shared" si="30"/>
        <v>1</v>
      </c>
      <c r="V43" s="87">
        <f t="shared" si="30"/>
        <v>1</v>
      </c>
      <c r="W43" s="87">
        <f t="shared" si="30"/>
        <v>0</v>
      </c>
      <c r="X43" s="87">
        <f t="shared" si="30"/>
        <v>0</v>
      </c>
      <c r="Y43" s="87">
        <f t="shared" si="30"/>
        <v>0</v>
      </c>
      <c r="Z43" s="87">
        <f t="shared" si="30"/>
        <v>3</v>
      </c>
      <c r="AA43" s="87">
        <f t="shared" si="30"/>
        <v>0</v>
      </c>
      <c r="AB43" s="87">
        <f t="shared" si="30"/>
        <v>3</v>
      </c>
      <c r="AC43" s="87">
        <f t="shared" si="30"/>
        <v>3</v>
      </c>
    </row>
    <row r="44" spans="1:29" ht="20.100000000000001" customHeight="1" x14ac:dyDescent="0.45">
      <c r="A44" s="81" t="s">
        <v>300</v>
      </c>
      <c r="B44" s="80">
        <f t="shared" ref="B44:AB44" si="31">B40+B43</f>
        <v>45</v>
      </c>
      <c r="C44" s="80">
        <f t="shared" si="31"/>
        <v>7</v>
      </c>
      <c r="D44" s="80">
        <f t="shared" si="31"/>
        <v>52</v>
      </c>
      <c r="E44" s="80">
        <f t="shared" si="31"/>
        <v>19</v>
      </c>
      <c r="F44" s="80">
        <f t="shared" si="31"/>
        <v>0</v>
      </c>
      <c r="G44" s="80">
        <f t="shared" si="31"/>
        <v>19</v>
      </c>
      <c r="H44" s="80">
        <f t="shared" si="31"/>
        <v>71</v>
      </c>
      <c r="I44" s="80">
        <f t="shared" si="31"/>
        <v>104</v>
      </c>
      <c r="J44" s="80">
        <f t="shared" si="31"/>
        <v>21</v>
      </c>
      <c r="K44" s="80">
        <f t="shared" si="31"/>
        <v>125</v>
      </c>
      <c r="L44" s="80">
        <f t="shared" si="31"/>
        <v>27</v>
      </c>
      <c r="M44" s="80">
        <f t="shared" si="31"/>
        <v>0</v>
      </c>
      <c r="N44" s="80">
        <f t="shared" si="31"/>
        <v>27</v>
      </c>
      <c r="O44" s="80">
        <f t="shared" si="31"/>
        <v>152</v>
      </c>
      <c r="P44" s="80">
        <f t="shared" si="31"/>
        <v>130</v>
      </c>
      <c r="Q44" s="80">
        <f t="shared" si="31"/>
        <v>55</v>
      </c>
      <c r="R44" s="80">
        <f t="shared" si="31"/>
        <v>185</v>
      </c>
      <c r="S44" s="80">
        <f t="shared" si="31"/>
        <v>53</v>
      </c>
      <c r="T44" s="80">
        <f t="shared" si="31"/>
        <v>1</v>
      </c>
      <c r="U44" s="80">
        <f t="shared" si="31"/>
        <v>54</v>
      </c>
      <c r="V44" s="80">
        <f t="shared" si="31"/>
        <v>239</v>
      </c>
      <c r="W44" s="80">
        <f t="shared" si="31"/>
        <v>279</v>
      </c>
      <c r="X44" s="80">
        <f t="shared" si="31"/>
        <v>83</v>
      </c>
      <c r="Y44" s="80">
        <f t="shared" si="31"/>
        <v>362</v>
      </c>
      <c r="Z44" s="80">
        <f t="shared" si="31"/>
        <v>99</v>
      </c>
      <c r="AA44" s="80">
        <f t="shared" si="31"/>
        <v>1</v>
      </c>
      <c r="AB44" s="80">
        <f t="shared" si="31"/>
        <v>100</v>
      </c>
      <c r="AC44" s="80">
        <f>AC40+AC43</f>
        <v>462</v>
      </c>
    </row>
    <row r="45" spans="1:29" ht="20.100000000000001" customHeight="1" x14ac:dyDescent="0.45">
      <c r="A45" s="74" t="s">
        <v>26</v>
      </c>
      <c r="B45" s="83"/>
      <c r="C45" s="83"/>
      <c r="D45" s="83"/>
      <c r="E45" s="78"/>
      <c r="F45" s="78"/>
      <c r="G45" s="78"/>
      <c r="H45" s="79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84"/>
      <c r="AA45" s="84"/>
      <c r="AB45" s="84"/>
      <c r="AC45" s="85"/>
    </row>
    <row r="46" spans="1:29" ht="20.100000000000001" customHeight="1" x14ac:dyDescent="0.45">
      <c r="A46" s="74" t="s">
        <v>64</v>
      </c>
      <c r="B46" s="83"/>
      <c r="C46" s="83"/>
      <c r="D46" s="83"/>
      <c r="E46" s="78"/>
      <c r="F46" s="78"/>
      <c r="G46" s="78"/>
      <c r="H46" s="79"/>
      <c r="I46" s="78"/>
      <c r="J46" s="78"/>
      <c r="K46" s="78"/>
      <c r="L46" s="78"/>
      <c r="M46" s="78"/>
      <c r="N46" s="78"/>
      <c r="O46" s="79"/>
      <c r="P46" s="78"/>
      <c r="Q46" s="78"/>
      <c r="R46" s="78"/>
      <c r="S46" s="78"/>
      <c r="T46" s="78"/>
      <c r="U46" s="78"/>
      <c r="V46" s="79"/>
      <c r="W46" s="78"/>
      <c r="X46" s="78"/>
      <c r="Y46" s="78"/>
      <c r="Z46" s="84"/>
      <c r="AA46" s="84"/>
      <c r="AB46" s="84"/>
      <c r="AC46" s="85"/>
    </row>
    <row r="47" spans="1:29" ht="20.100000000000001" customHeight="1" x14ac:dyDescent="0.45">
      <c r="A47" s="64" t="s">
        <v>365</v>
      </c>
      <c r="B47" s="77"/>
      <c r="C47" s="77"/>
      <c r="D47" s="77">
        <f t="shared" ref="D47:D58" si="32">SUM(B47:C47)</f>
        <v>0</v>
      </c>
      <c r="E47" s="78"/>
      <c r="F47" s="78"/>
      <c r="G47" s="78">
        <f t="shared" ref="G47:G58" si="33">SUM(E47:F47)</f>
        <v>0</v>
      </c>
      <c r="H47" s="79">
        <f t="shared" ref="H47:H58" si="34">SUM(D47,G47)</f>
        <v>0</v>
      </c>
      <c r="I47" s="77">
        <v>5</v>
      </c>
      <c r="J47" s="77">
        <v>51</v>
      </c>
      <c r="K47" s="77">
        <f t="shared" ref="K47:K58" si="35">SUM(I47:J47)</f>
        <v>56</v>
      </c>
      <c r="L47" s="77"/>
      <c r="M47" s="77"/>
      <c r="N47" s="77">
        <f t="shared" ref="N47:N58" si="36">SUM(L47:M47)</f>
        <v>0</v>
      </c>
      <c r="O47" s="79">
        <f t="shared" ref="O47:O58" si="37">SUM(K47,N47)</f>
        <v>56</v>
      </c>
      <c r="P47" s="77">
        <v>5</v>
      </c>
      <c r="Q47" s="77">
        <v>4</v>
      </c>
      <c r="R47" s="77">
        <f t="shared" ref="R47:R58" si="38">SUM(P47:Q47)</f>
        <v>9</v>
      </c>
      <c r="S47" s="78"/>
      <c r="T47" s="78"/>
      <c r="U47" s="77">
        <f t="shared" ref="U47:U58" si="39">SUM(S47:T47)</f>
        <v>0</v>
      </c>
      <c r="V47" s="79">
        <f t="shared" ref="V47:V58" si="40">SUM(R47,U47)</f>
        <v>9</v>
      </c>
      <c r="W47" s="78">
        <f t="shared" ref="W47:X58" si="41">SUM(B47,I47,P47)</f>
        <v>10</v>
      </c>
      <c r="X47" s="78">
        <f t="shared" si="41"/>
        <v>55</v>
      </c>
      <c r="Y47" s="78">
        <f t="shared" ref="Y47:Y58" si="42">SUM(W47,X47)</f>
        <v>65</v>
      </c>
      <c r="Z47" s="78">
        <f t="shared" ref="Z47:AA58" si="43">SUM(E47,L47,S47)</f>
        <v>0</v>
      </c>
      <c r="AA47" s="78">
        <f t="shared" si="43"/>
        <v>0</v>
      </c>
      <c r="AB47" s="78">
        <f t="shared" ref="AB47:AB58" si="44">SUM(Z47,AA47)</f>
        <v>0</v>
      </c>
      <c r="AC47" s="80">
        <f t="shared" ref="AC47:AC58" si="45">SUM(Y47,AB47)</f>
        <v>65</v>
      </c>
    </row>
    <row r="48" spans="1:29" ht="20.100000000000001" customHeight="1" x14ac:dyDescent="0.45">
      <c r="A48" s="64" t="s">
        <v>366</v>
      </c>
      <c r="B48" s="77"/>
      <c r="C48" s="77">
        <v>4</v>
      </c>
      <c r="D48" s="77">
        <f t="shared" si="32"/>
        <v>4</v>
      </c>
      <c r="E48" s="78">
        <v>1</v>
      </c>
      <c r="F48" s="78">
        <v>5</v>
      </c>
      <c r="G48" s="78">
        <f t="shared" si="33"/>
        <v>6</v>
      </c>
      <c r="H48" s="79">
        <f t="shared" si="34"/>
        <v>10</v>
      </c>
      <c r="I48" s="77">
        <v>3</v>
      </c>
      <c r="J48" s="77">
        <v>4</v>
      </c>
      <c r="K48" s="77">
        <f t="shared" si="35"/>
        <v>7</v>
      </c>
      <c r="L48" s="77">
        <v>1</v>
      </c>
      <c r="M48" s="77">
        <v>1</v>
      </c>
      <c r="N48" s="77">
        <f t="shared" si="36"/>
        <v>2</v>
      </c>
      <c r="O48" s="79">
        <f t="shared" si="37"/>
        <v>9</v>
      </c>
      <c r="P48" s="77">
        <v>10</v>
      </c>
      <c r="Q48" s="77">
        <v>63</v>
      </c>
      <c r="R48" s="77">
        <f t="shared" si="38"/>
        <v>73</v>
      </c>
      <c r="S48" s="78">
        <v>4</v>
      </c>
      <c r="T48" s="78">
        <v>29</v>
      </c>
      <c r="U48" s="77">
        <f t="shared" si="39"/>
        <v>33</v>
      </c>
      <c r="V48" s="79">
        <f t="shared" si="40"/>
        <v>106</v>
      </c>
      <c r="W48" s="78">
        <f t="shared" si="41"/>
        <v>13</v>
      </c>
      <c r="X48" s="78">
        <f t="shared" si="41"/>
        <v>71</v>
      </c>
      <c r="Y48" s="78">
        <f t="shared" si="42"/>
        <v>84</v>
      </c>
      <c r="Z48" s="78">
        <f t="shared" si="43"/>
        <v>6</v>
      </c>
      <c r="AA48" s="78">
        <f t="shared" si="43"/>
        <v>35</v>
      </c>
      <c r="AB48" s="78">
        <f t="shared" si="44"/>
        <v>41</v>
      </c>
      <c r="AC48" s="80">
        <f t="shared" si="45"/>
        <v>125</v>
      </c>
    </row>
    <row r="49" spans="1:29" ht="20.100000000000001" customHeight="1" x14ac:dyDescent="0.45">
      <c r="A49" s="64" t="s">
        <v>367</v>
      </c>
      <c r="B49" s="77"/>
      <c r="C49" s="77"/>
      <c r="D49" s="77">
        <f t="shared" si="32"/>
        <v>0</v>
      </c>
      <c r="E49" s="77"/>
      <c r="F49" s="77"/>
      <c r="G49" s="77">
        <f t="shared" si="33"/>
        <v>0</v>
      </c>
      <c r="H49" s="79">
        <f t="shared" si="34"/>
        <v>0</v>
      </c>
      <c r="I49" s="77">
        <v>10</v>
      </c>
      <c r="J49" s="77">
        <v>55</v>
      </c>
      <c r="K49" s="77">
        <f t="shared" si="35"/>
        <v>65</v>
      </c>
      <c r="L49" s="77"/>
      <c r="M49" s="77"/>
      <c r="N49" s="77">
        <f t="shared" si="36"/>
        <v>0</v>
      </c>
      <c r="O49" s="79">
        <f t="shared" si="37"/>
        <v>65</v>
      </c>
      <c r="P49" s="77">
        <v>1</v>
      </c>
      <c r="Q49" s="77">
        <v>9</v>
      </c>
      <c r="R49" s="77">
        <f t="shared" si="38"/>
        <v>10</v>
      </c>
      <c r="S49" s="78"/>
      <c r="T49" s="78"/>
      <c r="U49" s="77">
        <f t="shared" si="39"/>
        <v>0</v>
      </c>
      <c r="V49" s="79">
        <f t="shared" si="40"/>
        <v>10</v>
      </c>
      <c r="W49" s="78">
        <f t="shared" si="41"/>
        <v>11</v>
      </c>
      <c r="X49" s="78">
        <f t="shared" si="41"/>
        <v>64</v>
      </c>
      <c r="Y49" s="78">
        <f t="shared" si="42"/>
        <v>75</v>
      </c>
      <c r="Z49" s="78">
        <f t="shared" si="43"/>
        <v>0</v>
      </c>
      <c r="AA49" s="78">
        <f t="shared" si="43"/>
        <v>0</v>
      </c>
      <c r="AB49" s="78">
        <f t="shared" si="44"/>
        <v>0</v>
      </c>
      <c r="AC49" s="80">
        <f t="shared" si="45"/>
        <v>75</v>
      </c>
    </row>
    <row r="50" spans="1:29" ht="20.100000000000001" customHeight="1" x14ac:dyDescent="0.45">
      <c r="A50" s="64" t="s">
        <v>368</v>
      </c>
      <c r="B50" s="77"/>
      <c r="C50" s="77">
        <v>3</v>
      </c>
      <c r="D50" s="77">
        <f t="shared" si="32"/>
        <v>3</v>
      </c>
      <c r="E50" s="78">
        <v>1</v>
      </c>
      <c r="F50" s="78">
        <v>10</v>
      </c>
      <c r="G50" s="78">
        <f t="shared" si="33"/>
        <v>11</v>
      </c>
      <c r="H50" s="79">
        <f t="shared" si="34"/>
        <v>14</v>
      </c>
      <c r="I50" s="77">
        <v>1</v>
      </c>
      <c r="J50" s="77">
        <v>24</v>
      </c>
      <c r="K50" s="77">
        <f t="shared" si="35"/>
        <v>25</v>
      </c>
      <c r="L50" s="78">
        <v>1</v>
      </c>
      <c r="M50" s="78">
        <v>4</v>
      </c>
      <c r="N50" s="77">
        <f t="shared" si="36"/>
        <v>5</v>
      </c>
      <c r="O50" s="79">
        <f t="shared" si="37"/>
        <v>30</v>
      </c>
      <c r="P50" s="77"/>
      <c r="Q50" s="77">
        <v>18</v>
      </c>
      <c r="R50" s="77">
        <f t="shared" si="38"/>
        <v>18</v>
      </c>
      <c r="S50" s="77"/>
      <c r="T50" s="77">
        <v>25</v>
      </c>
      <c r="U50" s="77">
        <f t="shared" si="39"/>
        <v>25</v>
      </c>
      <c r="V50" s="79">
        <f t="shared" si="40"/>
        <v>43</v>
      </c>
      <c r="W50" s="78">
        <f t="shared" si="41"/>
        <v>1</v>
      </c>
      <c r="X50" s="78">
        <f t="shared" si="41"/>
        <v>45</v>
      </c>
      <c r="Y50" s="78">
        <f t="shared" si="42"/>
        <v>46</v>
      </c>
      <c r="Z50" s="78">
        <f t="shared" si="43"/>
        <v>2</v>
      </c>
      <c r="AA50" s="78">
        <f t="shared" si="43"/>
        <v>39</v>
      </c>
      <c r="AB50" s="78">
        <f t="shared" si="44"/>
        <v>41</v>
      </c>
      <c r="AC50" s="80">
        <f t="shared" si="45"/>
        <v>87</v>
      </c>
    </row>
    <row r="51" spans="1:29" ht="20.100000000000001" customHeight="1" x14ac:dyDescent="0.45">
      <c r="A51" s="64" t="s">
        <v>369</v>
      </c>
      <c r="B51" s="77">
        <v>2</v>
      </c>
      <c r="C51" s="77"/>
      <c r="D51" s="77">
        <f t="shared" si="32"/>
        <v>2</v>
      </c>
      <c r="E51" s="78"/>
      <c r="F51" s="78"/>
      <c r="G51" s="78">
        <f t="shared" si="33"/>
        <v>0</v>
      </c>
      <c r="H51" s="79">
        <f t="shared" si="34"/>
        <v>2</v>
      </c>
      <c r="I51" s="77">
        <v>13</v>
      </c>
      <c r="J51" s="77">
        <v>1</v>
      </c>
      <c r="K51" s="77">
        <f t="shared" si="35"/>
        <v>14</v>
      </c>
      <c r="L51" s="78">
        <v>7</v>
      </c>
      <c r="M51" s="78"/>
      <c r="N51" s="77">
        <f t="shared" si="36"/>
        <v>7</v>
      </c>
      <c r="O51" s="79">
        <f t="shared" si="37"/>
        <v>21</v>
      </c>
      <c r="P51" s="77">
        <v>6</v>
      </c>
      <c r="Q51" s="77"/>
      <c r="R51" s="77">
        <f t="shared" si="38"/>
        <v>6</v>
      </c>
      <c r="S51" s="77">
        <v>15</v>
      </c>
      <c r="T51" s="77">
        <v>4</v>
      </c>
      <c r="U51" s="77">
        <f t="shared" si="39"/>
        <v>19</v>
      </c>
      <c r="V51" s="79">
        <f t="shared" si="40"/>
        <v>25</v>
      </c>
      <c r="W51" s="78">
        <f t="shared" si="41"/>
        <v>21</v>
      </c>
      <c r="X51" s="78">
        <f t="shared" si="41"/>
        <v>1</v>
      </c>
      <c r="Y51" s="78">
        <f t="shared" si="42"/>
        <v>22</v>
      </c>
      <c r="Z51" s="78">
        <f t="shared" si="43"/>
        <v>22</v>
      </c>
      <c r="AA51" s="78">
        <f t="shared" si="43"/>
        <v>4</v>
      </c>
      <c r="AB51" s="78">
        <f t="shared" si="44"/>
        <v>26</v>
      </c>
      <c r="AC51" s="80">
        <f t="shared" si="45"/>
        <v>48</v>
      </c>
    </row>
    <row r="52" spans="1:29" ht="20.100000000000001" customHeight="1" x14ac:dyDescent="0.45">
      <c r="A52" s="64" t="s">
        <v>370</v>
      </c>
      <c r="B52" s="77"/>
      <c r="C52" s="77"/>
      <c r="D52" s="77">
        <f t="shared" si="32"/>
        <v>0</v>
      </c>
      <c r="E52" s="78"/>
      <c r="F52" s="78"/>
      <c r="G52" s="78">
        <f t="shared" si="33"/>
        <v>0</v>
      </c>
      <c r="H52" s="79">
        <f t="shared" si="34"/>
        <v>0</v>
      </c>
      <c r="I52" s="77">
        <v>0</v>
      </c>
      <c r="J52" s="77">
        <v>19</v>
      </c>
      <c r="K52" s="77">
        <f t="shared" si="35"/>
        <v>19</v>
      </c>
      <c r="L52" s="78">
        <v>0</v>
      </c>
      <c r="M52" s="78">
        <v>3</v>
      </c>
      <c r="N52" s="77">
        <f t="shared" si="36"/>
        <v>3</v>
      </c>
      <c r="O52" s="79">
        <f t="shared" si="37"/>
        <v>22</v>
      </c>
      <c r="P52" s="77">
        <v>1</v>
      </c>
      <c r="Q52" s="77">
        <v>5</v>
      </c>
      <c r="R52" s="77">
        <f t="shared" si="38"/>
        <v>6</v>
      </c>
      <c r="S52" s="77">
        <v>6</v>
      </c>
      <c r="T52" s="77">
        <v>23</v>
      </c>
      <c r="U52" s="77">
        <f t="shared" si="39"/>
        <v>29</v>
      </c>
      <c r="V52" s="79">
        <f t="shared" si="40"/>
        <v>35</v>
      </c>
      <c r="W52" s="78">
        <f t="shared" si="41"/>
        <v>1</v>
      </c>
      <c r="X52" s="78">
        <f t="shared" si="41"/>
        <v>24</v>
      </c>
      <c r="Y52" s="78">
        <f t="shared" si="42"/>
        <v>25</v>
      </c>
      <c r="Z52" s="78">
        <f t="shared" si="43"/>
        <v>6</v>
      </c>
      <c r="AA52" s="78">
        <f t="shared" si="43"/>
        <v>26</v>
      </c>
      <c r="AB52" s="78">
        <f t="shared" si="44"/>
        <v>32</v>
      </c>
      <c r="AC52" s="80">
        <f t="shared" si="45"/>
        <v>57</v>
      </c>
    </row>
    <row r="53" spans="1:29" ht="20.100000000000001" customHeight="1" x14ac:dyDescent="0.45">
      <c r="A53" s="64" t="s">
        <v>371</v>
      </c>
      <c r="B53" s="77">
        <v>1</v>
      </c>
      <c r="C53" s="77">
        <v>6</v>
      </c>
      <c r="D53" s="77">
        <f t="shared" si="32"/>
        <v>7</v>
      </c>
      <c r="E53" s="78"/>
      <c r="F53" s="78">
        <v>1</v>
      </c>
      <c r="G53" s="78">
        <f t="shared" si="33"/>
        <v>1</v>
      </c>
      <c r="H53" s="79">
        <f t="shared" si="34"/>
        <v>8</v>
      </c>
      <c r="I53" s="77">
        <v>6</v>
      </c>
      <c r="J53" s="77">
        <v>18</v>
      </c>
      <c r="K53" s="77">
        <f t="shared" si="35"/>
        <v>24</v>
      </c>
      <c r="L53" s="78"/>
      <c r="M53" s="78">
        <v>4</v>
      </c>
      <c r="N53" s="77">
        <f t="shared" si="36"/>
        <v>4</v>
      </c>
      <c r="O53" s="79">
        <f t="shared" si="37"/>
        <v>28</v>
      </c>
      <c r="P53" s="77">
        <v>3</v>
      </c>
      <c r="Q53" s="77">
        <v>5</v>
      </c>
      <c r="R53" s="77">
        <f t="shared" si="38"/>
        <v>8</v>
      </c>
      <c r="S53" s="77">
        <v>2</v>
      </c>
      <c r="T53" s="77">
        <v>22</v>
      </c>
      <c r="U53" s="77">
        <f t="shared" si="39"/>
        <v>24</v>
      </c>
      <c r="V53" s="79">
        <f t="shared" si="40"/>
        <v>32</v>
      </c>
      <c r="W53" s="78">
        <f t="shared" si="41"/>
        <v>10</v>
      </c>
      <c r="X53" s="78">
        <f t="shared" si="41"/>
        <v>29</v>
      </c>
      <c r="Y53" s="78">
        <f t="shared" si="42"/>
        <v>39</v>
      </c>
      <c r="Z53" s="78">
        <f t="shared" si="43"/>
        <v>2</v>
      </c>
      <c r="AA53" s="78">
        <f t="shared" si="43"/>
        <v>27</v>
      </c>
      <c r="AB53" s="78">
        <f t="shared" si="44"/>
        <v>29</v>
      </c>
      <c r="AC53" s="80">
        <f t="shared" si="45"/>
        <v>68</v>
      </c>
    </row>
    <row r="54" spans="1:29" ht="20.100000000000001" customHeight="1" x14ac:dyDescent="0.45">
      <c r="A54" s="64" t="s">
        <v>372</v>
      </c>
      <c r="B54" s="77"/>
      <c r="C54" s="77"/>
      <c r="D54" s="77">
        <f t="shared" si="32"/>
        <v>0</v>
      </c>
      <c r="E54" s="78"/>
      <c r="F54" s="78"/>
      <c r="G54" s="77">
        <f t="shared" si="33"/>
        <v>0</v>
      </c>
      <c r="H54" s="79">
        <f t="shared" si="34"/>
        <v>0</v>
      </c>
      <c r="I54" s="77">
        <v>17</v>
      </c>
      <c r="J54" s="77">
        <v>18</v>
      </c>
      <c r="K54" s="77">
        <f t="shared" si="35"/>
        <v>35</v>
      </c>
      <c r="L54" s="78"/>
      <c r="M54" s="78"/>
      <c r="N54" s="77">
        <f t="shared" si="36"/>
        <v>0</v>
      </c>
      <c r="O54" s="79">
        <f t="shared" si="37"/>
        <v>35</v>
      </c>
      <c r="P54" s="77">
        <v>11</v>
      </c>
      <c r="Q54" s="77">
        <v>25</v>
      </c>
      <c r="R54" s="77">
        <f t="shared" si="38"/>
        <v>36</v>
      </c>
      <c r="S54" s="77"/>
      <c r="T54" s="77"/>
      <c r="U54" s="77">
        <f t="shared" si="39"/>
        <v>0</v>
      </c>
      <c r="V54" s="79">
        <f t="shared" si="40"/>
        <v>36</v>
      </c>
      <c r="W54" s="78">
        <f t="shared" si="41"/>
        <v>28</v>
      </c>
      <c r="X54" s="78">
        <f t="shared" si="41"/>
        <v>43</v>
      </c>
      <c r="Y54" s="78">
        <f t="shared" si="42"/>
        <v>71</v>
      </c>
      <c r="Z54" s="78">
        <f t="shared" si="43"/>
        <v>0</v>
      </c>
      <c r="AA54" s="78">
        <f t="shared" si="43"/>
        <v>0</v>
      </c>
      <c r="AB54" s="78">
        <f t="shared" si="44"/>
        <v>0</v>
      </c>
      <c r="AC54" s="80">
        <f t="shared" si="45"/>
        <v>71</v>
      </c>
    </row>
    <row r="55" spans="1:29" ht="20.100000000000001" customHeight="1" x14ac:dyDescent="0.45">
      <c r="A55" s="64" t="s">
        <v>373</v>
      </c>
      <c r="B55" s="77"/>
      <c r="C55" s="77"/>
      <c r="D55" s="77">
        <f t="shared" si="32"/>
        <v>0</v>
      </c>
      <c r="E55" s="78"/>
      <c r="F55" s="78"/>
      <c r="G55" s="77">
        <f t="shared" si="33"/>
        <v>0</v>
      </c>
      <c r="H55" s="79">
        <f t="shared" si="34"/>
        <v>0</v>
      </c>
      <c r="I55" s="77">
        <v>22</v>
      </c>
      <c r="J55" s="77">
        <v>24</v>
      </c>
      <c r="K55" s="77">
        <f t="shared" si="35"/>
        <v>46</v>
      </c>
      <c r="L55" s="78">
        <v>4</v>
      </c>
      <c r="M55" s="78">
        <v>1</v>
      </c>
      <c r="N55" s="77">
        <f t="shared" si="36"/>
        <v>5</v>
      </c>
      <c r="O55" s="79">
        <f t="shared" si="37"/>
        <v>51</v>
      </c>
      <c r="P55" s="77">
        <v>10</v>
      </c>
      <c r="Q55" s="77">
        <v>17</v>
      </c>
      <c r="R55" s="77">
        <f t="shared" si="38"/>
        <v>27</v>
      </c>
      <c r="S55" s="77">
        <v>6</v>
      </c>
      <c r="T55" s="77">
        <v>21</v>
      </c>
      <c r="U55" s="77">
        <f t="shared" si="39"/>
        <v>27</v>
      </c>
      <c r="V55" s="79">
        <f t="shared" si="40"/>
        <v>54</v>
      </c>
      <c r="W55" s="78">
        <f t="shared" si="41"/>
        <v>32</v>
      </c>
      <c r="X55" s="78">
        <f t="shared" si="41"/>
        <v>41</v>
      </c>
      <c r="Y55" s="78">
        <f t="shared" si="42"/>
        <v>73</v>
      </c>
      <c r="Z55" s="78">
        <f t="shared" si="43"/>
        <v>10</v>
      </c>
      <c r="AA55" s="78">
        <f t="shared" si="43"/>
        <v>22</v>
      </c>
      <c r="AB55" s="78">
        <f t="shared" si="44"/>
        <v>32</v>
      </c>
      <c r="AC55" s="80">
        <f t="shared" si="45"/>
        <v>105</v>
      </c>
    </row>
    <row r="56" spans="1:29" ht="20.100000000000001" customHeight="1" x14ac:dyDescent="0.45">
      <c r="A56" s="64" t="s">
        <v>374</v>
      </c>
      <c r="B56" s="77"/>
      <c r="C56" s="77"/>
      <c r="D56" s="77">
        <f t="shared" ref="D56" si="46">SUM(B56:C56)</f>
        <v>0</v>
      </c>
      <c r="E56" s="78"/>
      <c r="F56" s="78"/>
      <c r="G56" s="77">
        <f t="shared" ref="G56" si="47">SUM(E56:F56)</f>
        <v>0</v>
      </c>
      <c r="H56" s="79">
        <f t="shared" ref="H56" si="48">SUM(D56,G56)</f>
        <v>0</v>
      </c>
      <c r="I56" s="77">
        <v>2</v>
      </c>
      <c r="J56" s="77">
        <v>26</v>
      </c>
      <c r="K56" s="77">
        <f t="shared" ref="K56:K57" si="49">SUM(I56:J56)</f>
        <v>28</v>
      </c>
      <c r="L56" s="78"/>
      <c r="M56" s="78"/>
      <c r="N56" s="77">
        <f t="shared" ref="N56" si="50">SUM(L56:M56)</f>
        <v>0</v>
      </c>
      <c r="O56" s="79">
        <f t="shared" ref="O56" si="51">SUM(K56,N56)</f>
        <v>28</v>
      </c>
      <c r="P56" s="77"/>
      <c r="Q56" s="77"/>
      <c r="R56" s="77">
        <f t="shared" ref="R56:R57" si="52">SUM(P56:Q56)</f>
        <v>0</v>
      </c>
      <c r="S56" s="77"/>
      <c r="T56" s="77"/>
      <c r="U56" s="77">
        <f t="shared" ref="U56:U57" si="53">SUM(S56:T56)</f>
        <v>0</v>
      </c>
      <c r="V56" s="79">
        <f t="shared" ref="V56:V57" si="54">SUM(R56,U56)</f>
        <v>0</v>
      </c>
      <c r="W56" s="78">
        <f t="shared" ref="W56:W57" si="55">SUM(B56,I56,P56)</f>
        <v>2</v>
      </c>
      <c r="X56" s="78">
        <f t="shared" ref="X56:X57" si="56">SUM(C56,J56,Q56)</f>
        <v>26</v>
      </c>
      <c r="Y56" s="78">
        <f t="shared" ref="Y56:Y57" si="57">SUM(W56,X56)</f>
        <v>28</v>
      </c>
      <c r="Z56" s="78">
        <f t="shared" ref="Z56:Z57" si="58">SUM(E56,L56,S56)</f>
        <v>0</v>
      </c>
      <c r="AA56" s="78">
        <f t="shared" ref="AA56:AA57" si="59">SUM(F56,M56,T56)</f>
        <v>0</v>
      </c>
      <c r="AB56" s="78">
        <f t="shared" ref="AB56:AB57" si="60">SUM(Z56,AA56)</f>
        <v>0</v>
      </c>
      <c r="AC56" s="80">
        <f t="shared" ref="AC56:AC57" si="61">SUM(Y56,AB56)</f>
        <v>28</v>
      </c>
    </row>
    <row r="57" spans="1:29" ht="20.100000000000001" customHeight="1" x14ac:dyDescent="0.45">
      <c r="A57" s="64" t="s">
        <v>375</v>
      </c>
      <c r="B57" s="77"/>
      <c r="C57" s="77">
        <v>1</v>
      </c>
      <c r="D57" s="77">
        <f t="shared" ref="D57" si="62">SUM(B57:C57)</f>
        <v>1</v>
      </c>
      <c r="E57" s="78"/>
      <c r="F57" s="78"/>
      <c r="G57" s="77">
        <f t="shared" ref="G57" si="63">SUM(E57:F57)</f>
        <v>0</v>
      </c>
      <c r="H57" s="79">
        <f t="shared" ref="H57" si="64">SUM(D57,G57)</f>
        <v>1</v>
      </c>
      <c r="I57" s="77">
        <v>3</v>
      </c>
      <c r="J57" s="77">
        <v>67</v>
      </c>
      <c r="K57" s="77">
        <f t="shared" si="49"/>
        <v>70</v>
      </c>
      <c r="L57" s="78"/>
      <c r="M57" s="78"/>
      <c r="N57" s="77">
        <f t="shared" ref="N57" si="65">SUM(L57:M57)</f>
        <v>0</v>
      </c>
      <c r="O57" s="79">
        <f t="shared" ref="O57" si="66">SUM(K57,N57)</f>
        <v>70</v>
      </c>
      <c r="P57" s="77">
        <v>1</v>
      </c>
      <c r="Q57" s="77">
        <v>8</v>
      </c>
      <c r="R57" s="77">
        <f t="shared" si="52"/>
        <v>9</v>
      </c>
      <c r="S57" s="77"/>
      <c r="T57" s="77"/>
      <c r="U57" s="77">
        <f t="shared" si="53"/>
        <v>0</v>
      </c>
      <c r="V57" s="79">
        <f t="shared" si="54"/>
        <v>9</v>
      </c>
      <c r="W57" s="78">
        <f t="shared" si="55"/>
        <v>4</v>
      </c>
      <c r="X57" s="78">
        <f t="shared" si="56"/>
        <v>76</v>
      </c>
      <c r="Y57" s="78">
        <f t="shared" si="57"/>
        <v>80</v>
      </c>
      <c r="Z57" s="78">
        <f t="shared" si="58"/>
        <v>0</v>
      </c>
      <c r="AA57" s="78">
        <f t="shared" si="59"/>
        <v>0</v>
      </c>
      <c r="AB57" s="78">
        <f t="shared" si="60"/>
        <v>0</v>
      </c>
      <c r="AC57" s="80">
        <f t="shared" si="61"/>
        <v>80</v>
      </c>
    </row>
    <row r="58" spans="1:29" ht="20.100000000000001" customHeight="1" x14ac:dyDescent="0.45">
      <c r="A58" s="64" t="s">
        <v>376</v>
      </c>
      <c r="B58" s="77"/>
      <c r="C58" s="77">
        <v>7</v>
      </c>
      <c r="D58" s="77">
        <f t="shared" si="32"/>
        <v>7</v>
      </c>
      <c r="E58" s="77">
        <v>1</v>
      </c>
      <c r="F58" s="77">
        <v>6</v>
      </c>
      <c r="G58" s="77">
        <f t="shared" si="33"/>
        <v>7</v>
      </c>
      <c r="H58" s="79">
        <f t="shared" si="34"/>
        <v>14</v>
      </c>
      <c r="I58" s="77">
        <v>2</v>
      </c>
      <c r="J58" s="77">
        <v>50</v>
      </c>
      <c r="K58" s="77">
        <f t="shared" si="35"/>
        <v>52</v>
      </c>
      <c r="L58" s="77">
        <v>1</v>
      </c>
      <c r="M58" s="77">
        <v>14</v>
      </c>
      <c r="N58" s="77">
        <f t="shared" si="36"/>
        <v>15</v>
      </c>
      <c r="O58" s="79">
        <f t="shared" si="37"/>
        <v>67</v>
      </c>
      <c r="P58" s="77"/>
      <c r="Q58" s="77">
        <v>11</v>
      </c>
      <c r="R58" s="77">
        <f t="shared" si="38"/>
        <v>11</v>
      </c>
      <c r="S58" s="77"/>
      <c r="T58" s="77">
        <v>3</v>
      </c>
      <c r="U58" s="77">
        <f t="shared" si="39"/>
        <v>3</v>
      </c>
      <c r="V58" s="79">
        <f t="shared" si="40"/>
        <v>14</v>
      </c>
      <c r="W58" s="78">
        <f t="shared" si="41"/>
        <v>2</v>
      </c>
      <c r="X58" s="78">
        <f t="shared" si="41"/>
        <v>68</v>
      </c>
      <c r="Y58" s="78">
        <f t="shared" si="42"/>
        <v>70</v>
      </c>
      <c r="Z58" s="78">
        <f t="shared" si="43"/>
        <v>2</v>
      </c>
      <c r="AA58" s="78">
        <f t="shared" si="43"/>
        <v>23</v>
      </c>
      <c r="AB58" s="78">
        <f t="shared" si="44"/>
        <v>25</v>
      </c>
      <c r="AC58" s="80">
        <f t="shared" si="45"/>
        <v>95</v>
      </c>
    </row>
    <row r="59" spans="1:29" ht="20.100000000000001" customHeight="1" x14ac:dyDescent="0.45">
      <c r="A59" s="86" t="s">
        <v>105</v>
      </c>
      <c r="B59" s="87">
        <f t="shared" ref="B59:AC59" si="67">SUM(B47:B58)</f>
        <v>3</v>
      </c>
      <c r="C59" s="87">
        <f t="shared" si="67"/>
        <v>21</v>
      </c>
      <c r="D59" s="87">
        <f t="shared" si="67"/>
        <v>24</v>
      </c>
      <c r="E59" s="87">
        <f t="shared" si="67"/>
        <v>3</v>
      </c>
      <c r="F59" s="87">
        <f t="shared" si="67"/>
        <v>22</v>
      </c>
      <c r="G59" s="87">
        <f t="shared" si="67"/>
        <v>25</v>
      </c>
      <c r="H59" s="87">
        <f t="shared" si="67"/>
        <v>49</v>
      </c>
      <c r="I59" s="87">
        <f t="shared" si="67"/>
        <v>84</v>
      </c>
      <c r="J59" s="87">
        <f t="shared" si="67"/>
        <v>357</v>
      </c>
      <c r="K59" s="87">
        <f t="shared" si="67"/>
        <v>441</v>
      </c>
      <c r="L59" s="87">
        <f t="shared" si="67"/>
        <v>14</v>
      </c>
      <c r="M59" s="87">
        <f t="shared" si="67"/>
        <v>27</v>
      </c>
      <c r="N59" s="87">
        <f t="shared" si="67"/>
        <v>41</v>
      </c>
      <c r="O59" s="87">
        <f t="shared" si="67"/>
        <v>482</v>
      </c>
      <c r="P59" s="87">
        <f t="shared" si="67"/>
        <v>48</v>
      </c>
      <c r="Q59" s="87">
        <f t="shared" si="67"/>
        <v>165</v>
      </c>
      <c r="R59" s="87">
        <f t="shared" si="67"/>
        <v>213</v>
      </c>
      <c r="S59" s="87">
        <f t="shared" si="67"/>
        <v>33</v>
      </c>
      <c r="T59" s="87">
        <f t="shared" si="67"/>
        <v>127</v>
      </c>
      <c r="U59" s="87">
        <f t="shared" si="67"/>
        <v>160</v>
      </c>
      <c r="V59" s="87">
        <f t="shared" si="67"/>
        <v>373</v>
      </c>
      <c r="W59" s="87">
        <f t="shared" si="67"/>
        <v>135</v>
      </c>
      <c r="X59" s="87">
        <f t="shared" si="67"/>
        <v>543</v>
      </c>
      <c r="Y59" s="87">
        <f t="shared" si="67"/>
        <v>678</v>
      </c>
      <c r="Z59" s="87">
        <f t="shared" si="67"/>
        <v>50</v>
      </c>
      <c r="AA59" s="87">
        <f t="shared" si="67"/>
        <v>176</v>
      </c>
      <c r="AB59" s="87">
        <f t="shared" si="67"/>
        <v>226</v>
      </c>
      <c r="AC59" s="87">
        <f t="shared" si="67"/>
        <v>904</v>
      </c>
    </row>
    <row r="60" spans="1:29" ht="20.100000000000001" customHeight="1" x14ac:dyDescent="0.45">
      <c r="A60" s="74" t="s">
        <v>248</v>
      </c>
      <c r="B60" s="77"/>
      <c r="C60" s="77"/>
      <c r="D60" s="77"/>
      <c r="E60" s="77"/>
      <c r="F60" s="77"/>
      <c r="G60" s="77"/>
      <c r="H60" s="79"/>
      <c r="I60" s="77"/>
      <c r="J60" s="77"/>
      <c r="K60" s="77"/>
      <c r="L60" s="77"/>
      <c r="M60" s="77"/>
      <c r="N60" s="77"/>
      <c r="O60" s="79"/>
      <c r="P60" s="77"/>
      <c r="Q60" s="77"/>
      <c r="R60" s="77"/>
      <c r="S60" s="77"/>
      <c r="T60" s="77"/>
      <c r="U60" s="77"/>
      <c r="V60" s="79"/>
      <c r="W60" s="78"/>
      <c r="X60" s="78"/>
      <c r="Y60" s="78"/>
      <c r="Z60" s="78"/>
      <c r="AA60" s="78"/>
      <c r="AB60" s="78"/>
      <c r="AC60" s="80"/>
    </row>
    <row r="61" spans="1:29" ht="20.100000000000001" customHeight="1" x14ac:dyDescent="0.45">
      <c r="A61" s="64" t="s">
        <v>377</v>
      </c>
      <c r="B61" s="77"/>
      <c r="C61" s="77"/>
      <c r="D61" s="77">
        <f>SUM(B61:C61)</f>
        <v>0</v>
      </c>
      <c r="E61" s="77">
        <v>1</v>
      </c>
      <c r="F61" s="77">
        <v>10</v>
      </c>
      <c r="G61" s="77">
        <f t="shared" ref="G61" si="68">SUM(E61:F61)</f>
        <v>11</v>
      </c>
      <c r="H61" s="79">
        <f>SUM(D61,G61)</f>
        <v>11</v>
      </c>
      <c r="I61" s="77"/>
      <c r="J61" s="77"/>
      <c r="K61" s="77">
        <f>SUM(I61:J61)</f>
        <v>0</v>
      </c>
      <c r="L61" s="77"/>
      <c r="M61" s="77">
        <v>1</v>
      </c>
      <c r="N61" s="77">
        <f t="shared" ref="N61" si="69">SUM(L61:M61)</f>
        <v>1</v>
      </c>
      <c r="O61" s="79">
        <f>SUM(K61,N61)</f>
        <v>1</v>
      </c>
      <c r="P61" s="77"/>
      <c r="Q61" s="77"/>
      <c r="R61" s="77">
        <f>SUM(P61:Q61)</f>
        <v>0</v>
      </c>
      <c r="S61" s="77">
        <v>2</v>
      </c>
      <c r="T61" s="77">
        <v>3</v>
      </c>
      <c r="U61" s="77">
        <f>SUM(S61:T61)</f>
        <v>5</v>
      </c>
      <c r="V61" s="79">
        <f>SUM(R61,U61)</f>
        <v>5</v>
      </c>
      <c r="W61" s="78">
        <f>SUM(B61,I61,P61)</f>
        <v>0</v>
      </c>
      <c r="X61" s="78">
        <f>SUM(C61,J61,Q61)</f>
        <v>0</v>
      </c>
      <c r="Y61" s="78">
        <f>SUM(W61,X61)</f>
        <v>0</v>
      </c>
      <c r="Z61" s="78">
        <f>SUM(E61,L61,S61)</f>
        <v>3</v>
      </c>
      <c r="AA61" s="78">
        <f>SUM(F61,M61,T61)</f>
        <v>14</v>
      </c>
      <c r="AB61" s="78">
        <f>SUM(Z61,AA61)</f>
        <v>17</v>
      </c>
      <c r="AC61" s="80">
        <f>SUM(Y61,AB61)</f>
        <v>17</v>
      </c>
    </row>
    <row r="62" spans="1:29" ht="20.100000000000001" customHeight="1" x14ac:dyDescent="0.45">
      <c r="A62" s="88" t="s">
        <v>299</v>
      </c>
      <c r="B62" s="87">
        <f t="shared" ref="B62:AC62" si="70">B61</f>
        <v>0</v>
      </c>
      <c r="C62" s="87">
        <f t="shared" si="70"/>
        <v>0</v>
      </c>
      <c r="D62" s="87">
        <f t="shared" si="70"/>
        <v>0</v>
      </c>
      <c r="E62" s="87">
        <f t="shared" si="70"/>
        <v>1</v>
      </c>
      <c r="F62" s="87">
        <f t="shared" si="70"/>
        <v>10</v>
      </c>
      <c r="G62" s="87">
        <f t="shared" si="70"/>
        <v>11</v>
      </c>
      <c r="H62" s="87">
        <f t="shared" si="70"/>
        <v>11</v>
      </c>
      <c r="I62" s="87">
        <f t="shared" si="70"/>
        <v>0</v>
      </c>
      <c r="J62" s="87">
        <f t="shared" si="70"/>
        <v>0</v>
      </c>
      <c r="K62" s="87">
        <f t="shared" si="70"/>
        <v>0</v>
      </c>
      <c r="L62" s="87">
        <f t="shared" si="70"/>
        <v>0</v>
      </c>
      <c r="M62" s="87">
        <f t="shared" si="70"/>
        <v>1</v>
      </c>
      <c r="N62" s="87">
        <f t="shared" si="70"/>
        <v>1</v>
      </c>
      <c r="O62" s="87">
        <f t="shared" si="70"/>
        <v>1</v>
      </c>
      <c r="P62" s="87">
        <f t="shared" si="70"/>
        <v>0</v>
      </c>
      <c r="Q62" s="87">
        <f t="shared" si="70"/>
        <v>0</v>
      </c>
      <c r="R62" s="87">
        <f t="shared" si="70"/>
        <v>0</v>
      </c>
      <c r="S62" s="87">
        <f t="shared" si="70"/>
        <v>2</v>
      </c>
      <c r="T62" s="87">
        <f t="shared" si="70"/>
        <v>3</v>
      </c>
      <c r="U62" s="87">
        <f t="shared" si="70"/>
        <v>5</v>
      </c>
      <c r="V62" s="87">
        <f t="shared" si="70"/>
        <v>5</v>
      </c>
      <c r="W62" s="87">
        <f t="shared" si="70"/>
        <v>0</v>
      </c>
      <c r="X62" s="87">
        <f t="shared" si="70"/>
        <v>0</v>
      </c>
      <c r="Y62" s="87">
        <f t="shared" si="70"/>
        <v>0</v>
      </c>
      <c r="Z62" s="87">
        <f t="shared" si="70"/>
        <v>3</v>
      </c>
      <c r="AA62" s="87">
        <f t="shared" si="70"/>
        <v>14</v>
      </c>
      <c r="AB62" s="87">
        <f t="shared" si="70"/>
        <v>17</v>
      </c>
      <c r="AC62" s="87">
        <f t="shared" si="70"/>
        <v>17</v>
      </c>
    </row>
    <row r="63" spans="1:29" ht="20.100000000000001" customHeight="1" x14ac:dyDescent="0.45">
      <c r="A63" s="81" t="s">
        <v>306</v>
      </c>
      <c r="B63" s="80">
        <f t="shared" ref="B63:AC63" si="71">B59+B62</f>
        <v>3</v>
      </c>
      <c r="C63" s="80">
        <f t="shared" si="71"/>
        <v>21</v>
      </c>
      <c r="D63" s="80">
        <f t="shared" si="71"/>
        <v>24</v>
      </c>
      <c r="E63" s="80">
        <f t="shared" si="71"/>
        <v>4</v>
      </c>
      <c r="F63" s="80">
        <f t="shared" si="71"/>
        <v>32</v>
      </c>
      <c r="G63" s="80">
        <f t="shared" si="71"/>
        <v>36</v>
      </c>
      <c r="H63" s="80">
        <f t="shared" si="71"/>
        <v>60</v>
      </c>
      <c r="I63" s="80">
        <f t="shared" si="71"/>
        <v>84</v>
      </c>
      <c r="J63" s="80">
        <f t="shared" si="71"/>
        <v>357</v>
      </c>
      <c r="K63" s="80">
        <f t="shared" si="71"/>
        <v>441</v>
      </c>
      <c r="L63" s="80">
        <f t="shared" si="71"/>
        <v>14</v>
      </c>
      <c r="M63" s="80">
        <f t="shared" si="71"/>
        <v>28</v>
      </c>
      <c r="N63" s="80">
        <f t="shared" si="71"/>
        <v>42</v>
      </c>
      <c r="O63" s="80">
        <f t="shared" si="71"/>
        <v>483</v>
      </c>
      <c r="P63" s="80">
        <f t="shared" si="71"/>
        <v>48</v>
      </c>
      <c r="Q63" s="80">
        <f t="shared" si="71"/>
        <v>165</v>
      </c>
      <c r="R63" s="80">
        <f t="shared" si="71"/>
        <v>213</v>
      </c>
      <c r="S63" s="80">
        <f t="shared" si="71"/>
        <v>35</v>
      </c>
      <c r="T63" s="80">
        <f t="shared" si="71"/>
        <v>130</v>
      </c>
      <c r="U63" s="80">
        <f t="shared" si="71"/>
        <v>165</v>
      </c>
      <c r="V63" s="80">
        <f t="shared" si="71"/>
        <v>378</v>
      </c>
      <c r="W63" s="80">
        <f t="shared" si="71"/>
        <v>135</v>
      </c>
      <c r="X63" s="80">
        <f t="shared" si="71"/>
        <v>543</v>
      </c>
      <c r="Y63" s="80">
        <f t="shared" si="71"/>
        <v>678</v>
      </c>
      <c r="Z63" s="80">
        <f t="shared" si="71"/>
        <v>53</v>
      </c>
      <c r="AA63" s="80">
        <f t="shared" si="71"/>
        <v>190</v>
      </c>
      <c r="AB63" s="80">
        <f t="shared" si="71"/>
        <v>243</v>
      </c>
      <c r="AC63" s="80">
        <f t="shared" si="71"/>
        <v>921</v>
      </c>
    </row>
    <row r="64" spans="1:29" ht="20.100000000000001" customHeight="1" x14ac:dyDescent="0.45">
      <c r="A64" s="74" t="s">
        <v>144</v>
      </c>
      <c r="B64" s="83"/>
      <c r="C64" s="83"/>
      <c r="D64" s="83"/>
      <c r="E64" s="78"/>
      <c r="F64" s="78"/>
      <c r="G64" s="78"/>
      <c r="H64" s="79"/>
      <c r="I64" s="78"/>
      <c r="J64" s="78"/>
      <c r="K64" s="78"/>
      <c r="L64" s="78"/>
      <c r="M64" s="78"/>
      <c r="N64" s="78"/>
      <c r="O64" s="79"/>
      <c r="P64" s="78"/>
      <c r="Q64" s="78"/>
      <c r="R64" s="78"/>
      <c r="S64" s="78"/>
      <c r="T64" s="78"/>
      <c r="U64" s="78"/>
      <c r="V64" s="79"/>
      <c r="W64" s="78"/>
      <c r="X64" s="78"/>
      <c r="Y64" s="78"/>
      <c r="Z64" s="84"/>
      <c r="AA64" s="84"/>
      <c r="AB64" s="84"/>
      <c r="AC64" s="85"/>
    </row>
    <row r="65" spans="1:29" ht="20.100000000000001" customHeight="1" x14ac:dyDescent="0.45">
      <c r="A65" s="64" t="s">
        <v>378</v>
      </c>
      <c r="B65" s="78">
        <v>4</v>
      </c>
      <c r="C65" s="78">
        <v>1</v>
      </c>
      <c r="D65" s="77">
        <f t="shared" ref="D65:D70" si="72">SUM(B65:C65)</f>
        <v>5</v>
      </c>
      <c r="E65" s="78"/>
      <c r="F65" s="78"/>
      <c r="G65" s="77">
        <f t="shared" ref="G65:G70" si="73">SUM(E65:F65)</f>
        <v>0</v>
      </c>
      <c r="H65" s="79">
        <f t="shared" ref="H65:H70" si="74">SUM(D65,G65)</f>
        <v>5</v>
      </c>
      <c r="I65" s="78">
        <v>4</v>
      </c>
      <c r="J65" s="78">
        <v>2</v>
      </c>
      <c r="K65" s="77">
        <f t="shared" ref="K65:K70" si="75">SUM(I65:J65)</f>
        <v>6</v>
      </c>
      <c r="L65" s="78">
        <v>1</v>
      </c>
      <c r="M65" s="78"/>
      <c r="N65" s="77">
        <f t="shared" ref="N65:N70" si="76">SUM(L65:M65)</f>
        <v>1</v>
      </c>
      <c r="O65" s="79">
        <f t="shared" ref="O65:O70" si="77">SUM(K65,N65)</f>
        <v>7</v>
      </c>
      <c r="P65" s="78">
        <v>23</v>
      </c>
      <c r="Q65" s="78">
        <v>19</v>
      </c>
      <c r="R65" s="77">
        <f t="shared" ref="R65:R70" si="78">SUM(P65:Q65)</f>
        <v>42</v>
      </c>
      <c r="S65" s="78">
        <v>10</v>
      </c>
      <c r="T65" s="78">
        <v>7</v>
      </c>
      <c r="U65" s="77">
        <f t="shared" ref="U65:U70" si="79">SUM(S65:T65)</f>
        <v>17</v>
      </c>
      <c r="V65" s="79">
        <f t="shared" ref="V65:V70" si="80">SUM(R65,U65)</f>
        <v>59</v>
      </c>
      <c r="W65" s="78">
        <f t="shared" ref="W65:X70" si="81">SUM(B65,I65,P65)</f>
        <v>31</v>
      </c>
      <c r="X65" s="78">
        <f t="shared" si="81"/>
        <v>22</v>
      </c>
      <c r="Y65" s="78">
        <f t="shared" ref="Y65:Y70" si="82">SUM(W65,X65)</f>
        <v>53</v>
      </c>
      <c r="Z65" s="78">
        <f t="shared" ref="Z65:AA70" si="83">SUM(E65,L65,S65)</f>
        <v>11</v>
      </c>
      <c r="AA65" s="78">
        <f t="shared" si="83"/>
        <v>7</v>
      </c>
      <c r="AB65" s="78">
        <f t="shared" ref="AB65:AB70" si="84">SUM(Z65,AA65)</f>
        <v>18</v>
      </c>
      <c r="AC65" s="79">
        <f t="shared" ref="AC65:AC70" si="85">SUM(Y65,AB65)</f>
        <v>71</v>
      </c>
    </row>
    <row r="66" spans="1:29" ht="20.100000000000001" customHeight="1" x14ac:dyDescent="0.45">
      <c r="A66" s="64" t="s">
        <v>379</v>
      </c>
      <c r="B66" s="77"/>
      <c r="C66" s="77"/>
      <c r="D66" s="77">
        <f t="shared" si="72"/>
        <v>0</v>
      </c>
      <c r="E66" s="78">
        <v>0</v>
      </c>
      <c r="F66" s="78">
        <v>0</v>
      </c>
      <c r="G66" s="77">
        <f t="shared" si="73"/>
        <v>0</v>
      </c>
      <c r="H66" s="79">
        <f t="shared" si="74"/>
        <v>0</v>
      </c>
      <c r="I66" s="77"/>
      <c r="J66" s="77"/>
      <c r="K66" s="77">
        <f t="shared" si="75"/>
        <v>0</v>
      </c>
      <c r="L66" s="78">
        <v>1</v>
      </c>
      <c r="M66" s="78"/>
      <c r="N66" s="77">
        <f t="shared" si="76"/>
        <v>1</v>
      </c>
      <c r="O66" s="79">
        <f t="shared" si="77"/>
        <v>1</v>
      </c>
      <c r="P66" s="77"/>
      <c r="Q66" s="77"/>
      <c r="R66" s="77">
        <f t="shared" si="78"/>
        <v>0</v>
      </c>
      <c r="S66" s="78"/>
      <c r="T66" s="78"/>
      <c r="U66" s="77">
        <f t="shared" si="79"/>
        <v>0</v>
      </c>
      <c r="V66" s="79">
        <f t="shared" si="80"/>
        <v>0</v>
      </c>
      <c r="W66" s="78">
        <f t="shared" si="81"/>
        <v>0</v>
      </c>
      <c r="X66" s="78">
        <f t="shared" si="81"/>
        <v>0</v>
      </c>
      <c r="Y66" s="78">
        <f t="shared" si="82"/>
        <v>0</v>
      </c>
      <c r="Z66" s="78">
        <f t="shared" si="83"/>
        <v>1</v>
      </c>
      <c r="AA66" s="78">
        <f t="shared" si="83"/>
        <v>0</v>
      </c>
      <c r="AB66" s="78">
        <f t="shared" si="84"/>
        <v>1</v>
      </c>
      <c r="AC66" s="80">
        <f t="shared" si="85"/>
        <v>1</v>
      </c>
    </row>
    <row r="67" spans="1:29" ht="20.100000000000001" customHeight="1" x14ac:dyDescent="0.45">
      <c r="A67" s="64" t="s">
        <v>380</v>
      </c>
      <c r="B67" s="77"/>
      <c r="C67" s="77"/>
      <c r="D67" s="77">
        <f t="shared" si="72"/>
        <v>0</v>
      </c>
      <c r="E67" s="78">
        <v>0</v>
      </c>
      <c r="F67" s="78">
        <v>0</v>
      </c>
      <c r="G67" s="77">
        <f t="shared" si="73"/>
        <v>0</v>
      </c>
      <c r="H67" s="79">
        <f t="shared" si="74"/>
        <v>0</v>
      </c>
      <c r="I67" s="77"/>
      <c r="J67" s="77"/>
      <c r="K67" s="77">
        <f t="shared" si="75"/>
        <v>0</v>
      </c>
      <c r="L67" s="78"/>
      <c r="M67" s="78"/>
      <c r="N67" s="77">
        <f t="shared" si="76"/>
        <v>0</v>
      </c>
      <c r="O67" s="79">
        <f t="shared" si="77"/>
        <v>0</v>
      </c>
      <c r="P67" s="77">
        <v>3</v>
      </c>
      <c r="Q67" s="77">
        <v>14</v>
      </c>
      <c r="R67" s="77">
        <f t="shared" si="78"/>
        <v>17</v>
      </c>
      <c r="S67" s="78"/>
      <c r="T67" s="78"/>
      <c r="U67" s="77">
        <f t="shared" si="79"/>
        <v>0</v>
      </c>
      <c r="V67" s="79">
        <f t="shared" si="80"/>
        <v>17</v>
      </c>
      <c r="W67" s="78">
        <f t="shared" si="81"/>
        <v>3</v>
      </c>
      <c r="X67" s="78">
        <f t="shared" si="81"/>
        <v>14</v>
      </c>
      <c r="Y67" s="78">
        <f t="shared" si="82"/>
        <v>17</v>
      </c>
      <c r="Z67" s="78">
        <f t="shared" si="83"/>
        <v>0</v>
      </c>
      <c r="AA67" s="78">
        <f t="shared" si="83"/>
        <v>0</v>
      </c>
      <c r="AB67" s="78">
        <f t="shared" si="84"/>
        <v>0</v>
      </c>
      <c r="AC67" s="80">
        <f t="shared" si="85"/>
        <v>17</v>
      </c>
    </row>
    <row r="68" spans="1:29" ht="20.100000000000001" customHeight="1" x14ac:dyDescent="0.45">
      <c r="A68" s="64" t="s">
        <v>381</v>
      </c>
      <c r="B68" s="77"/>
      <c r="C68" s="77"/>
      <c r="D68" s="77">
        <f t="shared" si="72"/>
        <v>0</v>
      </c>
      <c r="E68" s="78">
        <v>0</v>
      </c>
      <c r="F68" s="78">
        <v>0</v>
      </c>
      <c r="G68" s="77">
        <f t="shared" si="73"/>
        <v>0</v>
      </c>
      <c r="H68" s="79">
        <f t="shared" si="74"/>
        <v>0</v>
      </c>
      <c r="I68" s="77">
        <v>7</v>
      </c>
      <c r="J68" s="77">
        <v>1</v>
      </c>
      <c r="K68" s="77">
        <f t="shared" si="75"/>
        <v>8</v>
      </c>
      <c r="L68" s="78"/>
      <c r="M68" s="78"/>
      <c r="N68" s="77">
        <f t="shared" si="76"/>
        <v>0</v>
      </c>
      <c r="O68" s="79">
        <f t="shared" si="77"/>
        <v>8</v>
      </c>
      <c r="P68" s="77">
        <v>1</v>
      </c>
      <c r="Q68" s="77">
        <v>7</v>
      </c>
      <c r="R68" s="77">
        <f t="shared" si="78"/>
        <v>8</v>
      </c>
      <c r="S68" s="78"/>
      <c r="T68" s="78"/>
      <c r="U68" s="77">
        <f t="shared" si="79"/>
        <v>0</v>
      </c>
      <c r="V68" s="79">
        <f t="shared" si="80"/>
        <v>8</v>
      </c>
      <c r="W68" s="78">
        <f t="shared" si="81"/>
        <v>8</v>
      </c>
      <c r="X68" s="78">
        <f t="shared" si="81"/>
        <v>8</v>
      </c>
      <c r="Y68" s="78">
        <f t="shared" si="82"/>
        <v>16</v>
      </c>
      <c r="Z68" s="78">
        <f t="shared" si="83"/>
        <v>0</v>
      </c>
      <c r="AA68" s="78">
        <f t="shared" si="83"/>
        <v>0</v>
      </c>
      <c r="AB68" s="78">
        <f t="shared" si="84"/>
        <v>0</v>
      </c>
      <c r="AC68" s="80">
        <f t="shared" si="85"/>
        <v>16</v>
      </c>
    </row>
    <row r="69" spans="1:29" ht="20.100000000000001" customHeight="1" x14ac:dyDescent="0.45">
      <c r="A69" s="64" t="s">
        <v>382</v>
      </c>
      <c r="B69" s="77">
        <v>1</v>
      </c>
      <c r="C69" s="77"/>
      <c r="D69" s="77">
        <f t="shared" si="72"/>
        <v>1</v>
      </c>
      <c r="E69" s="78">
        <v>0</v>
      </c>
      <c r="F69" s="78">
        <v>0</v>
      </c>
      <c r="G69" s="77">
        <f t="shared" si="73"/>
        <v>0</v>
      </c>
      <c r="H69" s="79">
        <f t="shared" si="74"/>
        <v>1</v>
      </c>
      <c r="I69" s="77">
        <v>3</v>
      </c>
      <c r="J69" s="77"/>
      <c r="K69" s="77">
        <f t="shared" si="75"/>
        <v>3</v>
      </c>
      <c r="L69" s="78"/>
      <c r="M69" s="78"/>
      <c r="N69" s="77">
        <f t="shared" si="76"/>
        <v>0</v>
      </c>
      <c r="O69" s="79">
        <f t="shared" si="77"/>
        <v>3</v>
      </c>
      <c r="P69" s="77">
        <v>15</v>
      </c>
      <c r="Q69" s="77">
        <v>21</v>
      </c>
      <c r="R69" s="77">
        <f t="shared" si="78"/>
        <v>36</v>
      </c>
      <c r="S69" s="78"/>
      <c r="T69" s="78"/>
      <c r="U69" s="77">
        <f t="shared" si="79"/>
        <v>0</v>
      </c>
      <c r="V69" s="79">
        <f t="shared" si="80"/>
        <v>36</v>
      </c>
      <c r="W69" s="78">
        <f t="shared" si="81"/>
        <v>19</v>
      </c>
      <c r="X69" s="78">
        <f t="shared" si="81"/>
        <v>21</v>
      </c>
      <c r="Y69" s="78">
        <f t="shared" si="82"/>
        <v>40</v>
      </c>
      <c r="Z69" s="78">
        <f t="shared" si="83"/>
        <v>0</v>
      </c>
      <c r="AA69" s="78">
        <f t="shared" si="83"/>
        <v>0</v>
      </c>
      <c r="AB69" s="78">
        <f t="shared" si="84"/>
        <v>0</v>
      </c>
      <c r="AC69" s="80">
        <f t="shared" si="85"/>
        <v>40</v>
      </c>
    </row>
    <row r="70" spans="1:29" ht="20.100000000000001" customHeight="1" x14ac:dyDescent="0.45">
      <c r="A70" s="64" t="s">
        <v>383</v>
      </c>
      <c r="B70" s="77"/>
      <c r="C70" s="77"/>
      <c r="D70" s="77">
        <f t="shared" si="72"/>
        <v>0</v>
      </c>
      <c r="E70" s="78"/>
      <c r="F70" s="78">
        <v>0</v>
      </c>
      <c r="G70" s="77">
        <f t="shared" si="73"/>
        <v>0</v>
      </c>
      <c r="H70" s="79">
        <f t="shared" si="74"/>
        <v>0</v>
      </c>
      <c r="I70" s="77"/>
      <c r="J70" s="77"/>
      <c r="K70" s="77">
        <f t="shared" si="75"/>
        <v>0</v>
      </c>
      <c r="L70" s="78"/>
      <c r="M70" s="78"/>
      <c r="N70" s="77">
        <f t="shared" si="76"/>
        <v>0</v>
      </c>
      <c r="O70" s="79">
        <f t="shared" si="77"/>
        <v>0</v>
      </c>
      <c r="P70" s="77"/>
      <c r="Q70" s="77"/>
      <c r="R70" s="77">
        <f t="shared" si="78"/>
        <v>0</v>
      </c>
      <c r="S70" s="78">
        <v>4</v>
      </c>
      <c r="T70" s="78">
        <v>14</v>
      </c>
      <c r="U70" s="77">
        <f t="shared" si="79"/>
        <v>18</v>
      </c>
      <c r="V70" s="79">
        <f t="shared" si="80"/>
        <v>18</v>
      </c>
      <c r="W70" s="78">
        <f t="shared" si="81"/>
        <v>0</v>
      </c>
      <c r="X70" s="78">
        <f t="shared" si="81"/>
        <v>0</v>
      </c>
      <c r="Y70" s="78">
        <f t="shared" si="82"/>
        <v>0</v>
      </c>
      <c r="Z70" s="78">
        <f t="shared" si="83"/>
        <v>4</v>
      </c>
      <c r="AA70" s="78">
        <f t="shared" si="83"/>
        <v>14</v>
      </c>
      <c r="AB70" s="78">
        <f t="shared" si="84"/>
        <v>18</v>
      </c>
      <c r="AC70" s="80">
        <f t="shared" si="85"/>
        <v>18</v>
      </c>
    </row>
    <row r="71" spans="1:29" ht="20.100000000000001" customHeight="1" x14ac:dyDescent="0.45">
      <c r="A71" s="81" t="s">
        <v>7</v>
      </c>
      <c r="B71" s="80">
        <f t="shared" ref="B71:AC71" si="86">SUM(B65:B70)</f>
        <v>5</v>
      </c>
      <c r="C71" s="80">
        <f t="shared" si="86"/>
        <v>1</v>
      </c>
      <c r="D71" s="80">
        <f t="shared" si="86"/>
        <v>6</v>
      </c>
      <c r="E71" s="80">
        <f t="shared" si="86"/>
        <v>0</v>
      </c>
      <c r="F71" s="80">
        <f t="shared" si="86"/>
        <v>0</v>
      </c>
      <c r="G71" s="80">
        <f t="shared" si="86"/>
        <v>0</v>
      </c>
      <c r="H71" s="80">
        <f t="shared" si="86"/>
        <v>6</v>
      </c>
      <c r="I71" s="80">
        <f t="shared" si="86"/>
        <v>14</v>
      </c>
      <c r="J71" s="80">
        <f t="shared" si="86"/>
        <v>3</v>
      </c>
      <c r="K71" s="80">
        <f t="shared" si="86"/>
        <v>17</v>
      </c>
      <c r="L71" s="80">
        <f t="shared" si="86"/>
        <v>2</v>
      </c>
      <c r="M71" s="80">
        <f t="shared" si="86"/>
        <v>0</v>
      </c>
      <c r="N71" s="80">
        <f t="shared" si="86"/>
        <v>2</v>
      </c>
      <c r="O71" s="80">
        <f t="shared" si="86"/>
        <v>19</v>
      </c>
      <c r="P71" s="80">
        <f t="shared" si="86"/>
        <v>42</v>
      </c>
      <c r="Q71" s="80">
        <f t="shared" si="86"/>
        <v>61</v>
      </c>
      <c r="R71" s="80">
        <f t="shared" si="86"/>
        <v>103</v>
      </c>
      <c r="S71" s="80">
        <f t="shared" si="86"/>
        <v>14</v>
      </c>
      <c r="T71" s="80">
        <f t="shared" si="86"/>
        <v>21</v>
      </c>
      <c r="U71" s="80">
        <f t="shared" si="86"/>
        <v>35</v>
      </c>
      <c r="V71" s="80">
        <f t="shared" si="86"/>
        <v>138</v>
      </c>
      <c r="W71" s="80">
        <f t="shared" si="86"/>
        <v>61</v>
      </c>
      <c r="X71" s="80">
        <f t="shared" si="86"/>
        <v>65</v>
      </c>
      <c r="Y71" s="80">
        <f t="shared" si="86"/>
        <v>126</v>
      </c>
      <c r="Z71" s="80">
        <f t="shared" si="86"/>
        <v>16</v>
      </c>
      <c r="AA71" s="80">
        <f t="shared" si="86"/>
        <v>21</v>
      </c>
      <c r="AB71" s="80">
        <f t="shared" si="86"/>
        <v>37</v>
      </c>
      <c r="AC71" s="80">
        <f t="shared" si="86"/>
        <v>163</v>
      </c>
    </row>
    <row r="72" spans="1:29" ht="20.100000000000001" customHeight="1" x14ac:dyDescent="0.45">
      <c r="A72" s="89" t="s">
        <v>168</v>
      </c>
      <c r="B72" s="90"/>
      <c r="C72" s="90"/>
      <c r="D72" s="90"/>
      <c r="E72" s="91"/>
      <c r="F72" s="91"/>
      <c r="G72" s="91"/>
      <c r="H72" s="92"/>
      <c r="I72" s="91"/>
      <c r="J72" s="91"/>
      <c r="K72" s="91"/>
      <c r="L72" s="91"/>
      <c r="M72" s="91"/>
      <c r="N72" s="91"/>
      <c r="O72" s="92"/>
      <c r="P72" s="91"/>
      <c r="Q72" s="91"/>
      <c r="R72" s="91"/>
      <c r="S72" s="91"/>
      <c r="T72" s="91"/>
      <c r="U72" s="91"/>
      <c r="V72" s="92"/>
      <c r="W72" s="91"/>
      <c r="X72" s="91"/>
      <c r="Y72" s="91"/>
      <c r="Z72" s="84"/>
      <c r="AA72" s="84"/>
      <c r="AB72" s="84"/>
      <c r="AC72" s="85"/>
    </row>
    <row r="73" spans="1:29" ht="20.100000000000001" customHeight="1" x14ac:dyDescent="0.45">
      <c r="A73" s="64" t="s">
        <v>384</v>
      </c>
      <c r="B73" s="77">
        <v>2</v>
      </c>
      <c r="C73" s="77">
        <v>1</v>
      </c>
      <c r="D73" s="77">
        <f>SUM(B73:C73)</f>
        <v>3</v>
      </c>
      <c r="E73" s="77">
        <v>0</v>
      </c>
      <c r="F73" s="77">
        <v>0</v>
      </c>
      <c r="G73" s="77">
        <f>SUM(E73:F73)</f>
        <v>0</v>
      </c>
      <c r="H73" s="79">
        <f>SUM(D73,G73)</f>
        <v>3</v>
      </c>
      <c r="I73" s="77">
        <v>11</v>
      </c>
      <c r="J73" s="77">
        <v>11</v>
      </c>
      <c r="K73" s="77">
        <f>SUM(I73:J73)</f>
        <v>22</v>
      </c>
      <c r="L73" s="77">
        <v>0</v>
      </c>
      <c r="M73" s="77">
        <v>0</v>
      </c>
      <c r="N73" s="77">
        <f>SUM(L73:M73)</f>
        <v>0</v>
      </c>
      <c r="O73" s="79">
        <f>SUM(K73,N73)</f>
        <v>22</v>
      </c>
      <c r="P73" s="77">
        <v>1</v>
      </c>
      <c r="Q73" s="77">
        <v>1</v>
      </c>
      <c r="R73" s="77">
        <f>SUM(P73:Q73)</f>
        <v>2</v>
      </c>
      <c r="S73" s="77"/>
      <c r="T73" s="77"/>
      <c r="U73" s="77">
        <f>SUM(S73:T73)</f>
        <v>0</v>
      </c>
      <c r="V73" s="79">
        <f>SUM(R73,U73)</f>
        <v>2</v>
      </c>
      <c r="W73" s="78">
        <f t="shared" ref="W73:X76" si="87">SUM(B73,I73,P73)</f>
        <v>14</v>
      </c>
      <c r="X73" s="78">
        <f t="shared" si="87"/>
        <v>13</v>
      </c>
      <c r="Y73" s="78">
        <f>SUM(W73,X73)</f>
        <v>27</v>
      </c>
      <c r="Z73" s="78">
        <f t="shared" ref="Z73:AA76" si="88">SUM(E73,L73,S73)</f>
        <v>0</v>
      </c>
      <c r="AA73" s="78">
        <f t="shared" si="88"/>
        <v>0</v>
      </c>
      <c r="AB73" s="78">
        <f>SUM(Z73,AA73)</f>
        <v>0</v>
      </c>
      <c r="AC73" s="80">
        <f>SUM(Y73,AB73)</f>
        <v>27</v>
      </c>
    </row>
    <row r="74" spans="1:29" ht="20.100000000000001" customHeight="1" x14ac:dyDescent="0.45">
      <c r="A74" s="64" t="s">
        <v>385</v>
      </c>
      <c r="B74" s="77">
        <v>1</v>
      </c>
      <c r="C74" s="77"/>
      <c r="D74" s="77">
        <f>SUM(B74:C74)</f>
        <v>1</v>
      </c>
      <c r="E74" s="77">
        <v>0</v>
      </c>
      <c r="F74" s="77">
        <v>0</v>
      </c>
      <c r="G74" s="77">
        <f>SUM(E74:F74)</f>
        <v>0</v>
      </c>
      <c r="H74" s="79">
        <f>SUM(D74,G74)</f>
        <v>1</v>
      </c>
      <c r="I74" s="77">
        <v>9</v>
      </c>
      <c r="J74" s="77">
        <v>6</v>
      </c>
      <c r="K74" s="77">
        <f>SUM(I74:J74)</f>
        <v>15</v>
      </c>
      <c r="L74" s="77">
        <v>0</v>
      </c>
      <c r="M74" s="77">
        <v>0</v>
      </c>
      <c r="N74" s="77">
        <f>SUM(L74:M74)</f>
        <v>0</v>
      </c>
      <c r="O74" s="79">
        <f>SUM(K74,N74)</f>
        <v>15</v>
      </c>
      <c r="P74" s="77"/>
      <c r="Q74" s="77"/>
      <c r="R74" s="77">
        <f>SUM(P74:Q74)</f>
        <v>0</v>
      </c>
      <c r="S74" s="77"/>
      <c r="T74" s="77"/>
      <c r="U74" s="77">
        <f>SUM(S74:T74)</f>
        <v>0</v>
      </c>
      <c r="V74" s="79">
        <f>SUM(R74,U74)</f>
        <v>0</v>
      </c>
      <c r="W74" s="78">
        <f t="shared" si="87"/>
        <v>10</v>
      </c>
      <c r="X74" s="78">
        <f t="shared" si="87"/>
        <v>6</v>
      </c>
      <c r="Y74" s="78">
        <f>SUM(W74,X74)</f>
        <v>16</v>
      </c>
      <c r="Z74" s="78">
        <f t="shared" si="88"/>
        <v>0</v>
      </c>
      <c r="AA74" s="78">
        <f t="shared" si="88"/>
        <v>0</v>
      </c>
      <c r="AB74" s="78">
        <f>SUM(Z74,AA74)</f>
        <v>0</v>
      </c>
      <c r="AC74" s="80">
        <f>SUM(Y74,AB74)</f>
        <v>16</v>
      </c>
    </row>
    <row r="75" spans="1:29" ht="20.100000000000001" customHeight="1" x14ac:dyDescent="0.45">
      <c r="A75" s="64" t="s">
        <v>386</v>
      </c>
      <c r="B75" s="77"/>
      <c r="C75" s="77">
        <v>1</v>
      </c>
      <c r="D75" s="77">
        <f>SUM(B75:C75)</f>
        <v>1</v>
      </c>
      <c r="E75" s="77"/>
      <c r="F75" s="77">
        <v>0</v>
      </c>
      <c r="G75" s="77">
        <f>SUM(E75:F75)</f>
        <v>0</v>
      </c>
      <c r="H75" s="79">
        <f>SUM(D75,G75)</f>
        <v>1</v>
      </c>
      <c r="I75" s="77">
        <v>27</v>
      </c>
      <c r="J75" s="77">
        <v>25</v>
      </c>
      <c r="K75" s="77">
        <f>SUM(I75:J75)</f>
        <v>52</v>
      </c>
      <c r="L75" s="77">
        <v>5</v>
      </c>
      <c r="M75" s="77">
        <v>3</v>
      </c>
      <c r="N75" s="77">
        <f>SUM(L75:M75)</f>
        <v>8</v>
      </c>
      <c r="O75" s="79">
        <f>SUM(K75,N75)</f>
        <v>60</v>
      </c>
      <c r="P75" s="77"/>
      <c r="Q75" s="77"/>
      <c r="R75" s="77">
        <f>SUM(P75:Q75)</f>
        <v>0</v>
      </c>
      <c r="S75" s="77"/>
      <c r="T75" s="77"/>
      <c r="U75" s="77">
        <f>SUM(S75:T75)</f>
        <v>0</v>
      </c>
      <c r="V75" s="79">
        <f>SUM(R75,U75)</f>
        <v>0</v>
      </c>
      <c r="W75" s="78">
        <f t="shared" si="87"/>
        <v>27</v>
      </c>
      <c r="X75" s="78">
        <f t="shared" si="87"/>
        <v>26</v>
      </c>
      <c r="Y75" s="78">
        <f>SUM(W75,X75)</f>
        <v>53</v>
      </c>
      <c r="Z75" s="78">
        <f t="shared" si="88"/>
        <v>5</v>
      </c>
      <c r="AA75" s="78">
        <f t="shared" si="88"/>
        <v>3</v>
      </c>
      <c r="AB75" s="78">
        <f>SUM(Z75,AA75)</f>
        <v>8</v>
      </c>
      <c r="AC75" s="80">
        <f>SUM(Y75,AB75)</f>
        <v>61</v>
      </c>
    </row>
    <row r="76" spans="1:29" ht="20.100000000000001" customHeight="1" x14ac:dyDescent="0.45">
      <c r="A76" s="64" t="s">
        <v>387</v>
      </c>
      <c r="B76" s="77"/>
      <c r="C76" s="77">
        <v>3</v>
      </c>
      <c r="D76" s="77">
        <f>SUM(B76:C76)</f>
        <v>3</v>
      </c>
      <c r="E76" s="77">
        <v>1</v>
      </c>
      <c r="F76" s="77">
        <v>0</v>
      </c>
      <c r="G76" s="77">
        <f>SUM(E76:F76)</f>
        <v>1</v>
      </c>
      <c r="H76" s="79">
        <f>SUM(D76,G76)</f>
        <v>4</v>
      </c>
      <c r="I76" s="77">
        <v>8</v>
      </c>
      <c r="J76" s="77">
        <v>6</v>
      </c>
      <c r="K76" s="77">
        <f>SUM(I76:J76)</f>
        <v>14</v>
      </c>
      <c r="L76" s="77"/>
      <c r="M76" s="77"/>
      <c r="N76" s="77">
        <f>SUM(L76:M76)</f>
        <v>0</v>
      </c>
      <c r="O76" s="79">
        <f>SUM(K76,N76)</f>
        <v>14</v>
      </c>
      <c r="P76" s="77">
        <v>25</v>
      </c>
      <c r="Q76" s="77">
        <v>33</v>
      </c>
      <c r="R76" s="77">
        <f>SUM(P76:Q76)</f>
        <v>58</v>
      </c>
      <c r="S76" s="77">
        <v>5</v>
      </c>
      <c r="T76" s="77">
        <v>12</v>
      </c>
      <c r="U76" s="77">
        <f>SUM(S76:T76)</f>
        <v>17</v>
      </c>
      <c r="V76" s="79">
        <f>SUM(R76,U76)</f>
        <v>75</v>
      </c>
      <c r="W76" s="78">
        <f t="shared" si="87"/>
        <v>33</v>
      </c>
      <c r="X76" s="78">
        <f t="shared" si="87"/>
        <v>42</v>
      </c>
      <c r="Y76" s="78">
        <f>SUM(W76,X76)</f>
        <v>75</v>
      </c>
      <c r="Z76" s="78">
        <f t="shared" si="88"/>
        <v>6</v>
      </c>
      <c r="AA76" s="78">
        <f t="shared" si="88"/>
        <v>12</v>
      </c>
      <c r="AB76" s="78">
        <f>SUM(Z76,AA76)</f>
        <v>18</v>
      </c>
      <c r="AC76" s="80">
        <f>SUM(Y76,AB76)</f>
        <v>93</v>
      </c>
    </row>
    <row r="77" spans="1:29" ht="20.100000000000001" customHeight="1" x14ac:dyDescent="0.45">
      <c r="A77" s="81" t="s">
        <v>7</v>
      </c>
      <c r="B77" s="82">
        <f>SUM(B73:B76)</f>
        <v>3</v>
      </c>
      <c r="C77" s="82">
        <f t="shared" ref="C77:AC77" si="89">SUM(C73:C76)</f>
        <v>5</v>
      </c>
      <c r="D77" s="82">
        <f t="shared" si="89"/>
        <v>8</v>
      </c>
      <c r="E77" s="82">
        <f t="shared" si="89"/>
        <v>1</v>
      </c>
      <c r="F77" s="82">
        <f t="shared" si="89"/>
        <v>0</v>
      </c>
      <c r="G77" s="82">
        <f t="shared" si="89"/>
        <v>1</v>
      </c>
      <c r="H77" s="82">
        <f t="shared" si="89"/>
        <v>9</v>
      </c>
      <c r="I77" s="82">
        <f t="shared" si="89"/>
        <v>55</v>
      </c>
      <c r="J77" s="82">
        <f t="shared" si="89"/>
        <v>48</v>
      </c>
      <c r="K77" s="82">
        <f t="shared" si="89"/>
        <v>103</v>
      </c>
      <c r="L77" s="82">
        <f t="shared" si="89"/>
        <v>5</v>
      </c>
      <c r="M77" s="82">
        <f t="shared" si="89"/>
        <v>3</v>
      </c>
      <c r="N77" s="82">
        <f t="shared" si="89"/>
        <v>8</v>
      </c>
      <c r="O77" s="82">
        <f t="shared" si="89"/>
        <v>111</v>
      </c>
      <c r="P77" s="82">
        <f t="shared" si="89"/>
        <v>26</v>
      </c>
      <c r="Q77" s="82">
        <f>SUM(Q73:Q76)</f>
        <v>34</v>
      </c>
      <c r="R77" s="82">
        <f t="shared" si="89"/>
        <v>60</v>
      </c>
      <c r="S77" s="82">
        <f t="shared" si="89"/>
        <v>5</v>
      </c>
      <c r="T77" s="82">
        <f t="shared" si="89"/>
        <v>12</v>
      </c>
      <c r="U77" s="82">
        <f t="shared" si="89"/>
        <v>17</v>
      </c>
      <c r="V77" s="82">
        <f t="shared" si="89"/>
        <v>77</v>
      </c>
      <c r="W77" s="82">
        <f t="shared" si="89"/>
        <v>84</v>
      </c>
      <c r="X77" s="82">
        <f t="shared" si="89"/>
        <v>87</v>
      </c>
      <c r="Y77" s="82">
        <f t="shared" si="89"/>
        <v>171</v>
      </c>
      <c r="Z77" s="82">
        <f t="shared" si="89"/>
        <v>11</v>
      </c>
      <c r="AA77" s="82">
        <f t="shared" si="89"/>
        <v>15</v>
      </c>
      <c r="AB77" s="82">
        <f t="shared" si="89"/>
        <v>26</v>
      </c>
      <c r="AC77" s="82">
        <f t="shared" si="89"/>
        <v>197</v>
      </c>
    </row>
    <row r="78" spans="1:29" ht="20.100000000000001" customHeight="1" x14ac:dyDescent="0.45">
      <c r="A78" s="89" t="s">
        <v>37</v>
      </c>
      <c r="B78" s="90"/>
      <c r="C78" s="90"/>
      <c r="D78" s="90"/>
      <c r="E78" s="91"/>
      <c r="F78" s="91"/>
      <c r="G78" s="91"/>
      <c r="H78" s="92"/>
      <c r="I78" s="91"/>
      <c r="J78" s="91"/>
      <c r="K78" s="91"/>
      <c r="L78" s="91"/>
      <c r="M78" s="91"/>
      <c r="N78" s="91"/>
      <c r="O78" s="92"/>
      <c r="P78" s="91"/>
      <c r="Q78" s="91"/>
      <c r="R78" s="91"/>
      <c r="S78" s="91"/>
      <c r="T78" s="91"/>
      <c r="U78" s="91"/>
      <c r="V78" s="92"/>
      <c r="W78" s="91"/>
      <c r="X78" s="91"/>
      <c r="Y78" s="91"/>
      <c r="Z78" s="84"/>
      <c r="AA78" s="84"/>
      <c r="AB78" s="84"/>
      <c r="AC78" s="85"/>
    </row>
    <row r="79" spans="1:29" ht="20.100000000000001" customHeight="1" x14ac:dyDescent="0.45">
      <c r="A79" s="64" t="s">
        <v>388</v>
      </c>
      <c r="B79" s="77"/>
      <c r="C79" s="77"/>
      <c r="D79" s="77">
        <f>SUM(B79:C79)</f>
        <v>0</v>
      </c>
      <c r="E79" s="78">
        <v>0</v>
      </c>
      <c r="F79" s="78">
        <v>0</v>
      </c>
      <c r="G79" s="77">
        <f>SUM(E79:F79)</f>
        <v>0</v>
      </c>
      <c r="H79" s="79">
        <f>SUM(D79,G79)</f>
        <v>0</v>
      </c>
      <c r="I79" s="77">
        <v>3</v>
      </c>
      <c r="J79" s="77"/>
      <c r="K79" s="77">
        <f>SUM(I79:J79)</f>
        <v>3</v>
      </c>
      <c r="L79" s="78">
        <v>0</v>
      </c>
      <c r="M79" s="78">
        <v>0</v>
      </c>
      <c r="N79" s="77">
        <f>SUM(L79:M79)</f>
        <v>0</v>
      </c>
      <c r="O79" s="79">
        <f>SUM(K79,N79)</f>
        <v>3</v>
      </c>
      <c r="P79" s="77">
        <v>5</v>
      </c>
      <c r="Q79" s="77"/>
      <c r="R79" s="77">
        <f>SUM(P79:Q79)</f>
        <v>5</v>
      </c>
      <c r="S79" s="78">
        <v>0</v>
      </c>
      <c r="T79" s="78">
        <v>0</v>
      </c>
      <c r="U79" s="77">
        <f>SUM(S79:T79)</f>
        <v>0</v>
      </c>
      <c r="V79" s="79">
        <f>SUM(R79,U79)</f>
        <v>5</v>
      </c>
      <c r="W79" s="78">
        <f t="shared" ref="W79:X82" si="90">SUM(B79,I79,P79)</f>
        <v>8</v>
      </c>
      <c r="X79" s="78">
        <f t="shared" si="90"/>
        <v>0</v>
      </c>
      <c r="Y79" s="78">
        <f>SUM(W79,X79)</f>
        <v>8</v>
      </c>
      <c r="Z79" s="78">
        <f t="shared" ref="Z79:AA82" si="91">SUM(E79,L79,S79)</f>
        <v>0</v>
      </c>
      <c r="AA79" s="78">
        <f t="shared" si="91"/>
        <v>0</v>
      </c>
      <c r="AB79" s="78">
        <f>SUM(Z79,AA79)</f>
        <v>0</v>
      </c>
      <c r="AC79" s="80">
        <f>SUM(Y79,AB79)</f>
        <v>8</v>
      </c>
    </row>
    <row r="80" spans="1:29" ht="20.100000000000001" customHeight="1" x14ac:dyDescent="0.45">
      <c r="A80" s="64" t="s">
        <v>389</v>
      </c>
      <c r="B80" s="77">
        <v>9</v>
      </c>
      <c r="C80" s="77"/>
      <c r="D80" s="77">
        <f>SUM(B80:C80)</f>
        <v>9</v>
      </c>
      <c r="E80" s="78">
        <v>0</v>
      </c>
      <c r="F80" s="78">
        <v>0</v>
      </c>
      <c r="G80" s="77">
        <f>SUM(E80:F80)</f>
        <v>0</v>
      </c>
      <c r="H80" s="79">
        <f>SUM(D80,G80)</f>
        <v>9</v>
      </c>
      <c r="I80" s="77">
        <v>9</v>
      </c>
      <c r="J80" s="77"/>
      <c r="K80" s="77">
        <f>SUM(I80:J80)</f>
        <v>9</v>
      </c>
      <c r="L80" s="78">
        <v>0</v>
      </c>
      <c r="M80" s="78">
        <v>0</v>
      </c>
      <c r="N80" s="77">
        <f>SUM(L80:M80)</f>
        <v>0</v>
      </c>
      <c r="O80" s="79">
        <f>SUM(K80,N80)</f>
        <v>9</v>
      </c>
      <c r="P80" s="77"/>
      <c r="Q80" s="77"/>
      <c r="R80" s="77">
        <f>SUM(P80:Q80)</f>
        <v>0</v>
      </c>
      <c r="S80" s="78">
        <v>0</v>
      </c>
      <c r="T80" s="78">
        <v>0</v>
      </c>
      <c r="U80" s="77">
        <f>SUM(S80:T80)</f>
        <v>0</v>
      </c>
      <c r="V80" s="79">
        <f>SUM(R80,U80)</f>
        <v>0</v>
      </c>
      <c r="W80" s="78">
        <f t="shared" si="90"/>
        <v>18</v>
      </c>
      <c r="X80" s="78">
        <f t="shared" si="90"/>
        <v>0</v>
      </c>
      <c r="Y80" s="78">
        <f>SUM(W80,X80)</f>
        <v>18</v>
      </c>
      <c r="Z80" s="78">
        <f t="shared" si="91"/>
        <v>0</v>
      </c>
      <c r="AA80" s="78">
        <f t="shared" si="91"/>
        <v>0</v>
      </c>
      <c r="AB80" s="78">
        <f>SUM(Z80,AA80)</f>
        <v>0</v>
      </c>
      <c r="AC80" s="80">
        <f>SUM(Y80,AB80)</f>
        <v>18</v>
      </c>
    </row>
    <row r="81" spans="1:29" ht="20.100000000000001" customHeight="1" x14ac:dyDescent="0.45">
      <c r="A81" s="64" t="s">
        <v>390</v>
      </c>
      <c r="B81" s="77"/>
      <c r="C81" s="77"/>
      <c r="D81" s="77">
        <f>SUM(B81:C81)</f>
        <v>0</v>
      </c>
      <c r="E81" s="78">
        <v>0</v>
      </c>
      <c r="F81" s="78">
        <v>0</v>
      </c>
      <c r="G81" s="77">
        <f>SUM(E81:F81)</f>
        <v>0</v>
      </c>
      <c r="H81" s="79">
        <f>SUM(D81,G81)</f>
        <v>0</v>
      </c>
      <c r="I81" s="77">
        <v>4</v>
      </c>
      <c r="J81" s="77">
        <v>2</v>
      </c>
      <c r="K81" s="77">
        <f>SUM(I81:J81)</f>
        <v>6</v>
      </c>
      <c r="L81" s="78">
        <v>0</v>
      </c>
      <c r="M81" s="78">
        <v>0</v>
      </c>
      <c r="N81" s="77">
        <f>SUM(L81:M81)</f>
        <v>0</v>
      </c>
      <c r="O81" s="79">
        <f>SUM(K81,N81)</f>
        <v>6</v>
      </c>
      <c r="P81" s="77">
        <v>2</v>
      </c>
      <c r="Q81" s="77">
        <v>1</v>
      </c>
      <c r="R81" s="77">
        <f>SUM(P81:Q81)</f>
        <v>3</v>
      </c>
      <c r="S81" s="78">
        <v>0</v>
      </c>
      <c r="T81" s="78">
        <v>0</v>
      </c>
      <c r="U81" s="77">
        <f>SUM(S81:T81)</f>
        <v>0</v>
      </c>
      <c r="V81" s="79">
        <f>SUM(R81,U81)</f>
        <v>3</v>
      </c>
      <c r="W81" s="78">
        <f t="shared" si="90"/>
        <v>6</v>
      </c>
      <c r="X81" s="78">
        <f t="shared" si="90"/>
        <v>3</v>
      </c>
      <c r="Y81" s="78">
        <f>SUM(W81,X81)</f>
        <v>9</v>
      </c>
      <c r="Z81" s="78">
        <f t="shared" si="91"/>
        <v>0</v>
      </c>
      <c r="AA81" s="78">
        <f t="shared" si="91"/>
        <v>0</v>
      </c>
      <c r="AB81" s="78">
        <f>SUM(Z81,AA81)</f>
        <v>0</v>
      </c>
      <c r="AC81" s="80">
        <f>SUM(Y81,AB81)</f>
        <v>9</v>
      </c>
    </row>
    <row r="82" spans="1:29" ht="20.100000000000001" customHeight="1" x14ac:dyDescent="0.45">
      <c r="A82" s="64" t="s">
        <v>391</v>
      </c>
      <c r="B82" s="77">
        <v>10</v>
      </c>
      <c r="C82" s="77">
        <v>1</v>
      </c>
      <c r="D82" s="77">
        <f>SUM(B82:C82)</f>
        <v>11</v>
      </c>
      <c r="E82" s="78">
        <v>0</v>
      </c>
      <c r="F82" s="78">
        <v>0</v>
      </c>
      <c r="G82" s="77">
        <f>SUM(E82:F82)</f>
        <v>0</v>
      </c>
      <c r="H82" s="79">
        <f>SUM(D82,G82)</f>
        <v>11</v>
      </c>
      <c r="I82" s="77">
        <v>1</v>
      </c>
      <c r="J82" s="77"/>
      <c r="K82" s="77">
        <f>SUM(I82:J82)</f>
        <v>1</v>
      </c>
      <c r="L82" s="78">
        <v>0</v>
      </c>
      <c r="M82" s="78">
        <v>0</v>
      </c>
      <c r="N82" s="77">
        <f>SUM(L82:M82)</f>
        <v>0</v>
      </c>
      <c r="O82" s="79">
        <f>SUM(K82,N82)</f>
        <v>1</v>
      </c>
      <c r="P82" s="77">
        <v>2</v>
      </c>
      <c r="Q82" s="77"/>
      <c r="R82" s="77">
        <f>SUM(P82:Q82)</f>
        <v>2</v>
      </c>
      <c r="S82" s="78">
        <v>0</v>
      </c>
      <c r="T82" s="78">
        <v>0</v>
      </c>
      <c r="U82" s="77">
        <f>SUM(S82:T82)</f>
        <v>0</v>
      </c>
      <c r="V82" s="79">
        <f>SUM(R82,U82)</f>
        <v>2</v>
      </c>
      <c r="W82" s="78">
        <f t="shared" si="90"/>
        <v>13</v>
      </c>
      <c r="X82" s="78">
        <f t="shared" si="90"/>
        <v>1</v>
      </c>
      <c r="Y82" s="78">
        <f>SUM(W82,X82)</f>
        <v>14</v>
      </c>
      <c r="Z82" s="78">
        <f t="shared" si="91"/>
        <v>0</v>
      </c>
      <c r="AA82" s="78">
        <f t="shared" si="91"/>
        <v>0</v>
      </c>
      <c r="AB82" s="78">
        <f>SUM(Z82,AA82)</f>
        <v>0</v>
      </c>
      <c r="AC82" s="80">
        <f>SUM(Y82,AB82)</f>
        <v>14</v>
      </c>
    </row>
    <row r="83" spans="1:29" ht="20.100000000000001" customHeight="1" x14ac:dyDescent="0.45">
      <c r="A83" s="81" t="s">
        <v>7</v>
      </c>
      <c r="B83" s="82">
        <f>SUM(B79:B82)</f>
        <v>19</v>
      </c>
      <c r="C83" s="82">
        <f t="shared" ref="C83:AC83" si="92">SUM(C79:C82)</f>
        <v>1</v>
      </c>
      <c r="D83" s="82">
        <f t="shared" si="92"/>
        <v>20</v>
      </c>
      <c r="E83" s="82">
        <f t="shared" si="92"/>
        <v>0</v>
      </c>
      <c r="F83" s="82">
        <f t="shared" si="92"/>
        <v>0</v>
      </c>
      <c r="G83" s="82">
        <f t="shared" si="92"/>
        <v>0</v>
      </c>
      <c r="H83" s="82">
        <f t="shared" si="92"/>
        <v>20</v>
      </c>
      <c r="I83" s="82">
        <f t="shared" si="92"/>
        <v>17</v>
      </c>
      <c r="J83" s="82">
        <f t="shared" si="92"/>
        <v>2</v>
      </c>
      <c r="K83" s="82">
        <f t="shared" si="92"/>
        <v>19</v>
      </c>
      <c r="L83" s="82">
        <f t="shared" si="92"/>
        <v>0</v>
      </c>
      <c r="M83" s="82">
        <f t="shared" si="92"/>
        <v>0</v>
      </c>
      <c r="N83" s="82">
        <f t="shared" si="92"/>
        <v>0</v>
      </c>
      <c r="O83" s="82">
        <f t="shared" si="92"/>
        <v>19</v>
      </c>
      <c r="P83" s="82">
        <f t="shared" si="92"/>
        <v>9</v>
      </c>
      <c r="Q83" s="82">
        <f t="shared" si="92"/>
        <v>1</v>
      </c>
      <c r="R83" s="82">
        <f t="shared" si="92"/>
        <v>10</v>
      </c>
      <c r="S83" s="82">
        <f t="shared" si="92"/>
        <v>0</v>
      </c>
      <c r="T83" s="82">
        <f t="shared" si="92"/>
        <v>0</v>
      </c>
      <c r="U83" s="82">
        <f t="shared" si="92"/>
        <v>0</v>
      </c>
      <c r="V83" s="82">
        <f t="shared" si="92"/>
        <v>10</v>
      </c>
      <c r="W83" s="82">
        <f t="shared" si="92"/>
        <v>45</v>
      </c>
      <c r="X83" s="82">
        <f t="shared" si="92"/>
        <v>4</v>
      </c>
      <c r="Y83" s="82">
        <f t="shared" si="92"/>
        <v>49</v>
      </c>
      <c r="Z83" s="82">
        <f t="shared" si="92"/>
        <v>0</v>
      </c>
      <c r="AA83" s="82">
        <f t="shared" si="92"/>
        <v>0</v>
      </c>
      <c r="AB83" s="82">
        <f t="shared" si="92"/>
        <v>0</v>
      </c>
      <c r="AC83" s="82">
        <f t="shared" si="92"/>
        <v>49</v>
      </c>
    </row>
    <row r="84" spans="1:29" ht="20.100000000000001" customHeight="1" x14ac:dyDescent="0.45">
      <c r="A84" s="72" t="s">
        <v>39</v>
      </c>
      <c r="B84" s="80">
        <f>SUM(B16,B44,B63,B71,B83,B77)</f>
        <v>76</v>
      </c>
      <c r="C84" s="80">
        <f>SUM(C16,C44,C63,C71,C83,C77)</f>
        <v>46</v>
      </c>
      <c r="D84" s="80">
        <f>SUM(B84:C84)</f>
        <v>122</v>
      </c>
      <c r="E84" s="80">
        <f>SUM(E16,E44,E63,E71,E83,E77)</f>
        <v>25</v>
      </c>
      <c r="F84" s="80">
        <f>SUM(F16,F44,F63,F71,F83)</f>
        <v>48</v>
      </c>
      <c r="G84" s="80">
        <f>SUM(E84:F84)</f>
        <v>73</v>
      </c>
      <c r="H84" s="80">
        <f>SUM(D84,G84)</f>
        <v>195</v>
      </c>
      <c r="I84" s="80">
        <f t="shared" ref="I84:AC84" si="93">SUM(I16,I44,I63,I71,I83,I77)</f>
        <v>303</v>
      </c>
      <c r="J84" s="80">
        <f t="shared" si="93"/>
        <v>622</v>
      </c>
      <c r="K84" s="80">
        <f t="shared" si="93"/>
        <v>925</v>
      </c>
      <c r="L84" s="80">
        <f t="shared" si="93"/>
        <v>48</v>
      </c>
      <c r="M84" s="80">
        <f t="shared" si="93"/>
        <v>32</v>
      </c>
      <c r="N84" s="80">
        <f t="shared" si="93"/>
        <v>80</v>
      </c>
      <c r="O84" s="80">
        <f t="shared" si="93"/>
        <v>1005</v>
      </c>
      <c r="P84" s="80">
        <f t="shared" si="93"/>
        <v>268</v>
      </c>
      <c r="Q84" s="80">
        <f t="shared" si="93"/>
        <v>374</v>
      </c>
      <c r="R84" s="80">
        <f t="shared" si="93"/>
        <v>642</v>
      </c>
      <c r="S84" s="80">
        <f t="shared" si="93"/>
        <v>109</v>
      </c>
      <c r="T84" s="80">
        <f t="shared" si="93"/>
        <v>173</v>
      </c>
      <c r="U84" s="80">
        <f t="shared" si="93"/>
        <v>282</v>
      </c>
      <c r="V84" s="80">
        <f t="shared" si="93"/>
        <v>924</v>
      </c>
      <c r="W84" s="80">
        <f t="shared" si="93"/>
        <v>647</v>
      </c>
      <c r="X84" s="80">
        <f t="shared" si="93"/>
        <v>1042</v>
      </c>
      <c r="Y84" s="80">
        <f t="shared" si="93"/>
        <v>1689</v>
      </c>
      <c r="Z84" s="80">
        <f t="shared" si="93"/>
        <v>182</v>
      </c>
      <c r="AA84" s="80">
        <f t="shared" si="93"/>
        <v>253</v>
      </c>
      <c r="AB84" s="80">
        <f t="shared" si="93"/>
        <v>435</v>
      </c>
      <c r="AC84" s="80">
        <f t="shared" si="93"/>
        <v>2124</v>
      </c>
    </row>
    <row r="85" spans="1:29" ht="20.100000000000001" customHeight="1" x14ac:dyDescent="0.45">
      <c r="A85" s="74" t="s">
        <v>147</v>
      </c>
      <c r="B85" s="83"/>
      <c r="C85" s="83"/>
      <c r="D85" s="83"/>
      <c r="E85" s="78"/>
      <c r="F85" s="78"/>
      <c r="G85" s="78"/>
      <c r="H85" s="79"/>
      <c r="I85" s="78"/>
      <c r="J85" s="78"/>
      <c r="K85" s="78"/>
      <c r="L85" s="78"/>
      <c r="M85" s="78"/>
      <c r="N85" s="78"/>
      <c r="O85" s="79"/>
      <c r="P85" s="78"/>
      <c r="Q85" s="78"/>
      <c r="R85" s="78"/>
      <c r="S85" s="78"/>
      <c r="T85" s="78"/>
      <c r="U85" s="78"/>
      <c r="V85" s="79"/>
      <c r="W85" s="78"/>
      <c r="X85" s="78"/>
      <c r="Y85" s="78"/>
      <c r="Z85" s="84"/>
      <c r="AA85" s="84"/>
      <c r="AB85" s="84"/>
      <c r="AC85" s="85"/>
    </row>
    <row r="86" spans="1:29" ht="20.100000000000001" customHeight="1" x14ac:dyDescent="0.45">
      <c r="A86" s="74" t="s">
        <v>94</v>
      </c>
      <c r="B86" s="78"/>
      <c r="C86" s="78"/>
      <c r="D86" s="77"/>
      <c r="E86" s="83"/>
      <c r="F86" s="83"/>
      <c r="G86" s="77"/>
      <c r="H86" s="79"/>
      <c r="I86" s="78"/>
      <c r="J86" s="78"/>
      <c r="K86" s="77"/>
      <c r="L86" s="83"/>
      <c r="M86" s="83"/>
      <c r="N86" s="77"/>
      <c r="O86" s="79"/>
      <c r="P86" s="83"/>
      <c r="Q86" s="83"/>
      <c r="R86" s="77"/>
      <c r="S86" s="83"/>
      <c r="T86" s="83"/>
      <c r="U86" s="77"/>
      <c r="V86" s="79"/>
      <c r="W86" s="78"/>
      <c r="X86" s="78"/>
      <c r="Y86" s="78"/>
      <c r="Z86" s="78"/>
      <c r="AA86" s="78"/>
      <c r="AB86" s="78"/>
      <c r="AC86" s="80"/>
    </row>
    <row r="87" spans="1:29" ht="20.100000000000001" customHeight="1" x14ac:dyDescent="0.45">
      <c r="A87" s="93" t="s">
        <v>392</v>
      </c>
      <c r="B87" s="78"/>
      <c r="C87" s="78">
        <v>1</v>
      </c>
      <c r="D87" s="77">
        <f t="shared" ref="D87:D98" si="94">SUM(B87:C87)</f>
        <v>1</v>
      </c>
      <c r="E87" s="78"/>
      <c r="F87" s="78"/>
      <c r="G87" s="77">
        <f t="shared" ref="G87:G98" si="95">SUM(E87:F87)</f>
        <v>0</v>
      </c>
      <c r="H87" s="79">
        <f t="shared" ref="H87:H98" si="96">SUM(D87,G87)</f>
        <v>1</v>
      </c>
      <c r="I87" s="78">
        <v>3</v>
      </c>
      <c r="J87" s="78">
        <v>49</v>
      </c>
      <c r="K87" s="77">
        <f t="shared" ref="K87:K98" si="97">SUM(I87:J87)</f>
        <v>52</v>
      </c>
      <c r="L87" s="78"/>
      <c r="M87" s="78"/>
      <c r="N87" s="77">
        <f t="shared" ref="N87:N98" si="98">SUM(L87:M87)</f>
        <v>0</v>
      </c>
      <c r="O87" s="79">
        <f t="shared" ref="O87:O98" si="99">SUM(K87,N87)</f>
        <v>52</v>
      </c>
      <c r="P87" s="78">
        <v>1</v>
      </c>
      <c r="Q87" s="78">
        <v>3</v>
      </c>
      <c r="R87" s="77">
        <f t="shared" ref="R87:R98" si="100">SUM(P87:Q87)</f>
        <v>4</v>
      </c>
      <c r="S87" s="78"/>
      <c r="T87" s="78"/>
      <c r="U87" s="77">
        <f t="shared" ref="U87:U98" si="101">SUM(S87:T87)</f>
        <v>0</v>
      </c>
      <c r="V87" s="79">
        <f t="shared" ref="V87:V98" si="102">SUM(R87,U87)</f>
        <v>4</v>
      </c>
      <c r="W87" s="78">
        <f t="shared" ref="W87:X97" si="103">SUM(B87,I87,P87)</f>
        <v>4</v>
      </c>
      <c r="X87" s="78">
        <f t="shared" si="103"/>
        <v>53</v>
      </c>
      <c r="Y87" s="78">
        <f t="shared" ref="Y87:Y97" si="104">SUM(W87,X87)</f>
        <v>57</v>
      </c>
      <c r="Z87" s="78">
        <f t="shared" ref="Z87:AA97" si="105">SUM(E87,L87,S87)</f>
        <v>0</v>
      </c>
      <c r="AA87" s="78">
        <f t="shared" si="105"/>
        <v>0</v>
      </c>
      <c r="AB87" s="78">
        <f t="shared" ref="AB87:AB97" si="106">SUM(Z87,AA87)</f>
        <v>0</v>
      </c>
      <c r="AC87" s="80">
        <f t="shared" ref="AC87:AC98" si="107">SUM(Y87,AB87)</f>
        <v>57</v>
      </c>
    </row>
    <row r="88" spans="1:29" ht="20.100000000000001" customHeight="1" x14ac:dyDescent="0.45">
      <c r="A88" s="93" t="s">
        <v>376</v>
      </c>
      <c r="B88" s="78"/>
      <c r="C88" s="78">
        <v>9</v>
      </c>
      <c r="D88" s="77">
        <f t="shared" si="94"/>
        <v>9</v>
      </c>
      <c r="E88" s="78"/>
      <c r="F88" s="78"/>
      <c r="G88" s="77">
        <f t="shared" si="95"/>
        <v>0</v>
      </c>
      <c r="H88" s="79">
        <f t="shared" si="96"/>
        <v>9</v>
      </c>
      <c r="I88" s="78">
        <v>1</v>
      </c>
      <c r="J88" s="78">
        <v>64</v>
      </c>
      <c r="K88" s="77">
        <f t="shared" si="97"/>
        <v>65</v>
      </c>
      <c r="L88" s="78"/>
      <c r="M88" s="78">
        <v>16</v>
      </c>
      <c r="N88" s="77">
        <f t="shared" si="98"/>
        <v>16</v>
      </c>
      <c r="O88" s="79">
        <f t="shared" si="99"/>
        <v>81</v>
      </c>
      <c r="P88" s="78">
        <v>2</v>
      </c>
      <c r="Q88" s="78">
        <v>63</v>
      </c>
      <c r="R88" s="77">
        <f t="shared" si="100"/>
        <v>65</v>
      </c>
      <c r="S88" s="78"/>
      <c r="T88" s="78">
        <v>37</v>
      </c>
      <c r="U88" s="77">
        <f t="shared" si="101"/>
        <v>37</v>
      </c>
      <c r="V88" s="79">
        <f t="shared" si="102"/>
        <v>102</v>
      </c>
      <c r="W88" s="78">
        <f t="shared" si="103"/>
        <v>3</v>
      </c>
      <c r="X88" s="78">
        <f t="shared" si="103"/>
        <v>136</v>
      </c>
      <c r="Y88" s="78">
        <f t="shared" si="104"/>
        <v>139</v>
      </c>
      <c r="Z88" s="78">
        <f t="shared" si="105"/>
        <v>0</v>
      </c>
      <c r="AA88" s="78">
        <f t="shared" si="105"/>
        <v>53</v>
      </c>
      <c r="AB88" s="78">
        <f t="shared" si="106"/>
        <v>53</v>
      </c>
      <c r="AC88" s="80">
        <f t="shared" si="107"/>
        <v>192</v>
      </c>
    </row>
    <row r="89" spans="1:29" ht="20.100000000000001" customHeight="1" x14ac:dyDescent="0.45">
      <c r="A89" s="93" t="s">
        <v>393</v>
      </c>
      <c r="B89" s="78"/>
      <c r="C89" s="78">
        <v>2</v>
      </c>
      <c r="D89" s="77">
        <f t="shared" si="94"/>
        <v>2</v>
      </c>
      <c r="E89" s="78"/>
      <c r="F89" s="78">
        <v>2</v>
      </c>
      <c r="G89" s="77">
        <f t="shared" si="95"/>
        <v>2</v>
      </c>
      <c r="H89" s="79">
        <f t="shared" si="96"/>
        <v>4</v>
      </c>
      <c r="I89" s="77">
        <v>5</v>
      </c>
      <c r="J89" s="77">
        <v>48</v>
      </c>
      <c r="K89" s="77">
        <f t="shared" si="97"/>
        <v>53</v>
      </c>
      <c r="L89" s="78">
        <v>1</v>
      </c>
      <c r="M89" s="78">
        <v>15</v>
      </c>
      <c r="N89" s="77">
        <f t="shared" si="98"/>
        <v>16</v>
      </c>
      <c r="O89" s="79">
        <f t="shared" si="99"/>
        <v>69</v>
      </c>
      <c r="P89" s="78"/>
      <c r="Q89" s="78">
        <v>10</v>
      </c>
      <c r="R89" s="77">
        <f t="shared" si="100"/>
        <v>10</v>
      </c>
      <c r="S89" s="78"/>
      <c r="T89" s="78"/>
      <c r="U89" s="77">
        <f t="shared" si="101"/>
        <v>0</v>
      </c>
      <c r="V89" s="79">
        <f t="shared" si="102"/>
        <v>10</v>
      </c>
      <c r="W89" s="78">
        <f t="shared" si="103"/>
        <v>5</v>
      </c>
      <c r="X89" s="78">
        <f t="shared" si="103"/>
        <v>60</v>
      </c>
      <c r="Y89" s="78">
        <f t="shared" si="104"/>
        <v>65</v>
      </c>
      <c r="Z89" s="78">
        <f t="shared" si="105"/>
        <v>1</v>
      </c>
      <c r="AA89" s="78">
        <f t="shared" si="105"/>
        <v>17</v>
      </c>
      <c r="AB89" s="78">
        <f t="shared" si="106"/>
        <v>18</v>
      </c>
      <c r="AC89" s="80">
        <f t="shared" si="107"/>
        <v>83</v>
      </c>
    </row>
    <row r="90" spans="1:29" ht="20.100000000000001" customHeight="1" x14ac:dyDescent="0.45">
      <c r="A90" s="93" t="s">
        <v>394</v>
      </c>
      <c r="B90" s="77"/>
      <c r="C90" s="77"/>
      <c r="D90" s="77">
        <f t="shared" si="94"/>
        <v>0</v>
      </c>
      <c r="E90" s="78"/>
      <c r="F90" s="78"/>
      <c r="G90" s="77">
        <f t="shared" si="95"/>
        <v>0</v>
      </c>
      <c r="H90" s="79">
        <f t="shared" si="96"/>
        <v>0</v>
      </c>
      <c r="I90" s="77">
        <v>9</v>
      </c>
      <c r="J90" s="77">
        <v>66</v>
      </c>
      <c r="K90" s="77">
        <f t="shared" si="97"/>
        <v>75</v>
      </c>
      <c r="L90" s="78"/>
      <c r="M90" s="78"/>
      <c r="N90" s="77">
        <f t="shared" si="98"/>
        <v>0</v>
      </c>
      <c r="O90" s="79">
        <f t="shared" si="99"/>
        <v>75</v>
      </c>
      <c r="P90" s="77">
        <v>1</v>
      </c>
      <c r="Q90" s="77">
        <v>8</v>
      </c>
      <c r="R90" s="77">
        <f t="shared" si="100"/>
        <v>9</v>
      </c>
      <c r="S90" s="78"/>
      <c r="T90" s="78"/>
      <c r="U90" s="77">
        <f t="shared" si="101"/>
        <v>0</v>
      </c>
      <c r="V90" s="79">
        <f t="shared" si="102"/>
        <v>9</v>
      </c>
      <c r="W90" s="78">
        <f t="shared" si="103"/>
        <v>10</v>
      </c>
      <c r="X90" s="78">
        <f t="shared" si="103"/>
        <v>74</v>
      </c>
      <c r="Y90" s="78">
        <f t="shared" si="104"/>
        <v>84</v>
      </c>
      <c r="Z90" s="78">
        <f t="shared" si="105"/>
        <v>0</v>
      </c>
      <c r="AA90" s="78">
        <f t="shared" si="105"/>
        <v>0</v>
      </c>
      <c r="AB90" s="78">
        <f t="shared" si="106"/>
        <v>0</v>
      </c>
      <c r="AC90" s="80">
        <f t="shared" si="107"/>
        <v>84</v>
      </c>
    </row>
    <row r="91" spans="1:29" ht="20.100000000000001" customHeight="1" x14ac:dyDescent="0.45">
      <c r="A91" s="93" t="s">
        <v>395</v>
      </c>
      <c r="B91" s="77"/>
      <c r="C91" s="77">
        <v>1</v>
      </c>
      <c r="D91" s="77">
        <f t="shared" ref="D91" si="108">SUM(B91:C91)</f>
        <v>1</v>
      </c>
      <c r="E91" s="78"/>
      <c r="F91" s="78"/>
      <c r="G91" s="77">
        <f t="shared" ref="G91" si="109">SUM(E91:F91)</f>
        <v>0</v>
      </c>
      <c r="H91" s="79">
        <f t="shared" si="96"/>
        <v>1</v>
      </c>
      <c r="I91" s="77">
        <v>7</v>
      </c>
      <c r="J91" s="77">
        <v>16</v>
      </c>
      <c r="K91" s="77">
        <f t="shared" si="97"/>
        <v>23</v>
      </c>
      <c r="L91" s="78"/>
      <c r="M91" s="78"/>
      <c r="N91" s="77">
        <f t="shared" si="98"/>
        <v>0</v>
      </c>
      <c r="O91" s="79">
        <f t="shared" si="99"/>
        <v>23</v>
      </c>
      <c r="P91" s="77"/>
      <c r="Q91" s="77">
        <v>1</v>
      </c>
      <c r="R91" s="77">
        <f t="shared" si="100"/>
        <v>1</v>
      </c>
      <c r="S91" s="78"/>
      <c r="T91" s="78"/>
      <c r="U91" s="77">
        <f t="shared" si="101"/>
        <v>0</v>
      </c>
      <c r="V91" s="79">
        <f t="shared" si="102"/>
        <v>1</v>
      </c>
      <c r="W91" s="78">
        <f t="shared" si="103"/>
        <v>7</v>
      </c>
      <c r="X91" s="78">
        <f t="shared" si="103"/>
        <v>18</v>
      </c>
      <c r="Y91" s="78">
        <f t="shared" si="104"/>
        <v>25</v>
      </c>
      <c r="Z91" s="78">
        <f t="shared" si="105"/>
        <v>0</v>
      </c>
      <c r="AA91" s="78">
        <f t="shared" si="105"/>
        <v>0</v>
      </c>
      <c r="AB91" s="78">
        <f t="shared" si="106"/>
        <v>0</v>
      </c>
      <c r="AC91" s="80">
        <f t="shared" si="107"/>
        <v>25</v>
      </c>
    </row>
    <row r="92" spans="1:29" ht="20.100000000000001" customHeight="1" x14ac:dyDescent="0.45">
      <c r="A92" s="93" t="s">
        <v>366</v>
      </c>
      <c r="B92" s="77"/>
      <c r="C92" s="77">
        <v>3</v>
      </c>
      <c r="D92" s="77">
        <f t="shared" si="94"/>
        <v>3</v>
      </c>
      <c r="E92" s="78"/>
      <c r="F92" s="78"/>
      <c r="G92" s="77">
        <f t="shared" si="95"/>
        <v>0</v>
      </c>
      <c r="H92" s="79">
        <f t="shared" si="96"/>
        <v>3</v>
      </c>
      <c r="I92" s="77"/>
      <c r="J92" s="77">
        <v>1</v>
      </c>
      <c r="K92" s="77">
        <f t="shared" si="97"/>
        <v>1</v>
      </c>
      <c r="L92" s="78"/>
      <c r="M92" s="78"/>
      <c r="N92" s="77">
        <f t="shared" si="98"/>
        <v>0</v>
      </c>
      <c r="O92" s="79">
        <f t="shared" si="99"/>
        <v>1</v>
      </c>
      <c r="P92" s="77">
        <v>1</v>
      </c>
      <c r="Q92" s="77">
        <v>22</v>
      </c>
      <c r="R92" s="77">
        <f t="shared" si="100"/>
        <v>23</v>
      </c>
      <c r="S92" s="78"/>
      <c r="T92" s="78"/>
      <c r="U92" s="77">
        <f t="shared" si="101"/>
        <v>0</v>
      </c>
      <c r="V92" s="79">
        <f t="shared" si="102"/>
        <v>23</v>
      </c>
      <c r="W92" s="78">
        <f t="shared" si="103"/>
        <v>1</v>
      </c>
      <c r="X92" s="78">
        <f t="shared" si="103"/>
        <v>26</v>
      </c>
      <c r="Y92" s="78">
        <f t="shared" si="104"/>
        <v>27</v>
      </c>
      <c r="Z92" s="78">
        <f t="shared" si="105"/>
        <v>0</v>
      </c>
      <c r="AA92" s="78">
        <f t="shared" si="105"/>
        <v>0</v>
      </c>
      <c r="AB92" s="78">
        <f t="shared" si="106"/>
        <v>0</v>
      </c>
      <c r="AC92" s="80">
        <f t="shared" si="107"/>
        <v>27</v>
      </c>
    </row>
    <row r="93" spans="1:29" ht="20.100000000000001" customHeight="1" x14ac:dyDescent="0.45">
      <c r="A93" s="93" t="s">
        <v>396</v>
      </c>
      <c r="B93" s="77">
        <v>3</v>
      </c>
      <c r="C93" s="77">
        <v>1</v>
      </c>
      <c r="D93" s="77">
        <f t="shared" si="94"/>
        <v>4</v>
      </c>
      <c r="E93" s="78"/>
      <c r="F93" s="78"/>
      <c r="G93" s="77">
        <f t="shared" si="95"/>
        <v>0</v>
      </c>
      <c r="H93" s="79">
        <f t="shared" si="96"/>
        <v>4</v>
      </c>
      <c r="I93" s="77">
        <v>7</v>
      </c>
      <c r="J93" s="77">
        <v>20</v>
      </c>
      <c r="K93" s="77">
        <f t="shared" si="97"/>
        <v>27</v>
      </c>
      <c r="L93" s="78"/>
      <c r="M93" s="78"/>
      <c r="N93" s="77">
        <f t="shared" si="98"/>
        <v>0</v>
      </c>
      <c r="O93" s="79">
        <f t="shared" si="99"/>
        <v>27</v>
      </c>
      <c r="P93" s="77"/>
      <c r="Q93" s="77"/>
      <c r="R93" s="77">
        <f t="shared" si="100"/>
        <v>0</v>
      </c>
      <c r="S93" s="78"/>
      <c r="T93" s="78"/>
      <c r="U93" s="77">
        <f t="shared" si="101"/>
        <v>0</v>
      </c>
      <c r="V93" s="79">
        <f t="shared" si="102"/>
        <v>0</v>
      </c>
      <c r="W93" s="78">
        <f t="shared" si="103"/>
        <v>10</v>
      </c>
      <c r="X93" s="78">
        <f t="shared" si="103"/>
        <v>21</v>
      </c>
      <c r="Y93" s="78">
        <f t="shared" si="104"/>
        <v>31</v>
      </c>
      <c r="Z93" s="78">
        <f t="shared" si="105"/>
        <v>0</v>
      </c>
      <c r="AA93" s="78">
        <f t="shared" si="105"/>
        <v>0</v>
      </c>
      <c r="AB93" s="78">
        <f t="shared" si="106"/>
        <v>0</v>
      </c>
      <c r="AC93" s="80">
        <f t="shared" si="107"/>
        <v>31</v>
      </c>
    </row>
    <row r="94" spans="1:29" ht="20.100000000000001" customHeight="1" x14ac:dyDescent="0.45">
      <c r="A94" s="93" t="s">
        <v>397</v>
      </c>
      <c r="B94" s="77"/>
      <c r="C94" s="77"/>
      <c r="D94" s="77">
        <f t="shared" si="94"/>
        <v>0</v>
      </c>
      <c r="E94" s="78"/>
      <c r="F94" s="78"/>
      <c r="G94" s="77">
        <f t="shared" si="95"/>
        <v>0</v>
      </c>
      <c r="H94" s="79">
        <f t="shared" si="96"/>
        <v>0</v>
      </c>
      <c r="I94" s="77"/>
      <c r="J94" s="77"/>
      <c r="K94" s="77">
        <f t="shared" si="97"/>
        <v>0</v>
      </c>
      <c r="L94" s="78"/>
      <c r="M94" s="78"/>
      <c r="N94" s="77">
        <f t="shared" si="98"/>
        <v>0</v>
      </c>
      <c r="O94" s="79">
        <f t="shared" si="99"/>
        <v>0</v>
      </c>
      <c r="P94" s="77">
        <v>1</v>
      </c>
      <c r="Q94" s="77">
        <v>1</v>
      </c>
      <c r="R94" s="77">
        <f t="shared" si="100"/>
        <v>2</v>
      </c>
      <c r="S94" s="78"/>
      <c r="T94" s="78"/>
      <c r="U94" s="77">
        <f t="shared" si="101"/>
        <v>0</v>
      </c>
      <c r="V94" s="79">
        <f t="shared" si="102"/>
        <v>2</v>
      </c>
      <c r="W94" s="78">
        <f t="shared" si="103"/>
        <v>1</v>
      </c>
      <c r="X94" s="78">
        <f t="shared" si="103"/>
        <v>1</v>
      </c>
      <c r="Y94" s="78">
        <f t="shared" si="104"/>
        <v>2</v>
      </c>
      <c r="Z94" s="78">
        <f t="shared" si="105"/>
        <v>0</v>
      </c>
      <c r="AA94" s="78">
        <f t="shared" si="105"/>
        <v>0</v>
      </c>
      <c r="AB94" s="78">
        <f t="shared" si="106"/>
        <v>0</v>
      </c>
      <c r="AC94" s="80">
        <f t="shared" si="107"/>
        <v>2</v>
      </c>
    </row>
    <row r="95" spans="1:29" ht="20.100000000000001" customHeight="1" x14ac:dyDescent="0.45">
      <c r="A95" s="93" t="s">
        <v>398</v>
      </c>
      <c r="B95" s="77"/>
      <c r="C95" s="77"/>
      <c r="D95" s="77">
        <f t="shared" si="94"/>
        <v>0</v>
      </c>
      <c r="E95" s="78"/>
      <c r="F95" s="78"/>
      <c r="G95" s="77">
        <f t="shared" si="95"/>
        <v>0</v>
      </c>
      <c r="H95" s="79">
        <f t="shared" si="96"/>
        <v>0</v>
      </c>
      <c r="I95" s="77"/>
      <c r="J95" s="77">
        <v>29</v>
      </c>
      <c r="K95" s="77">
        <f t="shared" si="97"/>
        <v>29</v>
      </c>
      <c r="L95" s="78"/>
      <c r="M95" s="78"/>
      <c r="N95" s="77">
        <f t="shared" si="98"/>
        <v>0</v>
      </c>
      <c r="O95" s="79">
        <f t="shared" si="99"/>
        <v>29</v>
      </c>
      <c r="P95" s="77"/>
      <c r="Q95" s="77"/>
      <c r="R95" s="77">
        <f t="shared" si="100"/>
        <v>0</v>
      </c>
      <c r="S95" s="78"/>
      <c r="T95" s="78"/>
      <c r="U95" s="77">
        <f t="shared" si="101"/>
        <v>0</v>
      </c>
      <c r="V95" s="79">
        <f t="shared" si="102"/>
        <v>0</v>
      </c>
      <c r="W95" s="78">
        <f t="shared" si="103"/>
        <v>0</v>
      </c>
      <c r="X95" s="78">
        <f t="shared" si="103"/>
        <v>29</v>
      </c>
      <c r="Y95" s="78">
        <f t="shared" si="104"/>
        <v>29</v>
      </c>
      <c r="Z95" s="78">
        <f t="shared" si="105"/>
        <v>0</v>
      </c>
      <c r="AA95" s="78">
        <f t="shared" si="105"/>
        <v>0</v>
      </c>
      <c r="AB95" s="78">
        <f t="shared" si="106"/>
        <v>0</v>
      </c>
      <c r="AC95" s="80">
        <f t="shared" si="107"/>
        <v>29</v>
      </c>
    </row>
    <row r="96" spans="1:29" ht="20.100000000000001" customHeight="1" x14ac:dyDescent="0.45">
      <c r="A96" s="93" t="s">
        <v>399</v>
      </c>
      <c r="B96" s="77"/>
      <c r="C96" s="77">
        <v>7</v>
      </c>
      <c r="D96" s="77">
        <f t="shared" si="94"/>
        <v>7</v>
      </c>
      <c r="E96" s="78"/>
      <c r="F96" s="78"/>
      <c r="G96" s="77">
        <f t="shared" si="95"/>
        <v>0</v>
      </c>
      <c r="H96" s="79">
        <f t="shared" si="96"/>
        <v>7</v>
      </c>
      <c r="I96" s="77">
        <v>1</v>
      </c>
      <c r="J96" s="77"/>
      <c r="K96" s="77">
        <f t="shared" si="97"/>
        <v>1</v>
      </c>
      <c r="L96" s="78"/>
      <c r="M96" s="78"/>
      <c r="N96" s="77">
        <f t="shared" si="98"/>
        <v>0</v>
      </c>
      <c r="O96" s="79">
        <f t="shared" si="99"/>
        <v>1</v>
      </c>
      <c r="P96" s="77">
        <v>6</v>
      </c>
      <c r="Q96" s="77">
        <v>1</v>
      </c>
      <c r="R96" s="77">
        <f t="shared" si="100"/>
        <v>7</v>
      </c>
      <c r="S96" s="78"/>
      <c r="T96" s="78"/>
      <c r="U96" s="77">
        <f t="shared" si="101"/>
        <v>0</v>
      </c>
      <c r="V96" s="79">
        <f t="shared" si="102"/>
        <v>7</v>
      </c>
      <c r="W96" s="78">
        <f t="shared" si="103"/>
        <v>7</v>
      </c>
      <c r="X96" s="78">
        <f t="shared" si="103"/>
        <v>8</v>
      </c>
      <c r="Y96" s="78">
        <f t="shared" si="104"/>
        <v>15</v>
      </c>
      <c r="Z96" s="78">
        <f t="shared" si="105"/>
        <v>0</v>
      </c>
      <c r="AA96" s="78">
        <f t="shared" si="105"/>
        <v>0</v>
      </c>
      <c r="AB96" s="78">
        <f t="shared" si="106"/>
        <v>0</v>
      </c>
      <c r="AC96" s="80">
        <f t="shared" si="107"/>
        <v>15</v>
      </c>
    </row>
    <row r="97" spans="1:29" ht="20.100000000000001" customHeight="1" x14ac:dyDescent="0.45">
      <c r="A97" s="93" t="s">
        <v>373</v>
      </c>
      <c r="B97" s="77">
        <v>1</v>
      </c>
      <c r="C97" s="77">
        <v>20</v>
      </c>
      <c r="D97" s="77">
        <f t="shared" si="94"/>
        <v>21</v>
      </c>
      <c r="E97" s="78"/>
      <c r="F97" s="78"/>
      <c r="G97" s="77">
        <f t="shared" si="95"/>
        <v>0</v>
      </c>
      <c r="H97" s="79">
        <f t="shared" si="96"/>
        <v>21</v>
      </c>
      <c r="I97" s="77">
        <v>2</v>
      </c>
      <c r="J97" s="77"/>
      <c r="K97" s="77">
        <f t="shared" si="97"/>
        <v>2</v>
      </c>
      <c r="L97" s="78"/>
      <c r="M97" s="78"/>
      <c r="N97" s="77">
        <f t="shared" si="98"/>
        <v>0</v>
      </c>
      <c r="O97" s="79">
        <f t="shared" si="99"/>
        <v>2</v>
      </c>
      <c r="P97" s="77">
        <v>2</v>
      </c>
      <c r="Q97" s="77">
        <v>13</v>
      </c>
      <c r="R97" s="77">
        <f t="shared" si="100"/>
        <v>15</v>
      </c>
      <c r="S97" s="78"/>
      <c r="T97" s="78"/>
      <c r="U97" s="77">
        <f t="shared" si="101"/>
        <v>0</v>
      </c>
      <c r="V97" s="79">
        <f t="shared" si="102"/>
        <v>15</v>
      </c>
      <c r="W97" s="78">
        <f t="shared" si="103"/>
        <v>5</v>
      </c>
      <c r="X97" s="78">
        <f t="shared" si="103"/>
        <v>33</v>
      </c>
      <c r="Y97" s="78">
        <f t="shared" si="104"/>
        <v>38</v>
      </c>
      <c r="Z97" s="78">
        <f t="shared" si="105"/>
        <v>0</v>
      </c>
      <c r="AA97" s="78">
        <f t="shared" si="105"/>
        <v>0</v>
      </c>
      <c r="AB97" s="78">
        <f t="shared" si="106"/>
        <v>0</v>
      </c>
      <c r="AC97" s="80">
        <f t="shared" si="107"/>
        <v>38</v>
      </c>
    </row>
    <row r="98" spans="1:29" ht="20.100000000000001" customHeight="1" x14ac:dyDescent="0.45">
      <c r="A98" s="81" t="s">
        <v>7</v>
      </c>
      <c r="B98" s="82">
        <f>SUM(B86:B97)</f>
        <v>4</v>
      </c>
      <c r="C98" s="82">
        <f>SUM(C86:C97)</f>
        <v>44</v>
      </c>
      <c r="D98" s="80">
        <f t="shared" si="94"/>
        <v>48</v>
      </c>
      <c r="E98" s="82">
        <f>SUM(E86:E97)</f>
        <v>0</v>
      </c>
      <c r="F98" s="82">
        <f>SUM(F86:F97)</f>
        <v>2</v>
      </c>
      <c r="G98" s="80">
        <f t="shared" si="95"/>
        <v>2</v>
      </c>
      <c r="H98" s="80">
        <f t="shared" si="96"/>
        <v>50</v>
      </c>
      <c r="I98" s="82">
        <f>SUM(I86:I97)</f>
        <v>35</v>
      </c>
      <c r="J98" s="82">
        <f>SUM(J86:J97)</f>
        <v>293</v>
      </c>
      <c r="K98" s="80">
        <f t="shared" si="97"/>
        <v>328</v>
      </c>
      <c r="L98" s="82">
        <f>SUM(L86:L97)</f>
        <v>1</v>
      </c>
      <c r="M98" s="82">
        <f>SUM(M86:M97)</f>
        <v>31</v>
      </c>
      <c r="N98" s="80">
        <f t="shared" si="98"/>
        <v>32</v>
      </c>
      <c r="O98" s="80">
        <f t="shared" si="99"/>
        <v>360</v>
      </c>
      <c r="P98" s="82">
        <f>SUM(P86:P97)</f>
        <v>14</v>
      </c>
      <c r="Q98" s="82">
        <f>SUM(Q86:Q97)</f>
        <v>122</v>
      </c>
      <c r="R98" s="80">
        <f t="shared" si="100"/>
        <v>136</v>
      </c>
      <c r="S98" s="82">
        <f>SUM(S86:S97)</f>
        <v>0</v>
      </c>
      <c r="T98" s="82">
        <f>SUM(T86:T97)</f>
        <v>37</v>
      </c>
      <c r="U98" s="80">
        <f t="shared" si="101"/>
        <v>37</v>
      </c>
      <c r="V98" s="80">
        <f t="shared" si="102"/>
        <v>173</v>
      </c>
      <c r="W98" s="82">
        <f>SUM(W86:W97)</f>
        <v>53</v>
      </c>
      <c r="X98" s="82">
        <f>SUM(X86:X97)</f>
        <v>459</v>
      </c>
      <c r="Y98" s="80">
        <f>SUM(W98:X98)</f>
        <v>512</v>
      </c>
      <c r="Z98" s="82">
        <f>SUM(Z86:Z97)</f>
        <v>1</v>
      </c>
      <c r="AA98" s="82">
        <f>SUM(AA86:AA97)</f>
        <v>70</v>
      </c>
      <c r="AB98" s="80">
        <f>SUM(Z98:AA98)</f>
        <v>71</v>
      </c>
      <c r="AC98" s="80">
        <f t="shared" si="107"/>
        <v>583</v>
      </c>
    </row>
    <row r="99" spans="1:29" ht="20.100000000000001" customHeight="1" x14ac:dyDescent="0.45">
      <c r="A99" s="74" t="s">
        <v>151</v>
      </c>
      <c r="B99" s="77"/>
      <c r="C99" s="77"/>
      <c r="D99" s="77"/>
      <c r="E99" s="78"/>
      <c r="F99" s="78"/>
      <c r="G99" s="78"/>
      <c r="H99" s="79"/>
      <c r="I99" s="77"/>
      <c r="J99" s="77"/>
      <c r="K99" s="77"/>
      <c r="L99" s="78"/>
      <c r="M99" s="78"/>
      <c r="N99" s="78"/>
      <c r="O99" s="79"/>
      <c r="P99" s="77"/>
      <c r="Q99" s="77"/>
      <c r="R99" s="77"/>
      <c r="S99" s="77"/>
      <c r="T99" s="77"/>
      <c r="U99" s="77"/>
      <c r="V99" s="79"/>
      <c r="W99" s="78"/>
      <c r="X99" s="78"/>
      <c r="Y99" s="78"/>
      <c r="Z99" s="78"/>
      <c r="AA99" s="78"/>
      <c r="AB99" s="78"/>
      <c r="AC99" s="80"/>
    </row>
    <row r="100" spans="1:29" ht="20.100000000000001" customHeight="1" x14ac:dyDescent="0.45">
      <c r="A100" s="74" t="s">
        <v>94</v>
      </c>
      <c r="B100" s="77"/>
      <c r="C100" s="77"/>
      <c r="D100" s="77"/>
      <c r="E100" s="78"/>
      <c r="F100" s="78"/>
      <c r="G100" s="78"/>
      <c r="H100" s="79"/>
      <c r="I100" s="77"/>
      <c r="J100" s="77"/>
      <c r="K100" s="77"/>
      <c r="L100" s="78"/>
      <c r="M100" s="78"/>
      <c r="N100" s="78"/>
      <c r="O100" s="79"/>
      <c r="P100" s="77"/>
      <c r="Q100" s="77"/>
      <c r="R100" s="77"/>
      <c r="S100" s="77"/>
      <c r="T100" s="77"/>
      <c r="U100" s="77"/>
      <c r="V100" s="79"/>
      <c r="W100" s="78"/>
      <c r="X100" s="78"/>
      <c r="Y100" s="78"/>
      <c r="Z100" s="78"/>
      <c r="AA100" s="78"/>
      <c r="AB100" s="78"/>
      <c r="AC100" s="80"/>
    </row>
    <row r="101" spans="1:29" ht="20.100000000000001" customHeight="1" x14ac:dyDescent="0.45">
      <c r="A101" s="74" t="s">
        <v>64</v>
      </c>
      <c r="B101" s="77"/>
      <c r="C101" s="77"/>
      <c r="D101" s="77"/>
      <c r="E101" s="78"/>
      <c r="F101" s="78"/>
      <c r="G101" s="78"/>
      <c r="H101" s="79"/>
      <c r="I101" s="77"/>
      <c r="J101" s="77"/>
      <c r="K101" s="77"/>
      <c r="L101" s="78"/>
      <c r="M101" s="78"/>
      <c r="N101" s="78"/>
      <c r="O101" s="79"/>
      <c r="P101" s="77"/>
      <c r="Q101" s="77"/>
      <c r="R101" s="77"/>
      <c r="S101" s="77"/>
      <c r="T101" s="77"/>
      <c r="U101" s="77"/>
      <c r="V101" s="79"/>
      <c r="W101" s="78"/>
      <c r="X101" s="78"/>
      <c r="Y101" s="78"/>
      <c r="Z101" s="78"/>
      <c r="AA101" s="78"/>
      <c r="AB101" s="78"/>
      <c r="AC101" s="80"/>
    </row>
    <row r="102" spans="1:29" ht="20.100000000000001" customHeight="1" x14ac:dyDescent="0.45">
      <c r="A102" s="64" t="s">
        <v>400</v>
      </c>
      <c r="B102" s="77">
        <v>1</v>
      </c>
      <c r="C102" s="77">
        <v>1</v>
      </c>
      <c r="D102" s="77">
        <f t="shared" ref="D102:D112" si="110">SUM(B102:C102)</f>
        <v>2</v>
      </c>
      <c r="E102" s="78">
        <v>0</v>
      </c>
      <c r="F102" s="78">
        <v>0</v>
      </c>
      <c r="G102" s="77">
        <f t="shared" ref="G102:G112" si="111">SUM(E102:F102)</f>
        <v>0</v>
      </c>
      <c r="H102" s="79">
        <f t="shared" ref="H102:H112" si="112">SUM(D102,G102)</f>
        <v>2</v>
      </c>
      <c r="I102" s="77">
        <v>3</v>
      </c>
      <c r="J102" s="77"/>
      <c r="K102" s="77">
        <f t="shared" ref="K102:K112" si="113">SUM(I102:J102)</f>
        <v>3</v>
      </c>
      <c r="L102" s="83"/>
      <c r="M102" s="83"/>
      <c r="N102" s="77">
        <f t="shared" ref="N102:N112" si="114">SUM(L102:M102)</f>
        <v>0</v>
      </c>
      <c r="O102" s="79">
        <f t="shared" ref="O102:O112" si="115">SUM(K102,N102)</f>
        <v>3</v>
      </c>
      <c r="P102" s="77">
        <v>11</v>
      </c>
      <c r="Q102" s="77">
        <v>2</v>
      </c>
      <c r="R102" s="77">
        <f t="shared" ref="R102:R112" si="116">SUM(P102:Q102)</f>
        <v>13</v>
      </c>
      <c r="S102" s="77"/>
      <c r="T102" s="77"/>
      <c r="U102" s="77">
        <f t="shared" ref="U102:U112" si="117">SUM(S102:T102)</f>
        <v>0</v>
      </c>
      <c r="V102" s="79">
        <f t="shared" ref="V102:V112" si="118">SUM(R102,U102)</f>
        <v>13</v>
      </c>
      <c r="W102" s="78">
        <f t="shared" ref="W102:X112" si="119">SUM(B102,I102,P102)</f>
        <v>15</v>
      </c>
      <c r="X102" s="78">
        <f t="shared" si="119"/>
        <v>3</v>
      </c>
      <c r="Y102" s="78">
        <f t="shared" ref="Y102:Y112" si="120">SUM(W102,X102)</f>
        <v>18</v>
      </c>
      <c r="Z102" s="78">
        <f t="shared" ref="Z102:AA112" si="121">SUM(E102,L102,S102)</f>
        <v>0</v>
      </c>
      <c r="AA102" s="78">
        <f t="shared" si="121"/>
        <v>0</v>
      </c>
      <c r="AB102" s="78">
        <f t="shared" ref="AB102:AB112" si="122">SUM(Z102,AA102)</f>
        <v>0</v>
      </c>
      <c r="AC102" s="80">
        <f t="shared" ref="AC102:AC112" si="123">SUM(Y102,AB102)</f>
        <v>18</v>
      </c>
    </row>
    <row r="103" spans="1:29" ht="20.100000000000001" customHeight="1" x14ac:dyDescent="0.45">
      <c r="A103" s="64" t="s">
        <v>401</v>
      </c>
      <c r="B103" s="77">
        <v>3</v>
      </c>
      <c r="C103" s="77"/>
      <c r="D103" s="77">
        <f t="shared" si="110"/>
        <v>3</v>
      </c>
      <c r="E103" s="78">
        <v>0</v>
      </c>
      <c r="F103" s="78">
        <v>0</v>
      </c>
      <c r="G103" s="77">
        <f t="shared" si="111"/>
        <v>0</v>
      </c>
      <c r="H103" s="79">
        <f t="shared" si="112"/>
        <v>3</v>
      </c>
      <c r="I103" s="77">
        <v>1</v>
      </c>
      <c r="J103" s="77"/>
      <c r="K103" s="77">
        <f t="shared" si="113"/>
        <v>1</v>
      </c>
      <c r="L103" s="83"/>
      <c r="M103" s="83"/>
      <c r="N103" s="77">
        <f t="shared" si="114"/>
        <v>0</v>
      </c>
      <c r="O103" s="79">
        <f t="shared" si="115"/>
        <v>1</v>
      </c>
      <c r="P103" s="77">
        <v>20</v>
      </c>
      <c r="Q103" s="77">
        <v>15</v>
      </c>
      <c r="R103" s="77">
        <f t="shared" si="116"/>
        <v>35</v>
      </c>
      <c r="S103" s="77"/>
      <c r="T103" s="77"/>
      <c r="U103" s="77">
        <f t="shared" si="117"/>
        <v>0</v>
      </c>
      <c r="V103" s="79">
        <f t="shared" si="118"/>
        <v>35</v>
      </c>
      <c r="W103" s="78">
        <f t="shared" si="119"/>
        <v>24</v>
      </c>
      <c r="X103" s="78">
        <f t="shared" si="119"/>
        <v>15</v>
      </c>
      <c r="Y103" s="78">
        <f t="shared" si="120"/>
        <v>39</v>
      </c>
      <c r="Z103" s="78">
        <f t="shared" si="121"/>
        <v>0</v>
      </c>
      <c r="AA103" s="78">
        <f t="shared" si="121"/>
        <v>0</v>
      </c>
      <c r="AB103" s="78">
        <f t="shared" si="122"/>
        <v>0</v>
      </c>
      <c r="AC103" s="80">
        <f t="shared" si="123"/>
        <v>39</v>
      </c>
    </row>
    <row r="104" spans="1:29" ht="20.100000000000001" customHeight="1" x14ac:dyDescent="0.45">
      <c r="A104" s="64" t="s">
        <v>402</v>
      </c>
      <c r="B104" s="77">
        <v>1</v>
      </c>
      <c r="C104" s="77">
        <v>1</v>
      </c>
      <c r="D104" s="77">
        <f t="shared" si="110"/>
        <v>2</v>
      </c>
      <c r="E104" s="78">
        <v>0</v>
      </c>
      <c r="F104" s="78">
        <v>0</v>
      </c>
      <c r="G104" s="77">
        <f t="shared" si="111"/>
        <v>0</v>
      </c>
      <c r="H104" s="79">
        <f t="shared" si="112"/>
        <v>2</v>
      </c>
      <c r="I104" s="77">
        <v>3</v>
      </c>
      <c r="J104" s="77">
        <v>8</v>
      </c>
      <c r="K104" s="77">
        <f t="shared" si="113"/>
        <v>11</v>
      </c>
      <c r="L104" s="83"/>
      <c r="M104" s="83"/>
      <c r="N104" s="77">
        <f t="shared" si="114"/>
        <v>0</v>
      </c>
      <c r="O104" s="79">
        <f t="shared" si="115"/>
        <v>11</v>
      </c>
      <c r="P104" s="77">
        <v>7</v>
      </c>
      <c r="Q104" s="77">
        <v>8</v>
      </c>
      <c r="R104" s="77">
        <f t="shared" si="116"/>
        <v>15</v>
      </c>
      <c r="S104" s="77"/>
      <c r="T104" s="77"/>
      <c r="U104" s="77">
        <f t="shared" si="117"/>
        <v>0</v>
      </c>
      <c r="V104" s="79">
        <f t="shared" si="118"/>
        <v>15</v>
      </c>
      <c r="W104" s="78">
        <f t="shared" si="119"/>
        <v>11</v>
      </c>
      <c r="X104" s="78">
        <f t="shared" si="119"/>
        <v>17</v>
      </c>
      <c r="Y104" s="78">
        <f t="shared" si="120"/>
        <v>28</v>
      </c>
      <c r="Z104" s="78">
        <f t="shared" si="121"/>
        <v>0</v>
      </c>
      <c r="AA104" s="78">
        <f t="shared" si="121"/>
        <v>0</v>
      </c>
      <c r="AB104" s="78">
        <f t="shared" si="122"/>
        <v>0</v>
      </c>
      <c r="AC104" s="80">
        <f t="shared" si="123"/>
        <v>28</v>
      </c>
    </row>
    <row r="105" spans="1:29" ht="20.100000000000001" customHeight="1" x14ac:dyDescent="0.45">
      <c r="A105" s="64" t="s">
        <v>403</v>
      </c>
      <c r="B105" s="77">
        <v>3</v>
      </c>
      <c r="C105" s="77"/>
      <c r="D105" s="77">
        <f t="shared" si="110"/>
        <v>3</v>
      </c>
      <c r="E105" s="78">
        <v>0</v>
      </c>
      <c r="F105" s="78">
        <v>0</v>
      </c>
      <c r="G105" s="77">
        <f t="shared" si="111"/>
        <v>0</v>
      </c>
      <c r="H105" s="79">
        <f t="shared" si="112"/>
        <v>3</v>
      </c>
      <c r="I105" s="77">
        <v>4</v>
      </c>
      <c r="J105" s="77"/>
      <c r="K105" s="77">
        <f t="shared" si="113"/>
        <v>4</v>
      </c>
      <c r="L105" s="83"/>
      <c r="M105" s="83"/>
      <c r="N105" s="77">
        <f t="shared" si="114"/>
        <v>0</v>
      </c>
      <c r="O105" s="79">
        <f t="shared" si="115"/>
        <v>4</v>
      </c>
      <c r="P105" s="77">
        <v>9</v>
      </c>
      <c r="Q105" s="77">
        <v>2</v>
      </c>
      <c r="R105" s="77">
        <f t="shared" si="116"/>
        <v>11</v>
      </c>
      <c r="S105" s="77"/>
      <c r="T105" s="77"/>
      <c r="U105" s="77">
        <f t="shared" si="117"/>
        <v>0</v>
      </c>
      <c r="V105" s="79">
        <f t="shared" si="118"/>
        <v>11</v>
      </c>
      <c r="W105" s="78">
        <f t="shared" si="119"/>
        <v>16</v>
      </c>
      <c r="X105" s="78">
        <f t="shared" si="119"/>
        <v>2</v>
      </c>
      <c r="Y105" s="78">
        <f t="shared" si="120"/>
        <v>18</v>
      </c>
      <c r="Z105" s="78">
        <f t="shared" si="121"/>
        <v>0</v>
      </c>
      <c r="AA105" s="78">
        <f t="shared" si="121"/>
        <v>0</v>
      </c>
      <c r="AB105" s="78">
        <f t="shared" si="122"/>
        <v>0</v>
      </c>
      <c r="AC105" s="80">
        <f t="shared" si="123"/>
        <v>18</v>
      </c>
    </row>
    <row r="106" spans="1:29" ht="20.100000000000001" customHeight="1" x14ac:dyDescent="0.45">
      <c r="A106" s="64" t="s">
        <v>404</v>
      </c>
      <c r="B106" s="77">
        <v>3</v>
      </c>
      <c r="C106" s="77"/>
      <c r="D106" s="77">
        <f t="shared" si="110"/>
        <v>3</v>
      </c>
      <c r="E106" s="78">
        <v>0</v>
      </c>
      <c r="F106" s="78">
        <v>0</v>
      </c>
      <c r="G106" s="77">
        <f t="shared" si="111"/>
        <v>0</v>
      </c>
      <c r="H106" s="79">
        <f t="shared" si="112"/>
        <v>3</v>
      </c>
      <c r="I106" s="77">
        <v>3</v>
      </c>
      <c r="J106" s="77"/>
      <c r="K106" s="77">
        <f t="shared" si="113"/>
        <v>3</v>
      </c>
      <c r="L106" s="83"/>
      <c r="M106" s="83"/>
      <c r="N106" s="77">
        <f t="shared" si="114"/>
        <v>0</v>
      </c>
      <c r="O106" s="79">
        <f t="shared" si="115"/>
        <v>3</v>
      </c>
      <c r="P106" s="77">
        <v>9</v>
      </c>
      <c r="Q106" s="77"/>
      <c r="R106" s="77">
        <f t="shared" si="116"/>
        <v>9</v>
      </c>
      <c r="S106" s="77"/>
      <c r="T106" s="77"/>
      <c r="U106" s="77">
        <f t="shared" si="117"/>
        <v>0</v>
      </c>
      <c r="V106" s="79">
        <f t="shared" si="118"/>
        <v>9</v>
      </c>
      <c r="W106" s="78">
        <f t="shared" si="119"/>
        <v>15</v>
      </c>
      <c r="X106" s="78">
        <f t="shared" si="119"/>
        <v>0</v>
      </c>
      <c r="Y106" s="78">
        <f t="shared" si="120"/>
        <v>15</v>
      </c>
      <c r="Z106" s="78">
        <f t="shared" si="121"/>
        <v>0</v>
      </c>
      <c r="AA106" s="78">
        <f t="shared" si="121"/>
        <v>0</v>
      </c>
      <c r="AB106" s="78">
        <f t="shared" si="122"/>
        <v>0</v>
      </c>
      <c r="AC106" s="80">
        <f t="shared" si="123"/>
        <v>15</v>
      </c>
    </row>
    <row r="107" spans="1:29" ht="20.100000000000001" customHeight="1" x14ac:dyDescent="0.45">
      <c r="A107" s="64" t="s">
        <v>405</v>
      </c>
      <c r="B107" s="77">
        <v>4</v>
      </c>
      <c r="C107" s="77"/>
      <c r="D107" s="77">
        <f t="shared" si="110"/>
        <v>4</v>
      </c>
      <c r="E107" s="78">
        <v>0</v>
      </c>
      <c r="F107" s="78">
        <v>0</v>
      </c>
      <c r="G107" s="77">
        <f t="shared" si="111"/>
        <v>0</v>
      </c>
      <c r="H107" s="79">
        <f t="shared" si="112"/>
        <v>4</v>
      </c>
      <c r="I107" s="77">
        <v>5</v>
      </c>
      <c r="J107" s="77"/>
      <c r="K107" s="77">
        <f t="shared" si="113"/>
        <v>5</v>
      </c>
      <c r="L107" s="83"/>
      <c r="M107" s="83"/>
      <c r="N107" s="77">
        <f t="shared" si="114"/>
        <v>0</v>
      </c>
      <c r="O107" s="79">
        <f t="shared" si="115"/>
        <v>5</v>
      </c>
      <c r="P107" s="77">
        <v>1</v>
      </c>
      <c r="Q107" s="77"/>
      <c r="R107" s="77">
        <f t="shared" si="116"/>
        <v>1</v>
      </c>
      <c r="S107" s="77"/>
      <c r="T107" s="77"/>
      <c r="U107" s="77">
        <f t="shared" si="117"/>
        <v>0</v>
      </c>
      <c r="V107" s="79">
        <f t="shared" si="118"/>
        <v>1</v>
      </c>
      <c r="W107" s="78">
        <f t="shared" si="119"/>
        <v>10</v>
      </c>
      <c r="X107" s="78">
        <f t="shared" si="119"/>
        <v>0</v>
      </c>
      <c r="Y107" s="78">
        <f t="shared" si="120"/>
        <v>10</v>
      </c>
      <c r="Z107" s="78">
        <f t="shared" si="121"/>
        <v>0</v>
      </c>
      <c r="AA107" s="78">
        <f t="shared" si="121"/>
        <v>0</v>
      </c>
      <c r="AB107" s="78">
        <f t="shared" si="122"/>
        <v>0</v>
      </c>
      <c r="AC107" s="80">
        <f t="shared" si="123"/>
        <v>10</v>
      </c>
    </row>
    <row r="108" spans="1:29" ht="20.100000000000001" customHeight="1" x14ac:dyDescent="0.45">
      <c r="A108" s="64" t="s">
        <v>389</v>
      </c>
      <c r="B108" s="77"/>
      <c r="C108" s="77"/>
      <c r="D108" s="77"/>
      <c r="E108" s="78"/>
      <c r="F108" s="78"/>
      <c r="G108" s="77"/>
      <c r="H108" s="79">
        <f t="shared" si="112"/>
        <v>0</v>
      </c>
      <c r="I108" s="77"/>
      <c r="J108" s="77"/>
      <c r="K108" s="77"/>
      <c r="L108" s="83"/>
      <c r="M108" s="83"/>
      <c r="N108" s="77"/>
      <c r="O108" s="79">
        <f t="shared" si="115"/>
        <v>0</v>
      </c>
      <c r="P108" s="77">
        <v>8</v>
      </c>
      <c r="Q108" s="77"/>
      <c r="R108" s="77">
        <f t="shared" si="116"/>
        <v>8</v>
      </c>
      <c r="S108" s="77"/>
      <c r="T108" s="77"/>
      <c r="U108" s="77">
        <f t="shared" ref="U108" si="124">SUM(S108:T108)</f>
        <v>0</v>
      </c>
      <c r="V108" s="79">
        <f t="shared" ref="V108" si="125">SUM(R108,U108)</f>
        <v>8</v>
      </c>
      <c r="W108" s="78">
        <f t="shared" ref="W108" si="126">SUM(B108,I108,P108)</f>
        <v>8</v>
      </c>
      <c r="X108" s="78">
        <f t="shared" ref="X108" si="127">SUM(C108,J108,Q108)</f>
        <v>0</v>
      </c>
      <c r="Y108" s="78">
        <f t="shared" ref="Y108" si="128">SUM(W108,X108)</f>
        <v>8</v>
      </c>
      <c r="Z108" s="78">
        <f t="shared" ref="Z108" si="129">SUM(E108,L108,S108)</f>
        <v>0</v>
      </c>
      <c r="AA108" s="78">
        <f t="shared" ref="AA108" si="130">SUM(F108,M108,T108)</f>
        <v>0</v>
      </c>
      <c r="AB108" s="78">
        <f t="shared" ref="AB108" si="131">SUM(Z108,AA108)</f>
        <v>0</v>
      </c>
      <c r="AC108" s="80">
        <f t="shared" ref="AC108" si="132">SUM(Y108,AB108)</f>
        <v>8</v>
      </c>
    </row>
    <row r="109" spans="1:29" ht="20.100000000000001" customHeight="1" x14ac:dyDescent="0.45">
      <c r="A109" s="64" t="s">
        <v>406</v>
      </c>
      <c r="B109" s="77">
        <v>2</v>
      </c>
      <c r="C109" s="77">
        <v>1</v>
      </c>
      <c r="D109" s="77">
        <f t="shared" si="110"/>
        <v>3</v>
      </c>
      <c r="E109" s="78">
        <v>0</v>
      </c>
      <c r="F109" s="78">
        <v>0</v>
      </c>
      <c r="G109" s="77">
        <f t="shared" si="111"/>
        <v>0</v>
      </c>
      <c r="H109" s="79">
        <f t="shared" si="112"/>
        <v>3</v>
      </c>
      <c r="I109" s="77">
        <v>3</v>
      </c>
      <c r="J109" s="77"/>
      <c r="K109" s="77">
        <f t="shared" si="113"/>
        <v>3</v>
      </c>
      <c r="L109" s="83"/>
      <c r="M109" s="83"/>
      <c r="N109" s="77">
        <f t="shared" si="114"/>
        <v>0</v>
      </c>
      <c r="O109" s="79">
        <f t="shared" si="115"/>
        <v>3</v>
      </c>
      <c r="P109" s="77">
        <v>7</v>
      </c>
      <c r="Q109" s="77">
        <v>1</v>
      </c>
      <c r="R109" s="77">
        <f t="shared" si="116"/>
        <v>8</v>
      </c>
      <c r="S109" s="77"/>
      <c r="T109" s="77"/>
      <c r="U109" s="77">
        <f t="shared" si="117"/>
        <v>0</v>
      </c>
      <c r="V109" s="79">
        <f t="shared" si="118"/>
        <v>8</v>
      </c>
      <c r="W109" s="78">
        <f t="shared" si="119"/>
        <v>12</v>
      </c>
      <c r="X109" s="78">
        <f t="shared" si="119"/>
        <v>2</v>
      </c>
      <c r="Y109" s="78">
        <f t="shared" si="120"/>
        <v>14</v>
      </c>
      <c r="Z109" s="78">
        <f t="shared" si="121"/>
        <v>0</v>
      </c>
      <c r="AA109" s="78">
        <f t="shared" si="121"/>
        <v>0</v>
      </c>
      <c r="AB109" s="78">
        <f t="shared" si="122"/>
        <v>0</v>
      </c>
      <c r="AC109" s="80">
        <f t="shared" si="123"/>
        <v>14</v>
      </c>
    </row>
    <row r="110" spans="1:29" ht="20.100000000000001" customHeight="1" x14ac:dyDescent="0.45">
      <c r="A110" s="64" t="s">
        <v>407</v>
      </c>
      <c r="B110" s="77"/>
      <c r="C110" s="77"/>
      <c r="D110" s="77">
        <f t="shared" si="110"/>
        <v>0</v>
      </c>
      <c r="E110" s="78">
        <v>0</v>
      </c>
      <c r="F110" s="78">
        <v>0</v>
      </c>
      <c r="G110" s="77">
        <f t="shared" si="111"/>
        <v>0</v>
      </c>
      <c r="H110" s="79">
        <f t="shared" si="112"/>
        <v>0</v>
      </c>
      <c r="I110" s="77">
        <v>8</v>
      </c>
      <c r="J110" s="77"/>
      <c r="K110" s="77">
        <f t="shared" si="113"/>
        <v>8</v>
      </c>
      <c r="L110" s="83"/>
      <c r="M110" s="83"/>
      <c r="N110" s="77">
        <f t="shared" si="114"/>
        <v>0</v>
      </c>
      <c r="O110" s="79">
        <f t="shared" si="115"/>
        <v>8</v>
      </c>
      <c r="P110" s="77">
        <v>9</v>
      </c>
      <c r="Q110" s="77">
        <v>5</v>
      </c>
      <c r="R110" s="77">
        <f t="shared" si="116"/>
        <v>14</v>
      </c>
      <c r="S110" s="77"/>
      <c r="T110" s="77"/>
      <c r="U110" s="77">
        <f t="shared" si="117"/>
        <v>0</v>
      </c>
      <c r="V110" s="79">
        <f t="shared" si="118"/>
        <v>14</v>
      </c>
      <c r="W110" s="78">
        <f t="shared" si="119"/>
        <v>17</v>
      </c>
      <c r="X110" s="78">
        <f t="shared" si="119"/>
        <v>5</v>
      </c>
      <c r="Y110" s="78">
        <f t="shared" si="120"/>
        <v>22</v>
      </c>
      <c r="Z110" s="78">
        <f t="shared" si="121"/>
        <v>0</v>
      </c>
      <c r="AA110" s="78">
        <f t="shared" si="121"/>
        <v>0</v>
      </c>
      <c r="AB110" s="78">
        <f t="shared" si="122"/>
        <v>0</v>
      </c>
      <c r="AC110" s="80">
        <f t="shared" si="123"/>
        <v>22</v>
      </c>
    </row>
    <row r="111" spans="1:29" ht="20.100000000000001" customHeight="1" x14ac:dyDescent="0.45">
      <c r="A111" s="64" t="s">
        <v>408</v>
      </c>
      <c r="B111" s="77"/>
      <c r="C111" s="77"/>
      <c r="D111" s="77">
        <f t="shared" si="110"/>
        <v>0</v>
      </c>
      <c r="E111" s="78">
        <v>0</v>
      </c>
      <c r="F111" s="78">
        <v>0</v>
      </c>
      <c r="G111" s="77">
        <f t="shared" si="111"/>
        <v>0</v>
      </c>
      <c r="H111" s="79">
        <f t="shared" si="112"/>
        <v>0</v>
      </c>
      <c r="I111" s="77"/>
      <c r="J111" s="77"/>
      <c r="K111" s="77">
        <f t="shared" si="113"/>
        <v>0</v>
      </c>
      <c r="L111" s="83"/>
      <c r="M111" s="83"/>
      <c r="N111" s="77">
        <f t="shared" si="114"/>
        <v>0</v>
      </c>
      <c r="O111" s="79">
        <f t="shared" si="115"/>
        <v>0</v>
      </c>
      <c r="P111" s="77">
        <v>3</v>
      </c>
      <c r="Q111" s="77">
        <v>2</v>
      </c>
      <c r="R111" s="77">
        <f t="shared" si="116"/>
        <v>5</v>
      </c>
      <c r="S111" s="77"/>
      <c r="T111" s="77"/>
      <c r="U111" s="77">
        <f t="shared" si="117"/>
        <v>0</v>
      </c>
      <c r="V111" s="79">
        <f t="shared" si="118"/>
        <v>5</v>
      </c>
      <c r="W111" s="78">
        <f t="shared" si="119"/>
        <v>3</v>
      </c>
      <c r="X111" s="78">
        <f t="shared" si="119"/>
        <v>2</v>
      </c>
      <c r="Y111" s="78">
        <f t="shared" si="120"/>
        <v>5</v>
      </c>
      <c r="Z111" s="78">
        <f t="shared" si="121"/>
        <v>0</v>
      </c>
      <c r="AA111" s="78">
        <f t="shared" si="121"/>
        <v>0</v>
      </c>
      <c r="AB111" s="78">
        <f t="shared" si="122"/>
        <v>0</v>
      </c>
      <c r="AC111" s="80">
        <f t="shared" si="123"/>
        <v>5</v>
      </c>
    </row>
    <row r="112" spans="1:29" ht="20.100000000000001" customHeight="1" x14ac:dyDescent="0.45">
      <c r="A112" s="64" t="s">
        <v>409</v>
      </c>
      <c r="B112" s="77">
        <v>1</v>
      </c>
      <c r="C112" s="77"/>
      <c r="D112" s="77">
        <f t="shared" si="110"/>
        <v>1</v>
      </c>
      <c r="E112" s="78">
        <v>0</v>
      </c>
      <c r="F112" s="78">
        <v>0</v>
      </c>
      <c r="G112" s="77">
        <f t="shared" si="111"/>
        <v>0</v>
      </c>
      <c r="H112" s="79">
        <f t="shared" si="112"/>
        <v>1</v>
      </c>
      <c r="I112" s="77"/>
      <c r="J112" s="77"/>
      <c r="K112" s="77">
        <f t="shared" si="113"/>
        <v>0</v>
      </c>
      <c r="L112" s="83"/>
      <c r="M112" s="83"/>
      <c r="N112" s="77">
        <f t="shared" si="114"/>
        <v>0</v>
      </c>
      <c r="O112" s="79">
        <f t="shared" si="115"/>
        <v>0</v>
      </c>
      <c r="P112" s="77">
        <v>2</v>
      </c>
      <c r="Q112" s="77">
        <v>7</v>
      </c>
      <c r="R112" s="77">
        <f t="shared" si="116"/>
        <v>9</v>
      </c>
      <c r="S112" s="77"/>
      <c r="T112" s="77"/>
      <c r="U112" s="77">
        <f t="shared" si="117"/>
        <v>0</v>
      </c>
      <c r="V112" s="79">
        <f t="shared" si="118"/>
        <v>9</v>
      </c>
      <c r="W112" s="78">
        <f t="shared" si="119"/>
        <v>3</v>
      </c>
      <c r="X112" s="78">
        <f t="shared" si="119"/>
        <v>7</v>
      </c>
      <c r="Y112" s="78">
        <f t="shared" si="120"/>
        <v>10</v>
      </c>
      <c r="Z112" s="78">
        <f t="shared" si="121"/>
        <v>0</v>
      </c>
      <c r="AA112" s="78">
        <f t="shared" si="121"/>
        <v>0</v>
      </c>
      <c r="AB112" s="78">
        <f t="shared" si="122"/>
        <v>0</v>
      </c>
      <c r="AC112" s="80">
        <f t="shared" si="123"/>
        <v>10</v>
      </c>
    </row>
    <row r="113" spans="1:29" ht="20.100000000000001" customHeight="1" x14ac:dyDescent="0.45">
      <c r="A113" s="86" t="s">
        <v>105</v>
      </c>
      <c r="B113" s="87">
        <f t="shared" ref="B113:AC113" si="133">SUM(B102:B112)</f>
        <v>18</v>
      </c>
      <c r="C113" s="87">
        <f t="shared" si="133"/>
        <v>3</v>
      </c>
      <c r="D113" s="87">
        <f t="shared" si="133"/>
        <v>21</v>
      </c>
      <c r="E113" s="87">
        <f t="shared" si="133"/>
        <v>0</v>
      </c>
      <c r="F113" s="87">
        <f t="shared" si="133"/>
        <v>0</v>
      </c>
      <c r="G113" s="87">
        <f t="shared" si="133"/>
        <v>0</v>
      </c>
      <c r="H113" s="87">
        <f t="shared" si="133"/>
        <v>21</v>
      </c>
      <c r="I113" s="87">
        <f t="shared" si="133"/>
        <v>30</v>
      </c>
      <c r="J113" s="87">
        <f t="shared" si="133"/>
        <v>8</v>
      </c>
      <c r="K113" s="87">
        <f t="shared" si="133"/>
        <v>38</v>
      </c>
      <c r="L113" s="87">
        <f t="shared" si="133"/>
        <v>0</v>
      </c>
      <c r="M113" s="87">
        <f t="shared" si="133"/>
        <v>0</v>
      </c>
      <c r="N113" s="87">
        <f t="shared" si="133"/>
        <v>0</v>
      </c>
      <c r="O113" s="87">
        <f t="shared" si="133"/>
        <v>38</v>
      </c>
      <c r="P113" s="87">
        <f t="shared" si="133"/>
        <v>86</v>
      </c>
      <c r="Q113" s="87">
        <f t="shared" si="133"/>
        <v>42</v>
      </c>
      <c r="R113" s="87">
        <f t="shared" si="133"/>
        <v>128</v>
      </c>
      <c r="S113" s="87">
        <f t="shared" si="133"/>
        <v>0</v>
      </c>
      <c r="T113" s="87">
        <f t="shared" si="133"/>
        <v>0</v>
      </c>
      <c r="U113" s="87">
        <f t="shared" si="133"/>
        <v>0</v>
      </c>
      <c r="V113" s="87">
        <f>SUM(V102:V112)</f>
        <v>128</v>
      </c>
      <c r="W113" s="87">
        <f t="shared" si="133"/>
        <v>134</v>
      </c>
      <c r="X113" s="87">
        <f t="shared" si="133"/>
        <v>53</v>
      </c>
      <c r="Y113" s="87">
        <f t="shared" si="133"/>
        <v>187</v>
      </c>
      <c r="Z113" s="87">
        <f t="shared" si="133"/>
        <v>0</v>
      </c>
      <c r="AA113" s="87">
        <f t="shared" si="133"/>
        <v>0</v>
      </c>
      <c r="AB113" s="87">
        <f t="shared" si="133"/>
        <v>0</v>
      </c>
      <c r="AC113" s="87">
        <f t="shared" si="133"/>
        <v>187</v>
      </c>
    </row>
    <row r="114" spans="1:29" ht="20.100000000000001" customHeight="1" x14ac:dyDescent="0.45">
      <c r="A114" s="74" t="s">
        <v>248</v>
      </c>
      <c r="B114" s="77"/>
      <c r="C114" s="77"/>
      <c r="D114" s="77"/>
      <c r="E114" s="77"/>
      <c r="F114" s="77"/>
      <c r="G114" s="77"/>
      <c r="H114" s="79"/>
      <c r="I114" s="77"/>
      <c r="J114" s="77"/>
      <c r="K114" s="77"/>
      <c r="L114" s="78"/>
      <c r="M114" s="78"/>
      <c r="N114" s="77"/>
      <c r="O114" s="79"/>
      <c r="P114" s="77"/>
      <c r="Q114" s="77"/>
      <c r="R114" s="77"/>
      <c r="S114" s="78"/>
      <c r="T114" s="78"/>
      <c r="U114" s="78"/>
      <c r="V114" s="79"/>
      <c r="W114" s="78"/>
      <c r="X114" s="78"/>
      <c r="Y114" s="78"/>
      <c r="Z114" s="78"/>
      <c r="AA114" s="78"/>
      <c r="AB114" s="78"/>
      <c r="AC114" s="80"/>
    </row>
    <row r="115" spans="1:29" ht="20.100000000000001" customHeight="1" x14ac:dyDescent="0.45">
      <c r="A115" s="64" t="s">
        <v>410</v>
      </c>
      <c r="B115" s="77"/>
      <c r="C115" s="77"/>
      <c r="D115" s="77">
        <f>SUM(B115:C115)</f>
        <v>0</v>
      </c>
      <c r="E115" s="77">
        <v>0</v>
      </c>
      <c r="F115" s="77">
        <v>0</v>
      </c>
      <c r="G115" s="77">
        <f>SUM(E115:F115)</f>
        <v>0</v>
      </c>
      <c r="H115" s="79">
        <f>SUM(D115,G115)</f>
        <v>0</v>
      </c>
      <c r="I115" s="77">
        <v>1</v>
      </c>
      <c r="J115" s="77"/>
      <c r="K115" s="77">
        <f>SUM(I115:J115)</f>
        <v>1</v>
      </c>
      <c r="L115" s="78">
        <v>0</v>
      </c>
      <c r="M115" s="78">
        <v>0</v>
      </c>
      <c r="N115" s="77">
        <f>SUM(L115:M115)</f>
        <v>0</v>
      </c>
      <c r="O115" s="79">
        <f>SUM(K115,N115)</f>
        <v>1</v>
      </c>
      <c r="P115" s="77"/>
      <c r="Q115" s="77"/>
      <c r="R115" s="77"/>
      <c r="S115" s="78"/>
      <c r="T115" s="78"/>
      <c r="U115" s="78">
        <f>SUM(S115:T115)</f>
        <v>0</v>
      </c>
      <c r="V115" s="79">
        <f>SUM(R115,U115)</f>
        <v>0</v>
      </c>
      <c r="W115" s="78">
        <f t="shared" ref="W115:X117" si="134">SUM(B115,I115,P115)</f>
        <v>1</v>
      </c>
      <c r="X115" s="78">
        <f t="shared" si="134"/>
        <v>0</v>
      </c>
      <c r="Y115" s="78">
        <f>SUM(W115,X115)</f>
        <v>1</v>
      </c>
      <c r="Z115" s="78">
        <f t="shared" ref="Z115:AA117" si="135">SUM(E115,L115,S115)</f>
        <v>0</v>
      </c>
      <c r="AA115" s="78">
        <f t="shared" si="135"/>
        <v>0</v>
      </c>
      <c r="AB115" s="78">
        <f>SUM(Z115,AA115)</f>
        <v>0</v>
      </c>
      <c r="AC115" s="80">
        <f>SUM(Y115,AB115)</f>
        <v>1</v>
      </c>
    </row>
    <row r="116" spans="1:29" ht="20.100000000000001" customHeight="1" x14ac:dyDescent="0.45">
      <c r="A116" s="64" t="s">
        <v>411</v>
      </c>
      <c r="B116" s="77"/>
      <c r="C116" s="77"/>
      <c r="D116" s="77">
        <f>SUM(B116:C116)</f>
        <v>0</v>
      </c>
      <c r="E116" s="77">
        <v>0</v>
      </c>
      <c r="F116" s="77">
        <v>0</v>
      </c>
      <c r="G116" s="77">
        <f>SUM(E116:F116)</f>
        <v>0</v>
      </c>
      <c r="H116" s="79">
        <f>SUM(D116,G116)</f>
        <v>0</v>
      </c>
      <c r="I116" s="77"/>
      <c r="J116" s="77">
        <v>1</v>
      </c>
      <c r="K116" s="77">
        <f>SUM(I116:J116)</f>
        <v>1</v>
      </c>
      <c r="L116" s="78">
        <v>0</v>
      </c>
      <c r="M116" s="78">
        <v>0</v>
      </c>
      <c r="N116" s="77">
        <f>SUM(L116:M116)</f>
        <v>0</v>
      </c>
      <c r="O116" s="79">
        <f>SUM(K116,N116)</f>
        <v>1</v>
      </c>
      <c r="P116" s="77"/>
      <c r="Q116" s="77"/>
      <c r="R116" s="77"/>
      <c r="S116" s="78"/>
      <c r="T116" s="78"/>
      <c r="U116" s="78">
        <f>SUM(S116:T116)</f>
        <v>0</v>
      </c>
      <c r="V116" s="79">
        <f>SUM(R116,U116)</f>
        <v>0</v>
      </c>
      <c r="W116" s="78">
        <f t="shared" si="134"/>
        <v>0</v>
      </c>
      <c r="X116" s="78">
        <f t="shared" si="134"/>
        <v>1</v>
      </c>
      <c r="Y116" s="78">
        <f>SUM(W116,X116)</f>
        <v>1</v>
      </c>
      <c r="Z116" s="78">
        <f t="shared" si="135"/>
        <v>0</v>
      </c>
      <c r="AA116" s="78">
        <f t="shared" si="135"/>
        <v>0</v>
      </c>
      <c r="AB116" s="78">
        <f>SUM(Z116,AA116)</f>
        <v>0</v>
      </c>
      <c r="AC116" s="80">
        <f>SUM(Y116,AB116)</f>
        <v>1</v>
      </c>
    </row>
    <row r="117" spans="1:29" ht="20.100000000000001" customHeight="1" x14ac:dyDescent="0.45">
      <c r="A117" s="64" t="s">
        <v>412</v>
      </c>
      <c r="B117" s="77"/>
      <c r="C117" s="77"/>
      <c r="D117" s="77">
        <f>SUM(B117:C117)</f>
        <v>0</v>
      </c>
      <c r="E117" s="77">
        <v>0</v>
      </c>
      <c r="F117" s="77">
        <v>0</v>
      </c>
      <c r="G117" s="77">
        <f>SUM(E117:F117)</f>
        <v>0</v>
      </c>
      <c r="H117" s="79">
        <f>SUM(D117,G117)</f>
        <v>0</v>
      </c>
      <c r="I117" s="77"/>
      <c r="J117" s="77"/>
      <c r="K117" s="77">
        <f>SUM(I117:J117)</f>
        <v>0</v>
      </c>
      <c r="L117" s="78">
        <v>0</v>
      </c>
      <c r="M117" s="78">
        <v>0</v>
      </c>
      <c r="N117" s="77">
        <f>SUM(L117:M117)</f>
        <v>0</v>
      </c>
      <c r="O117" s="79">
        <f>SUM(K117,N117)</f>
        <v>0</v>
      </c>
      <c r="P117" s="77"/>
      <c r="Q117" s="77"/>
      <c r="R117" s="77">
        <f>SUM(P117:Q117)</f>
        <v>0</v>
      </c>
      <c r="S117" s="78"/>
      <c r="T117" s="78"/>
      <c r="U117" s="78">
        <f>SUM(S117:T117)</f>
        <v>0</v>
      </c>
      <c r="V117" s="79">
        <f>SUM(R117,U117)</f>
        <v>0</v>
      </c>
      <c r="W117" s="78">
        <f t="shared" si="134"/>
        <v>0</v>
      </c>
      <c r="X117" s="78">
        <f t="shared" si="134"/>
        <v>0</v>
      </c>
      <c r="Y117" s="78">
        <f>SUM(W117,X117)</f>
        <v>0</v>
      </c>
      <c r="Z117" s="78">
        <f t="shared" si="135"/>
        <v>0</v>
      </c>
      <c r="AA117" s="78">
        <f t="shared" si="135"/>
        <v>0</v>
      </c>
      <c r="AB117" s="78">
        <f>SUM(Z117,AA117)</f>
        <v>0</v>
      </c>
      <c r="AC117" s="80">
        <f>SUM(Y117,AB117)</f>
        <v>0</v>
      </c>
    </row>
    <row r="118" spans="1:29" ht="20.100000000000001" customHeight="1" x14ac:dyDescent="0.45">
      <c r="A118" s="86" t="s">
        <v>299</v>
      </c>
      <c r="B118" s="87">
        <f t="shared" ref="B118:AC118" si="136">SUM(B115:B117)</f>
        <v>0</v>
      </c>
      <c r="C118" s="87">
        <f t="shared" si="136"/>
        <v>0</v>
      </c>
      <c r="D118" s="87">
        <f t="shared" si="136"/>
        <v>0</v>
      </c>
      <c r="E118" s="87">
        <f t="shared" si="136"/>
        <v>0</v>
      </c>
      <c r="F118" s="87">
        <f t="shared" si="136"/>
        <v>0</v>
      </c>
      <c r="G118" s="87">
        <f t="shared" si="136"/>
        <v>0</v>
      </c>
      <c r="H118" s="87">
        <f t="shared" si="136"/>
        <v>0</v>
      </c>
      <c r="I118" s="87">
        <f t="shared" si="136"/>
        <v>1</v>
      </c>
      <c r="J118" s="87">
        <f t="shared" si="136"/>
        <v>1</v>
      </c>
      <c r="K118" s="87">
        <f t="shared" si="136"/>
        <v>2</v>
      </c>
      <c r="L118" s="87">
        <f t="shared" si="136"/>
        <v>0</v>
      </c>
      <c r="M118" s="87">
        <f t="shared" si="136"/>
        <v>0</v>
      </c>
      <c r="N118" s="87">
        <f t="shared" si="136"/>
        <v>0</v>
      </c>
      <c r="O118" s="87">
        <f t="shared" si="136"/>
        <v>2</v>
      </c>
      <c r="P118" s="87">
        <f t="shared" si="136"/>
        <v>0</v>
      </c>
      <c r="Q118" s="87">
        <f t="shared" si="136"/>
        <v>0</v>
      </c>
      <c r="R118" s="87">
        <f t="shared" si="136"/>
        <v>0</v>
      </c>
      <c r="S118" s="87">
        <f t="shared" si="136"/>
        <v>0</v>
      </c>
      <c r="T118" s="87">
        <f t="shared" si="136"/>
        <v>0</v>
      </c>
      <c r="U118" s="87">
        <f t="shared" si="136"/>
        <v>0</v>
      </c>
      <c r="V118" s="87">
        <f t="shared" si="136"/>
        <v>0</v>
      </c>
      <c r="W118" s="87">
        <f t="shared" si="136"/>
        <v>1</v>
      </c>
      <c r="X118" s="87">
        <f t="shared" si="136"/>
        <v>1</v>
      </c>
      <c r="Y118" s="87">
        <f t="shared" si="136"/>
        <v>2</v>
      </c>
      <c r="Z118" s="87">
        <f t="shared" si="136"/>
        <v>0</v>
      </c>
      <c r="AA118" s="87">
        <f t="shared" si="136"/>
        <v>0</v>
      </c>
      <c r="AB118" s="87">
        <f t="shared" si="136"/>
        <v>0</v>
      </c>
      <c r="AC118" s="87">
        <f t="shared" si="136"/>
        <v>2</v>
      </c>
    </row>
    <row r="119" spans="1:29" ht="20.100000000000001" customHeight="1" x14ac:dyDescent="0.45">
      <c r="A119" s="81" t="s">
        <v>314</v>
      </c>
      <c r="B119" s="82">
        <f t="shared" ref="B119:AC119" si="137">B113+B118</f>
        <v>18</v>
      </c>
      <c r="C119" s="82">
        <f t="shared" si="137"/>
        <v>3</v>
      </c>
      <c r="D119" s="82">
        <f t="shared" si="137"/>
        <v>21</v>
      </c>
      <c r="E119" s="82">
        <f t="shared" si="137"/>
        <v>0</v>
      </c>
      <c r="F119" s="82">
        <f t="shared" si="137"/>
        <v>0</v>
      </c>
      <c r="G119" s="82">
        <f t="shared" si="137"/>
        <v>0</v>
      </c>
      <c r="H119" s="82">
        <f t="shared" si="137"/>
        <v>21</v>
      </c>
      <c r="I119" s="82">
        <f t="shared" si="137"/>
        <v>31</v>
      </c>
      <c r="J119" s="82">
        <f t="shared" si="137"/>
        <v>9</v>
      </c>
      <c r="K119" s="82">
        <f t="shared" si="137"/>
        <v>40</v>
      </c>
      <c r="L119" s="82">
        <f t="shared" si="137"/>
        <v>0</v>
      </c>
      <c r="M119" s="82">
        <f t="shared" si="137"/>
        <v>0</v>
      </c>
      <c r="N119" s="82">
        <f t="shared" si="137"/>
        <v>0</v>
      </c>
      <c r="O119" s="82">
        <f t="shared" si="137"/>
        <v>40</v>
      </c>
      <c r="P119" s="82">
        <f t="shared" si="137"/>
        <v>86</v>
      </c>
      <c r="Q119" s="82">
        <f t="shared" si="137"/>
        <v>42</v>
      </c>
      <c r="R119" s="82">
        <f t="shared" si="137"/>
        <v>128</v>
      </c>
      <c r="S119" s="82">
        <f t="shared" si="137"/>
        <v>0</v>
      </c>
      <c r="T119" s="82">
        <f t="shared" si="137"/>
        <v>0</v>
      </c>
      <c r="U119" s="82">
        <f t="shared" si="137"/>
        <v>0</v>
      </c>
      <c r="V119" s="82">
        <f t="shared" si="137"/>
        <v>128</v>
      </c>
      <c r="W119" s="82">
        <f t="shared" si="137"/>
        <v>135</v>
      </c>
      <c r="X119" s="82">
        <f t="shared" si="137"/>
        <v>54</v>
      </c>
      <c r="Y119" s="82">
        <f t="shared" si="137"/>
        <v>189</v>
      </c>
      <c r="Z119" s="82">
        <f t="shared" si="137"/>
        <v>0</v>
      </c>
      <c r="AA119" s="82">
        <f t="shared" si="137"/>
        <v>0</v>
      </c>
      <c r="AB119" s="82">
        <f t="shared" si="137"/>
        <v>0</v>
      </c>
      <c r="AC119" s="82">
        <f t="shared" si="137"/>
        <v>189</v>
      </c>
    </row>
    <row r="120" spans="1:29" ht="20.100000000000001" customHeight="1" x14ac:dyDescent="0.45">
      <c r="A120" s="74" t="s">
        <v>93</v>
      </c>
      <c r="B120" s="77"/>
      <c r="C120" s="77"/>
      <c r="D120" s="77"/>
      <c r="E120" s="78"/>
      <c r="F120" s="78"/>
      <c r="G120" s="78"/>
      <c r="H120" s="79"/>
      <c r="I120" s="77"/>
      <c r="J120" s="77"/>
      <c r="K120" s="77"/>
      <c r="L120" s="78"/>
      <c r="M120" s="78"/>
      <c r="N120" s="78"/>
      <c r="O120" s="79"/>
      <c r="P120" s="77"/>
      <c r="Q120" s="77"/>
      <c r="R120" s="77"/>
      <c r="S120" s="77"/>
      <c r="T120" s="77"/>
      <c r="U120" s="77"/>
      <c r="V120" s="79"/>
      <c r="W120" s="78"/>
      <c r="X120" s="78"/>
      <c r="Y120" s="78"/>
      <c r="Z120" s="78"/>
      <c r="AA120" s="78"/>
      <c r="AB120" s="78"/>
      <c r="AC120" s="80"/>
    </row>
    <row r="121" spans="1:29" ht="20.100000000000001" customHeight="1" x14ac:dyDescent="0.45">
      <c r="A121" s="74" t="s">
        <v>94</v>
      </c>
      <c r="B121" s="77"/>
      <c r="C121" s="77"/>
      <c r="D121" s="77"/>
      <c r="E121" s="78"/>
      <c r="F121" s="78"/>
      <c r="G121" s="78"/>
      <c r="H121" s="79"/>
      <c r="I121" s="77"/>
      <c r="J121" s="77"/>
      <c r="K121" s="77"/>
      <c r="L121" s="78"/>
      <c r="M121" s="78"/>
      <c r="N121" s="78"/>
      <c r="O121" s="79"/>
      <c r="P121" s="77"/>
      <c r="Q121" s="77"/>
      <c r="R121" s="77"/>
      <c r="S121" s="77"/>
      <c r="T121" s="77"/>
      <c r="U121" s="77"/>
      <c r="V121" s="79"/>
      <c r="W121" s="78"/>
      <c r="X121" s="78"/>
      <c r="Y121" s="78"/>
      <c r="Z121" s="78"/>
      <c r="AA121" s="78"/>
      <c r="AB121" s="78"/>
      <c r="AC121" s="80"/>
    </row>
    <row r="122" spans="1:29" ht="20.100000000000001" customHeight="1" x14ac:dyDescent="0.45">
      <c r="A122" s="93" t="s">
        <v>413</v>
      </c>
      <c r="B122" s="77"/>
      <c r="C122" s="77"/>
      <c r="D122" s="77">
        <f t="shared" ref="D122:D134" si="138">SUM(B122:C122)</f>
        <v>0</v>
      </c>
      <c r="E122" s="78"/>
      <c r="F122" s="78">
        <v>0</v>
      </c>
      <c r="G122" s="77">
        <f t="shared" ref="G122:G134" si="139">SUM(E122:F122)</f>
        <v>0</v>
      </c>
      <c r="H122" s="79">
        <f t="shared" ref="H122:H134" si="140">SUM(D122,G122)</f>
        <v>0</v>
      </c>
      <c r="I122" s="77"/>
      <c r="J122" s="77"/>
      <c r="K122" s="77">
        <f t="shared" ref="K122:K134" si="141">SUM(I122:J122)</f>
        <v>0</v>
      </c>
      <c r="L122" s="83"/>
      <c r="M122" s="83"/>
      <c r="N122" s="77">
        <f t="shared" ref="N122:N134" si="142">SUM(L122:M122)</f>
        <v>0</v>
      </c>
      <c r="O122" s="79">
        <f t="shared" ref="O122:O134" si="143">SUM(K122,N122)</f>
        <v>0</v>
      </c>
      <c r="P122" s="77">
        <v>25</v>
      </c>
      <c r="Q122" s="77"/>
      <c r="R122" s="77">
        <f t="shared" ref="R122:R134" si="144">SUM(P122:Q122)</f>
        <v>25</v>
      </c>
      <c r="S122" s="83"/>
      <c r="T122" s="83"/>
      <c r="U122" s="77">
        <f t="shared" ref="U122:U134" si="145">SUM(S122:T122)</f>
        <v>0</v>
      </c>
      <c r="V122" s="79">
        <f t="shared" ref="V122:V134" si="146">SUM(R122,U122)</f>
        <v>25</v>
      </c>
      <c r="W122" s="78">
        <f t="shared" ref="W122:X134" si="147">SUM(B122,I122,P122)</f>
        <v>25</v>
      </c>
      <c r="X122" s="78">
        <f t="shared" si="147"/>
        <v>0</v>
      </c>
      <c r="Y122" s="78">
        <f t="shared" ref="Y122:Y134" si="148">SUM(W122,X122)</f>
        <v>25</v>
      </c>
      <c r="Z122" s="78">
        <f t="shared" ref="Z122:AA134" si="149">SUM(E122,L122,S122)</f>
        <v>0</v>
      </c>
      <c r="AA122" s="78">
        <f t="shared" si="149"/>
        <v>0</v>
      </c>
      <c r="AB122" s="78">
        <f t="shared" ref="AB122:AB134" si="150">SUM(Z122,AA122)</f>
        <v>0</v>
      </c>
      <c r="AC122" s="80">
        <f t="shared" ref="AC122:AC134" si="151">SUM(Y122,AB122)</f>
        <v>25</v>
      </c>
    </row>
    <row r="123" spans="1:29" ht="20.100000000000001" customHeight="1" x14ac:dyDescent="0.45">
      <c r="A123" s="93" t="s">
        <v>362</v>
      </c>
      <c r="B123" s="77"/>
      <c r="C123" s="77"/>
      <c r="D123" s="77">
        <f t="shared" si="138"/>
        <v>0</v>
      </c>
      <c r="E123" s="78">
        <v>0</v>
      </c>
      <c r="F123" s="78">
        <v>0</v>
      </c>
      <c r="G123" s="77">
        <f t="shared" si="139"/>
        <v>0</v>
      </c>
      <c r="H123" s="79">
        <f t="shared" si="140"/>
        <v>0</v>
      </c>
      <c r="I123" s="77"/>
      <c r="J123" s="77"/>
      <c r="K123" s="77">
        <f t="shared" si="141"/>
        <v>0</v>
      </c>
      <c r="L123" s="83"/>
      <c r="M123" s="83"/>
      <c r="N123" s="77">
        <f t="shared" si="142"/>
        <v>0</v>
      </c>
      <c r="O123" s="79">
        <f t="shared" si="143"/>
        <v>0</v>
      </c>
      <c r="P123" s="77"/>
      <c r="Q123" s="77"/>
      <c r="R123" s="77">
        <f t="shared" si="144"/>
        <v>0</v>
      </c>
      <c r="S123" s="83"/>
      <c r="T123" s="83"/>
      <c r="U123" s="77">
        <f t="shared" si="145"/>
        <v>0</v>
      </c>
      <c r="V123" s="79">
        <f t="shared" si="146"/>
        <v>0</v>
      </c>
      <c r="W123" s="78">
        <f t="shared" si="147"/>
        <v>0</v>
      </c>
      <c r="X123" s="78">
        <f t="shared" si="147"/>
        <v>0</v>
      </c>
      <c r="Y123" s="78">
        <f t="shared" si="148"/>
        <v>0</v>
      </c>
      <c r="Z123" s="78">
        <f t="shared" si="149"/>
        <v>0</v>
      </c>
      <c r="AA123" s="78">
        <f t="shared" si="149"/>
        <v>0</v>
      </c>
      <c r="AB123" s="78">
        <f t="shared" si="150"/>
        <v>0</v>
      </c>
      <c r="AC123" s="80">
        <f t="shared" si="151"/>
        <v>0</v>
      </c>
    </row>
    <row r="124" spans="1:29" ht="20.100000000000001" customHeight="1" x14ac:dyDescent="0.45">
      <c r="A124" s="93" t="s">
        <v>390</v>
      </c>
      <c r="B124" s="77"/>
      <c r="C124" s="77"/>
      <c r="D124" s="77">
        <f t="shared" si="138"/>
        <v>0</v>
      </c>
      <c r="E124" s="78">
        <v>0</v>
      </c>
      <c r="F124" s="78">
        <v>0</v>
      </c>
      <c r="G124" s="77">
        <f t="shared" si="139"/>
        <v>0</v>
      </c>
      <c r="H124" s="79">
        <f t="shared" si="140"/>
        <v>0</v>
      </c>
      <c r="I124" s="77"/>
      <c r="J124" s="77"/>
      <c r="K124" s="77">
        <f t="shared" si="141"/>
        <v>0</v>
      </c>
      <c r="L124" s="83"/>
      <c r="M124" s="83"/>
      <c r="N124" s="77">
        <f t="shared" si="142"/>
        <v>0</v>
      </c>
      <c r="O124" s="79">
        <f t="shared" si="143"/>
        <v>0</v>
      </c>
      <c r="P124" s="77"/>
      <c r="Q124" s="77"/>
      <c r="R124" s="77">
        <f t="shared" si="144"/>
        <v>0</v>
      </c>
      <c r="S124" s="83"/>
      <c r="T124" s="83"/>
      <c r="U124" s="77">
        <f t="shared" si="145"/>
        <v>0</v>
      </c>
      <c r="V124" s="79">
        <f t="shared" si="146"/>
        <v>0</v>
      </c>
      <c r="W124" s="78">
        <f t="shared" si="147"/>
        <v>0</v>
      </c>
      <c r="X124" s="78">
        <f t="shared" si="147"/>
        <v>0</v>
      </c>
      <c r="Y124" s="78">
        <f t="shared" si="148"/>
        <v>0</v>
      </c>
      <c r="Z124" s="78">
        <f t="shared" si="149"/>
        <v>0</v>
      </c>
      <c r="AA124" s="78">
        <f t="shared" si="149"/>
        <v>0</v>
      </c>
      <c r="AB124" s="78">
        <f t="shared" si="150"/>
        <v>0</v>
      </c>
      <c r="AC124" s="80">
        <f t="shared" si="151"/>
        <v>0</v>
      </c>
    </row>
    <row r="125" spans="1:29" ht="20.100000000000001" customHeight="1" x14ac:dyDescent="0.45">
      <c r="A125" s="93" t="s">
        <v>414</v>
      </c>
      <c r="B125" s="77"/>
      <c r="C125" s="77"/>
      <c r="D125" s="77">
        <f t="shared" si="138"/>
        <v>0</v>
      </c>
      <c r="E125" s="78">
        <v>0</v>
      </c>
      <c r="F125" s="78">
        <v>0</v>
      </c>
      <c r="G125" s="77">
        <f t="shared" si="139"/>
        <v>0</v>
      </c>
      <c r="H125" s="79">
        <f t="shared" si="140"/>
        <v>0</v>
      </c>
      <c r="I125" s="77"/>
      <c r="J125" s="77">
        <v>1</v>
      </c>
      <c r="K125" s="77">
        <f t="shared" si="141"/>
        <v>1</v>
      </c>
      <c r="L125" s="84"/>
      <c r="M125" s="83"/>
      <c r="N125" s="77">
        <f t="shared" si="142"/>
        <v>0</v>
      </c>
      <c r="O125" s="79">
        <f t="shared" si="143"/>
        <v>1</v>
      </c>
      <c r="P125" s="77">
        <v>1</v>
      </c>
      <c r="Q125" s="77">
        <v>1</v>
      </c>
      <c r="R125" s="77">
        <f t="shared" si="144"/>
        <v>2</v>
      </c>
      <c r="S125" s="83"/>
      <c r="T125" s="83"/>
      <c r="U125" s="77">
        <f t="shared" si="145"/>
        <v>0</v>
      </c>
      <c r="V125" s="79">
        <f t="shared" si="146"/>
        <v>2</v>
      </c>
      <c r="W125" s="78">
        <f t="shared" si="147"/>
        <v>1</v>
      </c>
      <c r="X125" s="78">
        <f t="shared" si="147"/>
        <v>2</v>
      </c>
      <c r="Y125" s="78">
        <f t="shared" si="148"/>
        <v>3</v>
      </c>
      <c r="Z125" s="78">
        <f t="shared" si="149"/>
        <v>0</v>
      </c>
      <c r="AA125" s="78">
        <f t="shared" si="149"/>
        <v>0</v>
      </c>
      <c r="AB125" s="78">
        <f t="shared" si="150"/>
        <v>0</v>
      </c>
      <c r="AC125" s="80">
        <f t="shared" si="151"/>
        <v>3</v>
      </c>
    </row>
    <row r="126" spans="1:29" ht="20.100000000000001" customHeight="1" x14ac:dyDescent="0.45">
      <c r="A126" s="93" t="s">
        <v>415</v>
      </c>
      <c r="B126" s="77">
        <v>2</v>
      </c>
      <c r="C126" s="77"/>
      <c r="D126" s="77">
        <f t="shared" si="138"/>
        <v>2</v>
      </c>
      <c r="E126" s="78">
        <v>0</v>
      </c>
      <c r="F126" s="78">
        <v>0</v>
      </c>
      <c r="G126" s="77">
        <f t="shared" si="139"/>
        <v>0</v>
      </c>
      <c r="H126" s="79">
        <f t="shared" si="140"/>
        <v>2</v>
      </c>
      <c r="I126" s="77">
        <v>1</v>
      </c>
      <c r="J126" s="77"/>
      <c r="K126" s="77">
        <f t="shared" si="141"/>
        <v>1</v>
      </c>
      <c r="L126" s="83"/>
      <c r="M126" s="83"/>
      <c r="N126" s="77">
        <f t="shared" si="142"/>
        <v>0</v>
      </c>
      <c r="O126" s="79">
        <f t="shared" si="143"/>
        <v>1</v>
      </c>
      <c r="P126" s="77">
        <v>3</v>
      </c>
      <c r="Q126" s="77">
        <v>10</v>
      </c>
      <c r="R126" s="77">
        <f t="shared" si="144"/>
        <v>13</v>
      </c>
      <c r="S126" s="78"/>
      <c r="T126" s="83"/>
      <c r="U126" s="77">
        <f t="shared" si="145"/>
        <v>0</v>
      </c>
      <c r="V126" s="79">
        <f t="shared" si="146"/>
        <v>13</v>
      </c>
      <c r="W126" s="78">
        <f t="shared" si="147"/>
        <v>6</v>
      </c>
      <c r="X126" s="78">
        <f t="shared" si="147"/>
        <v>10</v>
      </c>
      <c r="Y126" s="78">
        <f t="shared" si="148"/>
        <v>16</v>
      </c>
      <c r="Z126" s="78">
        <f t="shared" si="149"/>
        <v>0</v>
      </c>
      <c r="AA126" s="78">
        <f t="shared" si="149"/>
        <v>0</v>
      </c>
      <c r="AB126" s="78">
        <f t="shared" si="150"/>
        <v>0</v>
      </c>
      <c r="AC126" s="80">
        <f t="shared" si="151"/>
        <v>16</v>
      </c>
    </row>
    <row r="127" spans="1:29" ht="20.100000000000001" customHeight="1" x14ac:dyDescent="0.45">
      <c r="A127" s="93" t="s">
        <v>416</v>
      </c>
      <c r="B127" s="77"/>
      <c r="C127" s="77"/>
      <c r="D127" s="77">
        <f t="shared" si="138"/>
        <v>0</v>
      </c>
      <c r="E127" s="78">
        <v>0</v>
      </c>
      <c r="F127" s="78">
        <v>0</v>
      </c>
      <c r="G127" s="77">
        <f t="shared" si="139"/>
        <v>0</v>
      </c>
      <c r="H127" s="79">
        <f t="shared" si="140"/>
        <v>0</v>
      </c>
      <c r="I127" s="77"/>
      <c r="J127" s="77"/>
      <c r="K127" s="77">
        <f t="shared" si="141"/>
        <v>0</v>
      </c>
      <c r="L127" s="83"/>
      <c r="M127" s="83"/>
      <c r="N127" s="77">
        <f t="shared" si="142"/>
        <v>0</v>
      </c>
      <c r="O127" s="79">
        <f t="shared" si="143"/>
        <v>0</v>
      </c>
      <c r="P127" s="77">
        <v>3</v>
      </c>
      <c r="Q127" s="77">
        <v>8</v>
      </c>
      <c r="R127" s="77">
        <f t="shared" si="144"/>
        <v>11</v>
      </c>
      <c r="S127" s="83"/>
      <c r="T127" s="83"/>
      <c r="U127" s="77">
        <f t="shared" si="145"/>
        <v>0</v>
      </c>
      <c r="V127" s="79">
        <f t="shared" si="146"/>
        <v>11</v>
      </c>
      <c r="W127" s="78">
        <f t="shared" si="147"/>
        <v>3</v>
      </c>
      <c r="X127" s="78">
        <f t="shared" si="147"/>
        <v>8</v>
      </c>
      <c r="Y127" s="78">
        <f t="shared" si="148"/>
        <v>11</v>
      </c>
      <c r="Z127" s="78">
        <f t="shared" si="149"/>
        <v>0</v>
      </c>
      <c r="AA127" s="78">
        <f t="shared" si="149"/>
        <v>0</v>
      </c>
      <c r="AB127" s="78">
        <f t="shared" si="150"/>
        <v>0</v>
      </c>
      <c r="AC127" s="80">
        <f t="shared" si="151"/>
        <v>11</v>
      </c>
    </row>
    <row r="128" spans="1:29" ht="20.100000000000001" customHeight="1" x14ac:dyDescent="0.45">
      <c r="A128" s="93" t="s">
        <v>417</v>
      </c>
      <c r="B128" s="77"/>
      <c r="C128" s="77"/>
      <c r="D128" s="77">
        <f t="shared" si="138"/>
        <v>0</v>
      </c>
      <c r="E128" s="78">
        <v>0</v>
      </c>
      <c r="F128" s="78">
        <v>0</v>
      </c>
      <c r="G128" s="77">
        <f t="shared" si="139"/>
        <v>0</v>
      </c>
      <c r="H128" s="79">
        <f t="shared" si="140"/>
        <v>0</v>
      </c>
      <c r="I128" s="77">
        <v>3</v>
      </c>
      <c r="J128" s="77">
        <v>9</v>
      </c>
      <c r="K128" s="77">
        <f t="shared" si="141"/>
        <v>12</v>
      </c>
      <c r="L128" s="83"/>
      <c r="M128" s="83"/>
      <c r="N128" s="77">
        <f t="shared" si="142"/>
        <v>0</v>
      </c>
      <c r="O128" s="79">
        <f t="shared" si="143"/>
        <v>12</v>
      </c>
      <c r="P128" s="77"/>
      <c r="Q128" s="77"/>
      <c r="R128" s="77">
        <f t="shared" si="144"/>
        <v>0</v>
      </c>
      <c r="S128" s="83"/>
      <c r="T128" s="83"/>
      <c r="U128" s="77">
        <f t="shared" si="145"/>
        <v>0</v>
      </c>
      <c r="V128" s="79">
        <f t="shared" si="146"/>
        <v>0</v>
      </c>
      <c r="W128" s="78">
        <f t="shared" si="147"/>
        <v>3</v>
      </c>
      <c r="X128" s="78">
        <f t="shared" si="147"/>
        <v>9</v>
      </c>
      <c r="Y128" s="78">
        <f t="shared" si="148"/>
        <v>12</v>
      </c>
      <c r="Z128" s="78">
        <f t="shared" si="149"/>
        <v>0</v>
      </c>
      <c r="AA128" s="78">
        <f t="shared" si="149"/>
        <v>0</v>
      </c>
      <c r="AB128" s="78">
        <f t="shared" si="150"/>
        <v>0</v>
      </c>
      <c r="AC128" s="80">
        <f t="shared" si="151"/>
        <v>12</v>
      </c>
    </row>
    <row r="129" spans="1:29" ht="20.100000000000001" customHeight="1" x14ac:dyDescent="0.45">
      <c r="A129" s="93" t="s">
        <v>338</v>
      </c>
      <c r="B129" s="77"/>
      <c r="C129" s="77"/>
      <c r="D129" s="77">
        <f t="shared" si="138"/>
        <v>0</v>
      </c>
      <c r="E129" s="78">
        <v>0</v>
      </c>
      <c r="F129" s="78">
        <v>0</v>
      </c>
      <c r="G129" s="77">
        <f t="shared" si="139"/>
        <v>0</v>
      </c>
      <c r="H129" s="79">
        <f t="shared" si="140"/>
        <v>0</v>
      </c>
      <c r="I129" s="77">
        <v>3</v>
      </c>
      <c r="J129" s="77">
        <v>23</v>
      </c>
      <c r="K129" s="77">
        <f t="shared" si="141"/>
        <v>26</v>
      </c>
      <c r="L129" s="83"/>
      <c r="M129" s="83"/>
      <c r="N129" s="77">
        <f t="shared" si="142"/>
        <v>0</v>
      </c>
      <c r="O129" s="79">
        <f t="shared" si="143"/>
        <v>26</v>
      </c>
      <c r="P129" s="77">
        <v>1</v>
      </c>
      <c r="Q129" s="77"/>
      <c r="R129" s="77">
        <f t="shared" si="144"/>
        <v>1</v>
      </c>
      <c r="S129" s="83"/>
      <c r="T129" s="83"/>
      <c r="U129" s="77">
        <f t="shared" si="145"/>
        <v>0</v>
      </c>
      <c r="V129" s="79">
        <f t="shared" si="146"/>
        <v>1</v>
      </c>
      <c r="W129" s="78">
        <f t="shared" si="147"/>
        <v>4</v>
      </c>
      <c r="X129" s="78">
        <f t="shared" si="147"/>
        <v>23</v>
      </c>
      <c r="Y129" s="78">
        <f t="shared" si="148"/>
        <v>27</v>
      </c>
      <c r="Z129" s="78">
        <f t="shared" si="149"/>
        <v>0</v>
      </c>
      <c r="AA129" s="78">
        <f t="shared" si="149"/>
        <v>0</v>
      </c>
      <c r="AB129" s="78">
        <f t="shared" si="150"/>
        <v>0</v>
      </c>
      <c r="AC129" s="80">
        <f t="shared" si="151"/>
        <v>27</v>
      </c>
    </row>
    <row r="130" spans="1:29" ht="20.100000000000001" customHeight="1" x14ac:dyDescent="0.45">
      <c r="A130" s="93" t="s">
        <v>339</v>
      </c>
      <c r="B130" s="77">
        <v>2</v>
      </c>
      <c r="C130" s="77"/>
      <c r="D130" s="77">
        <f t="shared" si="138"/>
        <v>2</v>
      </c>
      <c r="E130" s="78">
        <v>0</v>
      </c>
      <c r="F130" s="78">
        <v>0</v>
      </c>
      <c r="G130" s="77">
        <f t="shared" si="139"/>
        <v>0</v>
      </c>
      <c r="H130" s="79">
        <f t="shared" si="140"/>
        <v>2</v>
      </c>
      <c r="I130" s="77">
        <v>1</v>
      </c>
      <c r="J130" s="77">
        <v>4</v>
      </c>
      <c r="K130" s="77">
        <f t="shared" si="141"/>
        <v>5</v>
      </c>
      <c r="L130" s="83"/>
      <c r="M130" s="83"/>
      <c r="N130" s="77">
        <f t="shared" si="142"/>
        <v>0</v>
      </c>
      <c r="O130" s="79">
        <f t="shared" si="143"/>
        <v>5</v>
      </c>
      <c r="P130" s="77"/>
      <c r="Q130" s="77"/>
      <c r="R130" s="77">
        <f t="shared" si="144"/>
        <v>0</v>
      </c>
      <c r="S130" s="83"/>
      <c r="T130" s="83"/>
      <c r="U130" s="77">
        <f t="shared" si="145"/>
        <v>0</v>
      </c>
      <c r="V130" s="79">
        <f t="shared" si="146"/>
        <v>0</v>
      </c>
      <c r="W130" s="78">
        <f t="shared" si="147"/>
        <v>3</v>
      </c>
      <c r="X130" s="78">
        <f t="shared" si="147"/>
        <v>4</v>
      </c>
      <c r="Y130" s="78">
        <f t="shared" si="148"/>
        <v>7</v>
      </c>
      <c r="Z130" s="78">
        <f t="shared" si="149"/>
        <v>0</v>
      </c>
      <c r="AA130" s="78">
        <f t="shared" si="149"/>
        <v>0</v>
      </c>
      <c r="AB130" s="78">
        <f t="shared" si="150"/>
        <v>0</v>
      </c>
      <c r="AC130" s="80">
        <f t="shared" si="151"/>
        <v>7</v>
      </c>
    </row>
    <row r="131" spans="1:29" ht="20.100000000000001" customHeight="1" x14ac:dyDescent="0.45">
      <c r="A131" s="93" t="s">
        <v>418</v>
      </c>
      <c r="B131" s="77"/>
      <c r="C131" s="77"/>
      <c r="D131" s="77">
        <f t="shared" si="138"/>
        <v>0</v>
      </c>
      <c r="E131" s="78">
        <v>0</v>
      </c>
      <c r="F131" s="78">
        <v>0</v>
      </c>
      <c r="G131" s="77">
        <f t="shared" si="139"/>
        <v>0</v>
      </c>
      <c r="H131" s="79">
        <f t="shared" si="140"/>
        <v>0</v>
      </c>
      <c r="I131" s="77"/>
      <c r="J131" s="77"/>
      <c r="K131" s="77">
        <f t="shared" si="141"/>
        <v>0</v>
      </c>
      <c r="L131" s="83"/>
      <c r="M131" s="83"/>
      <c r="N131" s="77">
        <f t="shared" si="142"/>
        <v>0</v>
      </c>
      <c r="O131" s="79">
        <f t="shared" si="143"/>
        <v>0</v>
      </c>
      <c r="P131" s="77">
        <v>1</v>
      </c>
      <c r="Q131" s="77">
        <v>30</v>
      </c>
      <c r="R131" s="77">
        <f t="shared" si="144"/>
        <v>31</v>
      </c>
      <c r="S131" s="83"/>
      <c r="T131" s="83"/>
      <c r="U131" s="77">
        <f t="shared" si="145"/>
        <v>0</v>
      </c>
      <c r="V131" s="79">
        <f t="shared" si="146"/>
        <v>31</v>
      </c>
      <c r="W131" s="78">
        <f t="shared" si="147"/>
        <v>1</v>
      </c>
      <c r="X131" s="78">
        <f t="shared" si="147"/>
        <v>30</v>
      </c>
      <c r="Y131" s="78">
        <f t="shared" si="148"/>
        <v>31</v>
      </c>
      <c r="Z131" s="78">
        <f t="shared" si="149"/>
        <v>0</v>
      </c>
      <c r="AA131" s="78">
        <f t="shared" si="149"/>
        <v>0</v>
      </c>
      <c r="AB131" s="78">
        <f t="shared" si="150"/>
        <v>0</v>
      </c>
      <c r="AC131" s="80">
        <f t="shared" si="151"/>
        <v>31</v>
      </c>
    </row>
    <row r="132" spans="1:29" ht="20.100000000000001" customHeight="1" x14ac:dyDescent="0.45">
      <c r="A132" s="93" t="s">
        <v>419</v>
      </c>
      <c r="B132" s="77"/>
      <c r="C132" s="77"/>
      <c r="D132" s="77">
        <f t="shared" si="138"/>
        <v>0</v>
      </c>
      <c r="E132" s="78">
        <v>0</v>
      </c>
      <c r="F132" s="78">
        <v>0</v>
      </c>
      <c r="G132" s="77">
        <f t="shared" si="139"/>
        <v>0</v>
      </c>
      <c r="H132" s="79">
        <f t="shared" si="140"/>
        <v>0</v>
      </c>
      <c r="I132" s="77">
        <v>2</v>
      </c>
      <c r="J132" s="77">
        <v>5</v>
      </c>
      <c r="K132" s="77">
        <f t="shared" si="141"/>
        <v>7</v>
      </c>
      <c r="L132" s="83"/>
      <c r="M132" s="83"/>
      <c r="N132" s="77">
        <f t="shared" si="142"/>
        <v>0</v>
      </c>
      <c r="O132" s="79">
        <f t="shared" si="143"/>
        <v>7</v>
      </c>
      <c r="P132" s="77"/>
      <c r="Q132" s="77"/>
      <c r="R132" s="77">
        <f t="shared" si="144"/>
        <v>0</v>
      </c>
      <c r="S132" s="83"/>
      <c r="T132" s="83"/>
      <c r="U132" s="77">
        <f t="shared" si="145"/>
        <v>0</v>
      </c>
      <c r="V132" s="79">
        <f t="shared" si="146"/>
        <v>0</v>
      </c>
      <c r="W132" s="78">
        <f t="shared" si="147"/>
        <v>2</v>
      </c>
      <c r="X132" s="78">
        <f t="shared" si="147"/>
        <v>5</v>
      </c>
      <c r="Y132" s="78">
        <f t="shared" si="148"/>
        <v>7</v>
      </c>
      <c r="Z132" s="78">
        <f t="shared" si="149"/>
        <v>0</v>
      </c>
      <c r="AA132" s="78">
        <f t="shared" si="149"/>
        <v>0</v>
      </c>
      <c r="AB132" s="78">
        <f t="shared" si="150"/>
        <v>0</v>
      </c>
      <c r="AC132" s="80">
        <f t="shared" si="151"/>
        <v>7</v>
      </c>
    </row>
    <row r="133" spans="1:29" ht="20.100000000000001" customHeight="1" x14ac:dyDescent="0.45">
      <c r="A133" s="93" t="s">
        <v>420</v>
      </c>
      <c r="B133" s="77"/>
      <c r="C133" s="77"/>
      <c r="D133" s="77">
        <f t="shared" si="138"/>
        <v>0</v>
      </c>
      <c r="E133" s="78">
        <v>0</v>
      </c>
      <c r="F133" s="78">
        <v>0</v>
      </c>
      <c r="G133" s="77">
        <f t="shared" si="139"/>
        <v>0</v>
      </c>
      <c r="H133" s="79">
        <f t="shared" si="140"/>
        <v>0</v>
      </c>
      <c r="I133" s="77">
        <v>8</v>
      </c>
      <c r="J133" s="77">
        <v>12</v>
      </c>
      <c r="K133" s="77">
        <f t="shared" si="141"/>
        <v>20</v>
      </c>
      <c r="L133" s="83"/>
      <c r="M133" s="83"/>
      <c r="N133" s="77">
        <f t="shared" si="142"/>
        <v>0</v>
      </c>
      <c r="O133" s="79">
        <f t="shared" si="143"/>
        <v>20</v>
      </c>
      <c r="P133" s="77">
        <v>20</v>
      </c>
      <c r="Q133" s="77">
        <v>9</v>
      </c>
      <c r="R133" s="77">
        <f t="shared" si="144"/>
        <v>29</v>
      </c>
      <c r="S133" s="83"/>
      <c r="T133" s="83"/>
      <c r="U133" s="77">
        <f t="shared" si="145"/>
        <v>0</v>
      </c>
      <c r="V133" s="79">
        <f t="shared" si="146"/>
        <v>29</v>
      </c>
      <c r="W133" s="78">
        <f t="shared" si="147"/>
        <v>28</v>
      </c>
      <c r="X133" s="78">
        <f t="shared" si="147"/>
        <v>21</v>
      </c>
      <c r="Y133" s="78">
        <f t="shared" si="148"/>
        <v>49</v>
      </c>
      <c r="Z133" s="78">
        <f t="shared" si="149"/>
        <v>0</v>
      </c>
      <c r="AA133" s="78">
        <f t="shared" si="149"/>
        <v>0</v>
      </c>
      <c r="AB133" s="78">
        <f t="shared" si="150"/>
        <v>0</v>
      </c>
      <c r="AC133" s="80">
        <f t="shared" si="151"/>
        <v>49</v>
      </c>
    </row>
    <row r="134" spans="1:29" ht="20.100000000000001" customHeight="1" x14ac:dyDescent="0.45">
      <c r="A134" s="93" t="s">
        <v>421</v>
      </c>
      <c r="B134" s="77">
        <v>3</v>
      </c>
      <c r="C134" s="77"/>
      <c r="D134" s="77">
        <f t="shared" si="138"/>
        <v>3</v>
      </c>
      <c r="E134" s="78">
        <v>0</v>
      </c>
      <c r="F134" s="78">
        <v>0</v>
      </c>
      <c r="G134" s="77">
        <f t="shared" si="139"/>
        <v>0</v>
      </c>
      <c r="H134" s="79">
        <f t="shared" si="140"/>
        <v>3</v>
      </c>
      <c r="I134" s="77"/>
      <c r="J134" s="77"/>
      <c r="K134" s="77">
        <f t="shared" si="141"/>
        <v>0</v>
      </c>
      <c r="L134" s="83"/>
      <c r="M134" s="83"/>
      <c r="N134" s="77">
        <f t="shared" si="142"/>
        <v>0</v>
      </c>
      <c r="O134" s="79">
        <f t="shared" si="143"/>
        <v>0</v>
      </c>
      <c r="P134" s="77">
        <v>9</v>
      </c>
      <c r="Q134" s="77">
        <v>8</v>
      </c>
      <c r="R134" s="77">
        <f t="shared" si="144"/>
        <v>17</v>
      </c>
      <c r="S134" s="83"/>
      <c r="T134" s="83"/>
      <c r="U134" s="77">
        <f t="shared" si="145"/>
        <v>0</v>
      </c>
      <c r="V134" s="79">
        <f t="shared" si="146"/>
        <v>17</v>
      </c>
      <c r="W134" s="78">
        <f t="shared" si="147"/>
        <v>12</v>
      </c>
      <c r="X134" s="78">
        <f t="shared" si="147"/>
        <v>8</v>
      </c>
      <c r="Y134" s="78">
        <f t="shared" si="148"/>
        <v>20</v>
      </c>
      <c r="Z134" s="78">
        <f t="shared" si="149"/>
        <v>0</v>
      </c>
      <c r="AA134" s="78">
        <f t="shared" si="149"/>
        <v>0</v>
      </c>
      <c r="AB134" s="78">
        <f t="shared" si="150"/>
        <v>0</v>
      </c>
      <c r="AC134" s="80">
        <f t="shared" si="151"/>
        <v>20</v>
      </c>
    </row>
    <row r="135" spans="1:29" ht="20.100000000000001" customHeight="1" x14ac:dyDescent="0.45">
      <c r="A135" s="81" t="s">
        <v>7</v>
      </c>
      <c r="B135" s="82">
        <f t="shared" ref="B135:AC135" si="152">SUM(B122:B134)</f>
        <v>7</v>
      </c>
      <c r="C135" s="82">
        <f t="shared" si="152"/>
        <v>0</v>
      </c>
      <c r="D135" s="82">
        <f t="shared" si="152"/>
        <v>7</v>
      </c>
      <c r="E135" s="82">
        <f t="shared" si="152"/>
        <v>0</v>
      </c>
      <c r="F135" s="82">
        <f t="shared" si="152"/>
        <v>0</v>
      </c>
      <c r="G135" s="82">
        <f t="shared" si="152"/>
        <v>0</v>
      </c>
      <c r="H135" s="82">
        <f t="shared" si="152"/>
        <v>7</v>
      </c>
      <c r="I135" s="82">
        <f t="shared" si="152"/>
        <v>18</v>
      </c>
      <c r="J135" s="82">
        <f t="shared" si="152"/>
        <v>54</v>
      </c>
      <c r="K135" s="82">
        <f t="shared" si="152"/>
        <v>72</v>
      </c>
      <c r="L135" s="82">
        <f t="shared" si="152"/>
        <v>0</v>
      </c>
      <c r="M135" s="82">
        <f t="shared" si="152"/>
        <v>0</v>
      </c>
      <c r="N135" s="82">
        <f t="shared" si="152"/>
        <v>0</v>
      </c>
      <c r="O135" s="82">
        <f t="shared" si="152"/>
        <v>72</v>
      </c>
      <c r="P135" s="82">
        <f t="shared" si="152"/>
        <v>63</v>
      </c>
      <c r="Q135" s="82">
        <f t="shared" si="152"/>
        <v>66</v>
      </c>
      <c r="R135" s="82">
        <f t="shared" si="152"/>
        <v>129</v>
      </c>
      <c r="S135" s="82">
        <f t="shared" si="152"/>
        <v>0</v>
      </c>
      <c r="T135" s="82">
        <f t="shared" si="152"/>
        <v>0</v>
      </c>
      <c r="U135" s="82">
        <f t="shared" si="152"/>
        <v>0</v>
      </c>
      <c r="V135" s="82">
        <f t="shared" si="152"/>
        <v>129</v>
      </c>
      <c r="W135" s="82">
        <f t="shared" si="152"/>
        <v>88</v>
      </c>
      <c r="X135" s="82">
        <f t="shared" si="152"/>
        <v>120</v>
      </c>
      <c r="Y135" s="82">
        <f t="shared" si="152"/>
        <v>208</v>
      </c>
      <c r="Z135" s="82">
        <f t="shared" si="152"/>
        <v>0</v>
      </c>
      <c r="AA135" s="82">
        <f t="shared" si="152"/>
        <v>0</v>
      </c>
      <c r="AB135" s="82">
        <f t="shared" si="152"/>
        <v>0</v>
      </c>
      <c r="AC135" s="82">
        <f t="shared" si="152"/>
        <v>208</v>
      </c>
    </row>
    <row r="136" spans="1:29" ht="20.100000000000001" customHeight="1" x14ac:dyDescent="0.45">
      <c r="A136" s="72" t="s">
        <v>52</v>
      </c>
      <c r="B136" s="80">
        <f>SUM(B98,B119,B135)</f>
        <v>29</v>
      </c>
      <c r="C136" s="80">
        <f>SUM(C98,C119,C135)</f>
        <v>47</v>
      </c>
      <c r="D136" s="80">
        <f>SUM(B136:C136)</f>
        <v>76</v>
      </c>
      <c r="E136" s="80">
        <f>SUM(E98,E119,E135)</f>
        <v>0</v>
      </c>
      <c r="F136" s="80">
        <f>SUM(F98,F119,F135)</f>
        <v>2</v>
      </c>
      <c r="G136" s="80">
        <f>SUM(E136:F136)</f>
        <v>2</v>
      </c>
      <c r="H136" s="80">
        <f>SUM(D136,G136)</f>
        <v>78</v>
      </c>
      <c r="I136" s="80">
        <f>SUM(I98,I119,I135)</f>
        <v>84</v>
      </c>
      <c r="J136" s="80">
        <f>SUM(J98,J119,J135)</f>
        <v>356</v>
      </c>
      <c r="K136" s="80">
        <f>SUM(I136:J136)</f>
        <v>440</v>
      </c>
      <c r="L136" s="80">
        <f>SUM(L98,L119,L135)</f>
        <v>1</v>
      </c>
      <c r="M136" s="80">
        <f>SUM(M98,M119,M135)</f>
        <v>31</v>
      </c>
      <c r="N136" s="80">
        <f>SUM(L136:M136)</f>
        <v>32</v>
      </c>
      <c r="O136" s="80">
        <f>SUM(K136,N136)</f>
        <v>472</v>
      </c>
      <c r="P136" s="80">
        <f>SUM(P98,P119,P135)</f>
        <v>163</v>
      </c>
      <c r="Q136" s="80">
        <f>SUM(Q98,Q119,Q135)</f>
        <v>230</v>
      </c>
      <c r="R136" s="80">
        <f>SUM(P136:Q136)</f>
        <v>393</v>
      </c>
      <c r="S136" s="80">
        <f>SUM(S98,S119,S135)</f>
        <v>0</v>
      </c>
      <c r="T136" s="80">
        <f>SUM(T98,T119,T135)</f>
        <v>37</v>
      </c>
      <c r="U136" s="80">
        <f>SUM(S136:T136)</f>
        <v>37</v>
      </c>
      <c r="V136" s="80">
        <f>SUM(R136,U136)</f>
        <v>430</v>
      </c>
      <c r="W136" s="80">
        <f>SUM(W98,W119,W135)</f>
        <v>276</v>
      </c>
      <c r="X136" s="80">
        <f>SUM(X98,X119,X135)</f>
        <v>633</v>
      </c>
      <c r="Y136" s="80">
        <f>SUM(W136:X136)</f>
        <v>909</v>
      </c>
      <c r="Z136" s="80">
        <f>SUM(Z98,Z119,Z135)</f>
        <v>1</v>
      </c>
      <c r="AA136" s="80">
        <f>SUM(AA98,AA119,AA135)</f>
        <v>70</v>
      </c>
      <c r="AB136" s="80">
        <f>SUM(Z136:AA136)</f>
        <v>71</v>
      </c>
      <c r="AC136" s="80">
        <f>SUM(Y136,AB136)</f>
        <v>980</v>
      </c>
    </row>
    <row r="137" spans="1:29" ht="20.100000000000001" customHeight="1" x14ac:dyDescent="0.45">
      <c r="A137" s="74" t="s">
        <v>95</v>
      </c>
      <c r="B137" s="83"/>
      <c r="C137" s="83"/>
      <c r="D137" s="83"/>
      <c r="E137" s="78"/>
      <c r="F137" s="78"/>
      <c r="G137" s="78"/>
      <c r="H137" s="79"/>
      <c r="I137" s="78"/>
      <c r="J137" s="78"/>
      <c r="K137" s="78"/>
      <c r="L137" s="78"/>
      <c r="M137" s="78"/>
      <c r="N137" s="78"/>
      <c r="O137" s="79"/>
      <c r="P137" s="78"/>
      <c r="Q137" s="78"/>
      <c r="R137" s="78"/>
      <c r="S137" s="78"/>
      <c r="T137" s="78"/>
      <c r="U137" s="78"/>
      <c r="V137" s="79"/>
      <c r="W137" s="78"/>
      <c r="X137" s="78"/>
      <c r="Y137" s="78"/>
      <c r="Z137" s="84"/>
      <c r="AA137" s="84"/>
      <c r="AB137" s="84"/>
      <c r="AC137" s="85"/>
    </row>
    <row r="138" spans="1:29" ht="20.100000000000001" customHeight="1" x14ac:dyDescent="0.45">
      <c r="A138" s="74" t="s">
        <v>96</v>
      </c>
      <c r="B138" s="83"/>
      <c r="C138" s="83"/>
      <c r="D138" s="83"/>
      <c r="E138" s="78"/>
      <c r="F138" s="78"/>
      <c r="G138" s="78"/>
      <c r="H138" s="79"/>
      <c r="I138" s="78"/>
      <c r="J138" s="78"/>
      <c r="K138" s="78"/>
      <c r="L138" s="78"/>
      <c r="M138" s="78"/>
      <c r="N138" s="78"/>
      <c r="O138" s="79"/>
      <c r="P138" s="78"/>
      <c r="Q138" s="78"/>
      <c r="R138" s="78"/>
      <c r="S138" s="78"/>
      <c r="T138" s="78"/>
      <c r="U138" s="78"/>
      <c r="V138" s="79"/>
      <c r="W138" s="78"/>
      <c r="X138" s="78"/>
      <c r="Y138" s="78"/>
      <c r="Z138" s="84"/>
      <c r="AA138" s="84"/>
      <c r="AB138" s="84"/>
      <c r="AC138" s="85"/>
    </row>
    <row r="139" spans="1:29" ht="20.100000000000001" customHeight="1" x14ac:dyDescent="0.45">
      <c r="A139" s="64" t="s">
        <v>400</v>
      </c>
      <c r="B139" s="77"/>
      <c r="C139" s="77"/>
      <c r="D139" s="77">
        <f>SUM(B139:C139)</f>
        <v>0</v>
      </c>
      <c r="E139" s="78">
        <v>0</v>
      </c>
      <c r="F139" s="78">
        <v>0</v>
      </c>
      <c r="G139" s="78">
        <v>0</v>
      </c>
      <c r="H139" s="79">
        <f>SUM(D139,G139)</f>
        <v>0</v>
      </c>
      <c r="I139" s="77"/>
      <c r="J139" s="77"/>
      <c r="K139" s="77">
        <f>SUM(I139:J139)</f>
        <v>0</v>
      </c>
      <c r="L139" s="78"/>
      <c r="M139" s="78"/>
      <c r="N139" s="78"/>
      <c r="O139" s="79">
        <f>SUM(K139,N139)</f>
        <v>0</v>
      </c>
      <c r="P139" s="77">
        <v>0</v>
      </c>
      <c r="Q139" s="77">
        <v>0</v>
      </c>
      <c r="R139" s="77">
        <f>SUM(P139:Q139)</f>
        <v>0</v>
      </c>
      <c r="S139" s="78"/>
      <c r="T139" s="78"/>
      <c r="U139" s="78"/>
      <c r="V139" s="79">
        <f>SUM(R139,U139)</f>
        <v>0</v>
      </c>
      <c r="W139" s="78">
        <f t="shared" ref="W139:X142" si="153">SUM(B139,I139,P139)</f>
        <v>0</v>
      </c>
      <c r="X139" s="78">
        <f t="shared" si="153"/>
        <v>0</v>
      </c>
      <c r="Y139" s="78">
        <f>SUM(W139,X139)</f>
        <v>0</v>
      </c>
      <c r="Z139" s="78"/>
      <c r="AA139" s="78"/>
      <c r="AB139" s="78"/>
      <c r="AC139" s="80">
        <f>SUM(Y139,AB139)</f>
        <v>0</v>
      </c>
    </row>
    <row r="140" spans="1:29" ht="20.100000000000001" customHeight="1" x14ac:dyDescent="0.45">
      <c r="A140" s="64" t="s">
        <v>422</v>
      </c>
      <c r="B140" s="77"/>
      <c r="C140" s="77">
        <v>1</v>
      </c>
      <c r="D140" s="77">
        <f>SUM(B140:C140)</f>
        <v>1</v>
      </c>
      <c r="E140" s="78">
        <v>0</v>
      </c>
      <c r="F140" s="78">
        <v>0</v>
      </c>
      <c r="G140" s="78">
        <v>0</v>
      </c>
      <c r="H140" s="79">
        <f>SUM(D140,G140)</f>
        <v>1</v>
      </c>
      <c r="I140" s="77">
        <v>9</v>
      </c>
      <c r="J140" s="77">
        <v>6</v>
      </c>
      <c r="K140" s="77">
        <f>SUM(I140:J140)</f>
        <v>15</v>
      </c>
      <c r="L140" s="78"/>
      <c r="M140" s="78"/>
      <c r="N140" s="78"/>
      <c r="O140" s="79">
        <f>SUM(K140,N140)</f>
        <v>15</v>
      </c>
      <c r="P140" s="77">
        <v>0</v>
      </c>
      <c r="Q140" s="77">
        <v>0</v>
      </c>
      <c r="R140" s="77">
        <f>SUM(P140:Q140)</f>
        <v>0</v>
      </c>
      <c r="S140" s="78"/>
      <c r="T140" s="78"/>
      <c r="U140" s="78"/>
      <c r="V140" s="79">
        <f>SUM(R140,U140)</f>
        <v>0</v>
      </c>
      <c r="W140" s="78">
        <f t="shared" si="153"/>
        <v>9</v>
      </c>
      <c r="X140" s="78">
        <f t="shared" si="153"/>
        <v>7</v>
      </c>
      <c r="Y140" s="78">
        <f>SUM(W140,X140)</f>
        <v>16</v>
      </c>
      <c r="Z140" s="78"/>
      <c r="AA140" s="78"/>
      <c r="AB140" s="78"/>
      <c r="AC140" s="80">
        <f>SUM(Y140,AB140)</f>
        <v>16</v>
      </c>
    </row>
    <row r="141" spans="1:29" ht="20.100000000000001" customHeight="1" x14ac:dyDescent="0.45">
      <c r="A141" s="64" t="s">
        <v>403</v>
      </c>
      <c r="B141" s="77"/>
      <c r="C141" s="77"/>
      <c r="D141" s="77">
        <f>SUM(B141:C141)</f>
        <v>0</v>
      </c>
      <c r="E141" s="78">
        <v>0</v>
      </c>
      <c r="F141" s="78">
        <v>0</v>
      </c>
      <c r="G141" s="78">
        <v>0</v>
      </c>
      <c r="H141" s="79">
        <f>SUM(D141,G141)</f>
        <v>0</v>
      </c>
      <c r="I141" s="77">
        <v>5</v>
      </c>
      <c r="J141" s="77">
        <v>1</v>
      </c>
      <c r="K141" s="77">
        <f>SUM(I141:J141)</f>
        <v>6</v>
      </c>
      <c r="L141" s="78"/>
      <c r="M141" s="78"/>
      <c r="N141" s="78"/>
      <c r="O141" s="79">
        <f>SUM(K141,N141)</f>
        <v>6</v>
      </c>
      <c r="P141" s="77">
        <v>1</v>
      </c>
      <c r="Q141" s="77">
        <v>2</v>
      </c>
      <c r="R141" s="77">
        <f>SUM(P141:Q141)</f>
        <v>3</v>
      </c>
      <c r="S141" s="78"/>
      <c r="T141" s="78"/>
      <c r="U141" s="78"/>
      <c r="V141" s="79">
        <f>SUM(R141,U141)</f>
        <v>3</v>
      </c>
      <c r="W141" s="78">
        <f t="shared" si="153"/>
        <v>6</v>
      </c>
      <c r="X141" s="78">
        <f t="shared" si="153"/>
        <v>3</v>
      </c>
      <c r="Y141" s="78">
        <f>SUM(W141,X141)</f>
        <v>9</v>
      </c>
      <c r="Z141" s="78"/>
      <c r="AA141" s="78"/>
      <c r="AB141" s="78"/>
      <c r="AC141" s="80">
        <f>SUM(Y141,AB141)</f>
        <v>9</v>
      </c>
    </row>
    <row r="142" spans="1:29" ht="20.100000000000001" customHeight="1" x14ac:dyDescent="0.45">
      <c r="A142" s="64" t="s">
        <v>423</v>
      </c>
      <c r="B142" s="77"/>
      <c r="C142" s="77">
        <v>1</v>
      </c>
      <c r="D142" s="77">
        <f>SUM(B142:C142)</f>
        <v>1</v>
      </c>
      <c r="E142" s="78">
        <v>0</v>
      </c>
      <c r="F142" s="78">
        <v>0</v>
      </c>
      <c r="G142" s="78">
        <v>0</v>
      </c>
      <c r="H142" s="79">
        <f>SUM(D142,G142)</f>
        <v>1</v>
      </c>
      <c r="I142" s="77">
        <v>5</v>
      </c>
      <c r="J142" s="77">
        <v>10</v>
      </c>
      <c r="K142" s="77">
        <f>SUM(I142:J142)</f>
        <v>15</v>
      </c>
      <c r="L142" s="78"/>
      <c r="M142" s="78"/>
      <c r="N142" s="78"/>
      <c r="O142" s="79">
        <f>SUM(K142,N142)</f>
        <v>15</v>
      </c>
      <c r="P142" s="77"/>
      <c r="Q142" s="77"/>
      <c r="R142" s="77">
        <f>SUM(P142:Q142)</f>
        <v>0</v>
      </c>
      <c r="S142" s="78"/>
      <c r="T142" s="78"/>
      <c r="U142" s="78"/>
      <c r="V142" s="79">
        <f>SUM(R142,U142)</f>
        <v>0</v>
      </c>
      <c r="W142" s="78">
        <f t="shared" si="153"/>
        <v>5</v>
      </c>
      <c r="X142" s="78">
        <f t="shared" si="153"/>
        <v>11</v>
      </c>
      <c r="Y142" s="78">
        <f>SUM(W142,X142)</f>
        <v>16</v>
      </c>
      <c r="Z142" s="78"/>
      <c r="AA142" s="78"/>
      <c r="AB142" s="78"/>
      <c r="AC142" s="80">
        <f>SUM(Y142,AB142)</f>
        <v>16</v>
      </c>
    </row>
    <row r="143" spans="1:29" ht="20.100000000000001" customHeight="1" x14ac:dyDescent="0.45">
      <c r="A143" s="81" t="s">
        <v>7</v>
      </c>
      <c r="B143" s="80">
        <f t="shared" ref="B143:AC143" si="154">SUM(B139:B142)</f>
        <v>0</v>
      </c>
      <c r="C143" s="80">
        <f t="shared" si="154"/>
        <v>2</v>
      </c>
      <c r="D143" s="80">
        <f t="shared" si="154"/>
        <v>2</v>
      </c>
      <c r="E143" s="80">
        <f t="shared" si="154"/>
        <v>0</v>
      </c>
      <c r="F143" s="80">
        <f t="shared" si="154"/>
        <v>0</v>
      </c>
      <c r="G143" s="80">
        <f t="shared" si="154"/>
        <v>0</v>
      </c>
      <c r="H143" s="80">
        <f t="shared" si="154"/>
        <v>2</v>
      </c>
      <c r="I143" s="80">
        <f t="shared" si="154"/>
        <v>19</v>
      </c>
      <c r="J143" s="80">
        <f t="shared" si="154"/>
        <v>17</v>
      </c>
      <c r="K143" s="80">
        <f t="shared" si="154"/>
        <v>36</v>
      </c>
      <c r="L143" s="80">
        <f t="shared" si="154"/>
        <v>0</v>
      </c>
      <c r="M143" s="80">
        <f t="shared" si="154"/>
        <v>0</v>
      </c>
      <c r="N143" s="80">
        <f t="shared" si="154"/>
        <v>0</v>
      </c>
      <c r="O143" s="80">
        <f t="shared" si="154"/>
        <v>36</v>
      </c>
      <c r="P143" s="80">
        <f t="shared" si="154"/>
        <v>1</v>
      </c>
      <c r="Q143" s="80">
        <f t="shared" si="154"/>
        <v>2</v>
      </c>
      <c r="R143" s="80">
        <f t="shared" si="154"/>
        <v>3</v>
      </c>
      <c r="S143" s="80">
        <f t="shared" si="154"/>
        <v>0</v>
      </c>
      <c r="T143" s="80">
        <f t="shared" si="154"/>
        <v>0</v>
      </c>
      <c r="U143" s="80">
        <f t="shared" si="154"/>
        <v>0</v>
      </c>
      <c r="V143" s="80">
        <f t="shared" si="154"/>
        <v>3</v>
      </c>
      <c r="W143" s="80">
        <f t="shared" si="154"/>
        <v>20</v>
      </c>
      <c r="X143" s="80">
        <f t="shared" si="154"/>
        <v>21</v>
      </c>
      <c r="Y143" s="80">
        <f t="shared" si="154"/>
        <v>41</v>
      </c>
      <c r="Z143" s="80">
        <f t="shared" si="154"/>
        <v>0</v>
      </c>
      <c r="AA143" s="80">
        <f t="shared" si="154"/>
        <v>0</v>
      </c>
      <c r="AB143" s="80">
        <f t="shared" si="154"/>
        <v>0</v>
      </c>
      <c r="AC143" s="80">
        <f t="shared" si="154"/>
        <v>41</v>
      </c>
    </row>
    <row r="144" spans="1:29" ht="20.100000000000001" customHeight="1" x14ac:dyDescent="0.45">
      <c r="A144" s="74" t="s">
        <v>97</v>
      </c>
      <c r="B144" s="83"/>
      <c r="C144" s="83"/>
      <c r="D144" s="83"/>
      <c r="E144" s="78"/>
      <c r="F144" s="78"/>
      <c r="G144" s="78"/>
      <c r="H144" s="79"/>
      <c r="I144" s="78"/>
      <c r="J144" s="78"/>
      <c r="K144" s="78"/>
      <c r="L144" s="78"/>
      <c r="M144" s="78"/>
      <c r="N144" s="78"/>
      <c r="O144" s="79"/>
      <c r="P144" s="78"/>
      <c r="Q144" s="78"/>
      <c r="R144" s="78"/>
      <c r="S144" s="78"/>
      <c r="T144" s="78"/>
      <c r="U144" s="78"/>
      <c r="V144" s="79"/>
      <c r="W144" s="78"/>
      <c r="X144" s="78"/>
      <c r="Y144" s="78"/>
      <c r="Z144" s="84"/>
      <c r="AA144" s="84"/>
      <c r="AB144" s="84"/>
      <c r="AC144" s="85"/>
    </row>
    <row r="145" spans="1:29" ht="20.100000000000001" customHeight="1" x14ac:dyDescent="0.45">
      <c r="A145" s="74" t="s">
        <v>98</v>
      </c>
      <c r="B145" s="83"/>
      <c r="C145" s="83"/>
      <c r="D145" s="83"/>
      <c r="E145" s="78"/>
      <c r="F145" s="78"/>
      <c r="G145" s="78"/>
      <c r="H145" s="79"/>
      <c r="I145" s="78"/>
      <c r="J145" s="78"/>
      <c r="K145" s="78"/>
      <c r="L145" s="78"/>
      <c r="M145" s="78"/>
      <c r="N145" s="78"/>
      <c r="O145" s="79"/>
      <c r="P145" s="78"/>
      <c r="Q145" s="78"/>
      <c r="R145" s="78"/>
      <c r="S145" s="78"/>
      <c r="T145" s="78"/>
      <c r="U145" s="78"/>
      <c r="V145" s="79"/>
      <c r="W145" s="78"/>
      <c r="X145" s="78"/>
      <c r="Y145" s="78"/>
      <c r="Z145" s="84"/>
      <c r="AA145" s="84"/>
      <c r="AB145" s="84"/>
      <c r="AC145" s="85"/>
    </row>
    <row r="146" spans="1:29" ht="20.100000000000001" customHeight="1" x14ac:dyDescent="0.45">
      <c r="A146" s="74" t="s">
        <v>64</v>
      </c>
      <c r="B146" s="83"/>
      <c r="C146" s="83"/>
      <c r="D146" s="83"/>
      <c r="E146" s="78"/>
      <c r="F146" s="78"/>
      <c r="G146" s="78"/>
      <c r="H146" s="79"/>
      <c r="I146" s="78"/>
      <c r="J146" s="78"/>
      <c r="K146" s="78"/>
      <c r="L146" s="78"/>
      <c r="M146" s="78"/>
      <c r="N146" s="78"/>
      <c r="O146" s="79"/>
      <c r="P146" s="78"/>
      <c r="Q146" s="78"/>
      <c r="R146" s="78"/>
      <c r="S146" s="78"/>
      <c r="T146" s="78"/>
      <c r="U146" s="78"/>
      <c r="V146" s="79"/>
      <c r="W146" s="78"/>
      <c r="X146" s="78"/>
      <c r="Y146" s="78"/>
      <c r="Z146" s="84"/>
      <c r="AA146" s="84"/>
      <c r="AB146" s="84"/>
      <c r="AC146" s="85"/>
    </row>
    <row r="147" spans="1:29" ht="20.100000000000001" customHeight="1" x14ac:dyDescent="0.45">
      <c r="A147" s="64" t="s">
        <v>341</v>
      </c>
      <c r="B147" s="77"/>
      <c r="C147" s="77"/>
      <c r="D147" s="77">
        <f>SUM(B147:C147)</f>
        <v>0</v>
      </c>
      <c r="E147" s="78">
        <v>0</v>
      </c>
      <c r="F147" s="78">
        <v>0</v>
      </c>
      <c r="G147" s="78">
        <v>0</v>
      </c>
      <c r="H147" s="79">
        <f>SUM(D147,G147)</f>
        <v>0</v>
      </c>
      <c r="I147" s="77"/>
      <c r="J147" s="77">
        <v>6</v>
      </c>
      <c r="K147" s="77">
        <f>SUM(I147:J147)</f>
        <v>6</v>
      </c>
      <c r="L147" s="78"/>
      <c r="M147" s="78"/>
      <c r="N147" s="78"/>
      <c r="O147" s="79">
        <f>SUM(K147,N147)</f>
        <v>6</v>
      </c>
      <c r="P147" s="77">
        <v>0</v>
      </c>
      <c r="Q147" s="77"/>
      <c r="R147" s="77">
        <f>SUM(P147:Q147)</f>
        <v>0</v>
      </c>
      <c r="S147" s="78"/>
      <c r="T147" s="78"/>
      <c r="U147" s="78"/>
      <c r="V147" s="79">
        <f>SUM(R147,U147)</f>
        <v>0</v>
      </c>
      <c r="W147" s="78">
        <f t="shared" ref="W147:X151" si="155">SUM(B147,I147,P147)</f>
        <v>0</v>
      </c>
      <c r="X147" s="78">
        <f t="shared" si="155"/>
        <v>6</v>
      </c>
      <c r="Y147" s="78">
        <f>SUM(W147,X147)</f>
        <v>6</v>
      </c>
      <c r="Z147" s="78"/>
      <c r="AA147" s="78"/>
      <c r="AB147" s="78"/>
      <c r="AC147" s="80">
        <f>SUM(Y147,AB147)</f>
        <v>6</v>
      </c>
    </row>
    <row r="148" spans="1:29" ht="20.100000000000001" customHeight="1" x14ac:dyDescent="0.45">
      <c r="A148" s="64" t="s">
        <v>342</v>
      </c>
      <c r="B148" s="77">
        <v>1</v>
      </c>
      <c r="C148" s="77">
        <v>1</v>
      </c>
      <c r="D148" s="77">
        <f>SUM(B148:C148)</f>
        <v>2</v>
      </c>
      <c r="E148" s="78">
        <v>0</v>
      </c>
      <c r="F148" s="78">
        <v>0</v>
      </c>
      <c r="G148" s="78">
        <v>0</v>
      </c>
      <c r="H148" s="79">
        <f>SUM(D148,G148)</f>
        <v>2</v>
      </c>
      <c r="I148" s="77">
        <v>2</v>
      </c>
      <c r="J148" s="77">
        <v>19</v>
      </c>
      <c r="K148" s="77">
        <f>SUM(I148:J148)</f>
        <v>21</v>
      </c>
      <c r="L148" s="78"/>
      <c r="M148" s="78"/>
      <c r="N148" s="78"/>
      <c r="O148" s="79">
        <f>SUM(K148,N148)</f>
        <v>21</v>
      </c>
      <c r="P148" s="77">
        <v>1</v>
      </c>
      <c r="Q148" s="77"/>
      <c r="R148" s="77">
        <f>SUM(P148:Q148)</f>
        <v>1</v>
      </c>
      <c r="S148" s="78"/>
      <c r="T148" s="78"/>
      <c r="U148" s="78"/>
      <c r="V148" s="79">
        <f>SUM(R148,U148)</f>
        <v>1</v>
      </c>
      <c r="W148" s="78">
        <f t="shared" si="155"/>
        <v>4</v>
      </c>
      <c r="X148" s="78">
        <f t="shared" si="155"/>
        <v>20</v>
      </c>
      <c r="Y148" s="78">
        <f>SUM(W148,X148)</f>
        <v>24</v>
      </c>
      <c r="Z148" s="78"/>
      <c r="AA148" s="78"/>
      <c r="AB148" s="78"/>
      <c r="AC148" s="80">
        <f>SUM(Y148,AB148)</f>
        <v>24</v>
      </c>
    </row>
    <row r="149" spans="1:29" ht="20.100000000000001" customHeight="1" x14ac:dyDescent="0.45">
      <c r="A149" s="64" t="s">
        <v>424</v>
      </c>
      <c r="B149" s="77"/>
      <c r="C149" s="77"/>
      <c r="D149" s="77">
        <f>SUM(B149:C149)</f>
        <v>0</v>
      </c>
      <c r="E149" s="78">
        <v>0</v>
      </c>
      <c r="F149" s="78">
        <v>0</v>
      </c>
      <c r="G149" s="78">
        <v>0</v>
      </c>
      <c r="H149" s="79">
        <f>SUM(D149,G149)</f>
        <v>0</v>
      </c>
      <c r="I149" s="77"/>
      <c r="J149" s="77">
        <v>4</v>
      </c>
      <c r="K149" s="77">
        <f>SUM(I149:J149)</f>
        <v>4</v>
      </c>
      <c r="L149" s="78"/>
      <c r="M149" s="78"/>
      <c r="N149" s="78"/>
      <c r="O149" s="79">
        <f>SUM(K149,N149)</f>
        <v>4</v>
      </c>
      <c r="P149" s="77"/>
      <c r="Q149" s="77"/>
      <c r="R149" s="77">
        <f>SUM(P149:Q149)</f>
        <v>0</v>
      </c>
      <c r="S149" s="78"/>
      <c r="T149" s="78"/>
      <c r="U149" s="78"/>
      <c r="V149" s="79">
        <f>SUM(R149,U149)</f>
        <v>0</v>
      </c>
      <c r="W149" s="78">
        <f t="shared" ref="W149" si="156">SUM(B149,I149,P149)</f>
        <v>0</v>
      </c>
      <c r="X149" s="78">
        <f t="shared" ref="X149" si="157">SUM(C149,J149,Q149)</f>
        <v>4</v>
      </c>
      <c r="Y149" s="78">
        <f>SUM(W149,X149)</f>
        <v>4</v>
      </c>
      <c r="Z149" s="78"/>
      <c r="AA149" s="78"/>
      <c r="AB149" s="78"/>
      <c r="AC149" s="80">
        <f>SUM(Y149,AB149)</f>
        <v>4</v>
      </c>
    </row>
    <row r="150" spans="1:29" ht="20.100000000000001" customHeight="1" x14ac:dyDescent="0.45">
      <c r="A150" s="64" t="s">
        <v>425</v>
      </c>
      <c r="B150" s="77"/>
      <c r="C150" s="77"/>
      <c r="D150" s="77">
        <f>SUM(B150:C150)</f>
        <v>0</v>
      </c>
      <c r="E150" s="78">
        <v>0</v>
      </c>
      <c r="F150" s="78">
        <v>0</v>
      </c>
      <c r="G150" s="78">
        <v>0</v>
      </c>
      <c r="H150" s="79">
        <f>SUM(D150,G150)</f>
        <v>0</v>
      </c>
      <c r="I150" s="77"/>
      <c r="J150" s="77">
        <v>2</v>
      </c>
      <c r="K150" s="77">
        <f>SUM(I150:J150)</f>
        <v>2</v>
      </c>
      <c r="L150" s="78"/>
      <c r="M150" s="78"/>
      <c r="N150" s="78"/>
      <c r="O150" s="79">
        <f>SUM(K150,N150)</f>
        <v>2</v>
      </c>
      <c r="P150" s="77">
        <v>0</v>
      </c>
      <c r="Q150" s="77"/>
      <c r="R150" s="77">
        <f>SUM(P150:Q150)</f>
        <v>0</v>
      </c>
      <c r="S150" s="78"/>
      <c r="T150" s="78"/>
      <c r="U150" s="78"/>
      <c r="V150" s="79">
        <f>SUM(R150,U150)</f>
        <v>0</v>
      </c>
      <c r="W150" s="78">
        <f t="shared" si="155"/>
        <v>0</v>
      </c>
      <c r="X150" s="78">
        <f t="shared" si="155"/>
        <v>2</v>
      </c>
      <c r="Y150" s="78">
        <f>SUM(W150,X150)</f>
        <v>2</v>
      </c>
      <c r="Z150" s="78"/>
      <c r="AA150" s="78"/>
      <c r="AB150" s="78"/>
      <c r="AC150" s="80">
        <f>SUM(Y150,AB150)</f>
        <v>2</v>
      </c>
    </row>
    <row r="151" spans="1:29" ht="20.100000000000001" customHeight="1" x14ac:dyDescent="0.45">
      <c r="A151" s="64" t="s">
        <v>426</v>
      </c>
      <c r="B151" s="77"/>
      <c r="C151" s="77"/>
      <c r="D151" s="77">
        <f>SUM(B151:C151)</f>
        <v>0</v>
      </c>
      <c r="E151" s="78">
        <v>0</v>
      </c>
      <c r="F151" s="78">
        <v>0</v>
      </c>
      <c r="G151" s="78">
        <v>0</v>
      </c>
      <c r="H151" s="79">
        <f>SUM(D151,G151)</f>
        <v>0</v>
      </c>
      <c r="I151" s="77"/>
      <c r="J151" s="77"/>
      <c r="K151" s="77">
        <f>SUM(I151:J151)</f>
        <v>0</v>
      </c>
      <c r="L151" s="78"/>
      <c r="M151" s="78"/>
      <c r="N151" s="78"/>
      <c r="O151" s="79">
        <f>SUM(K151,N151)</f>
        <v>0</v>
      </c>
      <c r="P151" s="77">
        <v>0</v>
      </c>
      <c r="Q151" s="77"/>
      <c r="R151" s="77">
        <f>SUM(P151:Q151)</f>
        <v>0</v>
      </c>
      <c r="S151" s="78"/>
      <c r="T151" s="78"/>
      <c r="U151" s="78"/>
      <c r="V151" s="79">
        <f>SUM(R151,U151)</f>
        <v>0</v>
      </c>
      <c r="W151" s="78">
        <f t="shared" si="155"/>
        <v>0</v>
      </c>
      <c r="X151" s="78">
        <f t="shared" si="155"/>
        <v>0</v>
      </c>
      <c r="Y151" s="78">
        <f>SUM(W151,X151)</f>
        <v>0</v>
      </c>
      <c r="Z151" s="78"/>
      <c r="AA151" s="78"/>
      <c r="AB151" s="78"/>
      <c r="AC151" s="80">
        <f>SUM(Y151,AB151)</f>
        <v>0</v>
      </c>
    </row>
    <row r="152" spans="1:29" ht="20.100000000000001" customHeight="1" x14ac:dyDescent="0.45">
      <c r="A152" s="94" t="s">
        <v>105</v>
      </c>
      <c r="B152" s="82">
        <f t="shared" ref="B152:AC152" si="158">SUM(B147:B151)</f>
        <v>1</v>
      </c>
      <c r="C152" s="82">
        <f t="shared" si="158"/>
        <v>1</v>
      </c>
      <c r="D152" s="82">
        <f t="shared" si="158"/>
        <v>2</v>
      </c>
      <c r="E152" s="82">
        <f t="shared" si="158"/>
        <v>0</v>
      </c>
      <c r="F152" s="82">
        <f t="shared" si="158"/>
        <v>0</v>
      </c>
      <c r="G152" s="82">
        <f t="shared" si="158"/>
        <v>0</v>
      </c>
      <c r="H152" s="82">
        <f t="shared" si="158"/>
        <v>2</v>
      </c>
      <c r="I152" s="82">
        <f t="shared" si="158"/>
        <v>2</v>
      </c>
      <c r="J152" s="82">
        <f t="shared" si="158"/>
        <v>31</v>
      </c>
      <c r="K152" s="82">
        <f t="shared" si="158"/>
        <v>33</v>
      </c>
      <c r="L152" s="82">
        <f t="shared" si="158"/>
        <v>0</v>
      </c>
      <c r="M152" s="82">
        <f t="shared" si="158"/>
        <v>0</v>
      </c>
      <c r="N152" s="82">
        <f t="shared" si="158"/>
        <v>0</v>
      </c>
      <c r="O152" s="82">
        <f t="shared" si="158"/>
        <v>33</v>
      </c>
      <c r="P152" s="82">
        <f t="shared" si="158"/>
        <v>1</v>
      </c>
      <c r="Q152" s="82">
        <f t="shared" si="158"/>
        <v>0</v>
      </c>
      <c r="R152" s="82">
        <f t="shared" si="158"/>
        <v>1</v>
      </c>
      <c r="S152" s="82">
        <f t="shared" si="158"/>
        <v>0</v>
      </c>
      <c r="T152" s="82">
        <f t="shared" si="158"/>
        <v>0</v>
      </c>
      <c r="U152" s="82">
        <f t="shared" si="158"/>
        <v>0</v>
      </c>
      <c r="V152" s="82">
        <f t="shared" si="158"/>
        <v>1</v>
      </c>
      <c r="W152" s="82">
        <f t="shared" si="158"/>
        <v>4</v>
      </c>
      <c r="X152" s="82">
        <f t="shared" si="158"/>
        <v>32</v>
      </c>
      <c r="Y152" s="82">
        <f t="shared" si="158"/>
        <v>36</v>
      </c>
      <c r="Z152" s="82">
        <f t="shared" si="158"/>
        <v>0</v>
      </c>
      <c r="AA152" s="82">
        <f t="shared" si="158"/>
        <v>0</v>
      </c>
      <c r="AB152" s="82">
        <f t="shared" si="158"/>
        <v>0</v>
      </c>
      <c r="AC152" s="82">
        <f t="shared" si="158"/>
        <v>36</v>
      </c>
    </row>
    <row r="153" spans="1:29" ht="20.100000000000001" customHeight="1" x14ac:dyDescent="0.45">
      <c r="A153" s="74" t="s">
        <v>248</v>
      </c>
      <c r="B153" s="95"/>
      <c r="C153" s="95"/>
      <c r="D153" s="95"/>
      <c r="E153" s="95"/>
      <c r="F153" s="95"/>
      <c r="G153" s="95"/>
      <c r="H153" s="95"/>
      <c r="I153" s="96"/>
      <c r="J153" s="96"/>
      <c r="K153" s="95"/>
      <c r="L153" s="95"/>
      <c r="M153" s="96"/>
      <c r="N153" s="95"/>
      <c r="O153" s="95"/>
      <c r="P153" s="96"/>
      <c r="Q153" s="96"/>
      <c r="R153" s="95"/>
      <c r="S153" s="95"/>
      <c r="T153" s="96"/>
      <c r="U153" s="95"/>
      <c r="V153" s="95"/>
      <c r="W153" s="96"/>
      <c r="X153" s="96"/>
      <c r="Y153" s="95"/>
      <c r="Z153" s="95"/>
      <c r="AA153" s="96"/>
      <c r="AB153" s="95"/>
      <c r="AC153" s="95"/>
    </row>
    <row r="154" spans="1:29" ht="20.100000000000001" customHeight="1" x14ac:dyDescent="0.45">
      <c r="A154" s="64" t="s">
        <v>427</v>
      </c>
      <c r="B154" s="77"/>
      <c r="C154" s="77"/>
      <c r="D154" s="77">
        <f>SUM(B154:C154)</f>
        <v>0</v>
      </c>
      <c r="E154" s="78">
        <v>0</v>
      </c>
      <c r="F154" s="78">
        <v>0</v>
      </c>
      <c r="G154" s="78">
        <v>0</v>
      </c>
      <c r="H154" s="79">
        <f>SUM(D154,G154)</f>
        <v>0</v>
      </c>
      <c r="I154" s="77"/>
      <c r="J154" s="77">
        <v>4</v>
      </c>
      <c r="K154" s="77">
        <f>SUM(I154:J154)</f>
        <v>4</v>
      </c>
      <c r="L154" s="78"/>
      <c r="M154" s="78"/>
      <c r="N154" s="78"/>
      <c r="O154" s="79">
        <f>SUM(K154,N154)</f>
        <v>4</v>
      </c>
      <c r="P154" s="77">
        <v>0</v>
      </c>
      <c r="Q154" s="77"/>
      <c r="R154" s="77">
        <f>SUM(P154:Q154)</f>
        <v>0</v>
      </c>
      <c r="S154" s="78"/>
      <c r="T154" s="78"/>
      <c r="U154" s="78"/>
      <c r="V154" s="79">
        <f>SUM(R154,U154)</f>
        <v>0</v>
      </c>
      <c r="W154" s="78">
        <f t="shared" ref="W154" si="159">SUM(B154,I154,P154)</f>
        <v>0</v>
      </c>
      <c r="X154" s="78">
        <f t="shared" ref="X154" si="160">SUM(C154,J154,Q154)</f>
        <v>4</v>
      </c>
      <c r="Y154" s="78">
        <f>SUM(W154,X154)</f>
        <v>4</v>
      </c>
      <c r="Z154" s="78"/>
      <c r="AA154" s="78"/>
      <c r="AB154" s="78"/>
      <c r="AC154" s="80">
        <f>SUM(Y154,AB154)</f>
        <v>4</v>
      </c>
    </row>
    <row r="155" spans="1:29" ht="20.100000000000001" customHeight="1" x14ac:dyDescent="0.45">
      <c r="A155" s="94" t="s">
        <v>299</v>
      </c>
      <c r="B155" s="82">
        <f>B154</f>
        <v>0</v>
      </c>
      <c r="C155" s="82">
        <f t="shared" ref="C155:AC155" si="161">C154</f>
        <v>0</v>
      </c>
      <c r="D155" s="82">
        <f t="shared" si="161"/>
        <v>0</v>
      </c>
      <c r="E155" s="82">
        <f t="shared" si="161"/>
        <v>0</v>
      </c>
      <c r="F155" s="82">
        <f t="shared" si="161"/>
        <v>0</v>
      </c>
      <c r="G155" s="82">
        <f t="shared" si="161"/>
        <v>0</v>
      </c>
      <c r="H155" s="82">
        <f t="shared" si="161"/>
        <v>0</v>
      </c>
      <c r="I155" s="82">
        <f t="shared" si="161"/>
        <v>0</v>
      </c>
      <c r="J155" s="82">
        <f t="shared" si="161"/>
        <v>4</v>
      </c>
      <c r="K155" s="82">
        <f t="shared" si="161"/>
        <v>4</v>
      </c>
      <c r="L155" s="82">
        <f t="shared" si="161"/>
        <v>0</v>
      </c>
      <c r="M155" s="82">
        <f t="shared" si="161"/>
        <v>0</v>
      </c>
      <c r="N155" s="82">
        <f t="shared" si="161"/>
        <v>0</v>
      </c>
      <c r="O155" s="82">
        <f t="shared" si="161"/>
        <v>4</v>
      </c>
      <c r="P155" s="82">
        <f t="shared" si="161"/>
        <v>0</v>
      </c>
      <c r="Q155" s="82">
        <f t="shared" si="161"/>
        <v>0</v>
      </c>
      <c r="R155" s="82">
        <f t="shared" si="161"/>
        <v>0</v>
      </c>
      <c r="S155" s="82">
        <f t="shared" si="161"/>
        <v>0</v>
      </c>
      <c r="T155" s="82">
        <f t="shared" si="161"/>
        <v>0</v>
      </c>
      <c r="U155" s="82">
        <f t="shared" si="161"/>
        <v>0</v>
      </c>
      <c r="V155" s="82">
        <f t="shared" si="161"/>
        <v>0</v>
      </c>
      <c r="W155" s="82">
        <f t="shared" si="161"/>
        <v>0</v>
      </c>
      <c r="X155" s="82">
        <f t="shared" si="161"/>
        <v>4</v>
      </c>
      <c r="Y155" s="82">
        <f t="shared" si="161"/>
        <v>4</v>
      </c>
      <c r="Z155" s="82">
        <f t="shared" si="161"/>
        <v>0</v>
      </c>
      <c r="AA155" s="82">
        <f t="shared" si="161"/>
        <v>0</v>
      </c>
      <c r="AB155" s="82">
        <f t="shared" si="161"/>
        <v>0</v>
      </c>
      <c r="AC155" s="82">
        <f t="shared" si="161"/>
        <v>4</v>
      </c>
    </row>
    <row r="156" spans="1:29" ht="20.100000000000001" customHeight="1" x14ac:dyDescent="0.45">
      <c r="A156" s="94" t="s">
        <v>7</v>
      </c>
      <c r="B156" s="82">
        <f>B152+B155</f>
        <v>1</v>
      </c>
      <c r="C156" s="82">
        <f t="shared" ref="C156:AC156" si="162">C152+C155</f>
        <v>1</v>
      </c>
      <c r="D156" s="82">
        <f t="shared" si="162"/>
        <v>2</v>
      </c>
      <c r="E156" s="82">
        <f t="shared" si="162"/>
        <v>0</v>
      </c>
      <c r="F156" s="82">
        <f t="shared" si="162"/>
        <v>0</v>
      </c>
      <c r="G156" s="82">
        <f t="shared" si="162"/>
        <v>0</v>
      </c>
      <c r="H156" s="82">
        <f t="shared" si="162"/>
        <v>2</v>
      </c>
      <c r="I156" s="82">
        <f t="shared" si="162"/>
        <v>2</v>
      </c>
      <c r="J156" s="82">
        <f t="shared" si="162"/>
        <v>35</v>
      </c>
      <c r="K156" s="82">
        <f t="shared" si="162"/>
        <v>37</v>
      </c>
      <c r="L156" s="82">
        <f t="shared" si="162"/>
        <v>0</v>
      </c>
      <c r="M156" s="82">
        <f t="shared" si="162"/>
        <v>0</v>
      </c>
      <c r="N156" s="82">
        <f t="shared" si="162"/>
        <v>0</v>
      </c>
      <c r="O156" s="82">
        <f t="shared" si="162"/>
        <v>37</v>
      </c>
      <c r="P156" s="82">
        <f t="shared" si="162"/>
        <v>1</v>
      </c>
      <c r="Q156" s="82">
        <f t="shared" si="162"/>
        <v>0</v>
      </c>
      <c r="R156" s="82">
        <f t="shared" si="162"/>
        <v>1</v>
      </c>
      <c r="S156" s="82">
        <f t="shared" si="162"/>
        <v>0</v>
      </c>
      <c r="T156" s="82">
        <f t="shared" si="162"/>
        <v>0</v>
      </c>
      <c r="U156" s="82">
        <f t="shared" si="162"/>
        <v>0</v>
      </c>
      <c r="V156" s="82">
        <f t="shared" si="162"/>
        <v>1</v>
      </c>
      <c r="W156" s="82">
        <f t="shared" si="162"/>
        <v>4</v>
      </c>
      <c r="X156" s="82">
        <f t="shared" si="162"/>
        <v>36</v>
      </c>
      <c r="Y156" s="82">
        <f t="shared" si="162"/>
        <v>40</v>
      </c>
      <c r="Z156" s="82">
        <f t="shared" si="162"/>
        <v>0</v>
      </c>
      <c r="AA156" s="82">
        <f t="shared" si="162"/>
        <v>0</v>
      </c>
      <c r="AB156" s="82">
        <f t="shared" si="162"/>
        <v>0</v>
      </c>
      <c r="AC156" s="82">
        <f t="shared" si="162"/>
        <v>40</v>
      </c>
    </row>
    <row r="157" spans="1:29" ht="20.100000000000001" customHeight="1" x14ac:dyDescent="0.45">
      <c r="A157" s="97" t="s">
        <v>271</v>
      </c>
      <c r="B157" s="95"/>
      <c r="C157" s="95"/>
      <c r="D157" s="95"/>
      <c r="E157" s="95"/>
      <c r="F157" s="95"/>
      <c r="G157" s="95"/>
      <c r="H157" s="98"/>
      <c r="I157" s="99"/>
      <c r="J157" s="99"/>
      <c r="K157" s="100"/>
      <c r="L157" s="95"/>
      <c r="M157" s="99"/>
      <c r="N157" s="100"/>
      <c r="O157" s="98"/>
      <c r="P157" s="99"/>
      <c r="Q157" s="99"/>
      <c r="R157" s="100"/>
      <c r="S157" s="95"/>
      <c r="T157" s="99"/>
      <c r="U157" s="100"/>
      <c r="V157" s="98"/>
      <c r="W157" s="99"/>
      <c r="X157" s="99"/>
      <c r="Y157" s="100"/>
      <c r="Z157" s="95"/>
      <c r="AA157" s="99"/>
      <c r="AB157" s="100"/>
      <c r="AC157" s="98"/>
    </row>
    <row r="158" spans="1:29" ht="20.100000000000001" customHeight="1" x14ac:dyDescent="0.45">
      <c r="A158" s="97" t="s">
        <v>98</v>
      </c>
      <c r="B158" s="95"/>
      <c r="C158" s="95"/>
      <c r="D158" s="95"/>
      <c r="E158" s="95"/>
      <c r="F158" s="95"/>
      <c r="G158" s="95"/>
      <c r="H158" s="98"/>
      <c r="I158" s="99"/>
      <c r="J158" s="99"/>
      <c r="K158" s="100"/>
      <c r="L158" s="95"/>
      <c r="M158" s="99"/>
      <c r="N158" s="100"/>
      <c r="O158" s="98"/>
      <c r="P158" s="99"/>
      <c r="Q158" s="99"/>
      <c r="R158" s="100"/>
      <c r="S158" s="95"/>
      <c r="T158" s="99"/>
      <c r="U158" s="100"/>
      <c r="V158" s="98"/>
      <c r="W158" s="99"/>
      <c r="X158" s="99"/>
      <c r="Y158" s="100"/>
      <c r="Z158" s="95"/>
      <c r="AA158" s="99"/>
      <c r="AB158" s="100"/>
      <c r="AC158" s="98"/>
    </row>
    <row r="159" spans="1:29" ht="20.100000000000001" customHeight="1" x14ac:dyDescent="0.45">
      <c r="A159" s="101" t="s">
        <v>428</v>
      </c>
      <c r="B159" s="77"/>
      <c r="C159" s="77"/>
      <c r="D159" s="77">
        <f>SUM(B159:C159)</f>
        <v>0</v>
      </c>
      <c r="E159" s="78">
        <v>0</v>
      </c>
      <c r="F159" s="78">
        <v>0</v>
      </c>
      <c r="G159" s="78">
        <v>0</v>
      </c>
      <c r="H159" s="79">
        <f>SUM(D159,G159)</f>
        <v>0</v>
      </c>
      <c r="I159" s="77">
        <v>8</v>
      </c>
      <c r="J159" s="77">
        <v>20</v>
      </c>
      <c r="K159" s="77">
        <f>SUM(I159:J159)</f>
        <v>28</v>
      </c>
      <c r="L159" s="78"/>
      <c r="M159" s="78"/>
      <c r="N159" s="78"/>
      <c r="O159" s="79">
        <f>SUM(K159,N159)</f>
        <v>28</v>
      </c>
      <c r="P159" s="77"/>
      <c r="Q159" s="77"/>
      <c r="R159" s="77">
        <f>SUM(P159:Q159)</f>
        <v>0</v>
      </c>
      <c r="S159" s="78"/>
      <c r="T159" s="78"/>
      <c r="U159" s="78"/>
      <c r="V159" s="79">
        <f>SUM(R159,U159)</f>
        <v>0</v>
      </c>
      <c r="W159" s="78">
        <f>SUM(B159,I159,P159)</f>
        <v>8</v>
      </c>
      <c r="X159" s="78">
        <f>SUM(C159,J159,Q159)</f>
        <v>20</v>
      </c>
      <c r="Y159" s="78">
        <f>SUM(W159,X159)</f>
        <v>28</v>
      </c>
      <c r="Z159" s="78"/>
      <c r="AA159" s="78"/>
      <c r="AB159" s="78"/>
      <c r="AC159" s="80">
        <f>SUM(Y159,AB159)</f>
        <v>28</v>
      </c>
    </row>
    <row r="160" spans="1:29" ht="20.100000000000001" customHeight="1" x14ac:dyDescent="0.45">
      <c r="A160" s="94" t="s">
        <v>7</v>
      </c>
      <c r="B160" s="87">
        <f t="shared" ref="B160:AC160" si="163">B159</f>
        <v>0</v>
      </c>
      <c r="C160" s="87">
        <f t="shared" si="163"/>
        <v>0</v>
      </c>
      <c r="D160" s="87">
        <f t="shared" si="163"/>
        <v>0</v>
      </c>
      <c r="E160" s="87">
        <f t="shared" si="163"/>
        <v>0</v>
      </c>
      <c r="F160" s="87">
        <f t="shared" si="163"/>
        <v>0</v>
      </c>
      <c r="G160" s="87">
        <f t="shared" si="163"/>
        <v>0</v>
      </c>
      <c r="H160" s="87">
        <f t="shared" si="163"/>
        <v>0</v>
      </c>
      <c r="I160" s="87">
        <f t="shared" si="163"/>
        <v>8</v>
      </c>
      <c r="J160" s="87">
        <f t="shared" si="163"/>
        <v>20</v>
      </c>
      <c r="K160" s="87">
        <f t="shared" si="163"/>
        <v>28</v>
      </c>
      <c r="L160" s="87">
        <f t="shared" si="163"/>
        <v>0</v>
      </c>
      <c r="M160" s="87">
        <f t="shared" si="163"/>
        <v>0</v>
      </c>
      <c r="N160" s="87">
        <f t="shared" si="163"/>
        <v>0</v>
      </c>
      <c r="O160" s="87">
        <f t="shared" si="163"/>
        <v>28</v>
      </c>
      <c r="P160" s="87">
        <f t="shared" si="163"/>
        <v>0</v>
      </c>
      <c r="Q160" s="87">
        <f t="shared" si="163"/>
        <v>0</v>
      </c>
      <c r="R160" s="87">
        <f t="shared" si="163"/>
        <v>0</v>
      </c>
      <c r="S160" s="87">
        <f t="shared" si="163"/>
        <v>0</v>
      </c>
      <c r="T160" s="87">
        <f t="shared" si="163"/>
        <v>0</v>
      </c>
      <c r="U160" s="87">
        <f t="shared" si="163"/>
        <v>0</v>
      </c>
      <c r="V160" s="87">
        <f t="shared" si="163"/>
        <v>0</v>
      </c>
      <c r="W160" s="87">
        <f t="shared" si="163"/>
        <v>8</v>
      </c>
      <c r="X160" s="87">
        <f t="shared" si="163"/>
        <v>20</v>
      </c>
      <c r="Y160" s="87">
        <f t="shared" si="163"/>
        <v>28</v>
      </c>
      <c r="Z160" s="87">
        <f t="shared" si="163"/>
        <v>0</v>
      </c>
      <c r="AA160" s="87">
        <f t="shared" si="163"/>
        <v>0</v>
      </c>
      <c r="AB160" s="87">
        <f t="shared" si="163"/>
        <v>0</v>
      </c>
      <c r="AC160" s="87">
        <f t="shared" si="163"/>
        <v>28</v>
      </c>
    </row>
    <row r="161" spans="1:29" ht="20.100000000000001" customHeight="1" x14ac:dyDescent="0.45">
      <c r="A161" s="97" t="s">
        <v>93</v>
      </c>
      <c r="B161" s="95"/>
      <c r="C161" s="95"/>
      <c r="D161" s="100"/>
      <c r="E161" s="95"/>
      <c r="F161" s="95"/>
      <c r="G161" s="100"/>
      <c r="H161" s="98"/>
      <c r="I161" s="99"/>
      <c r="J161" s="99"/>
      <c r="K161" s="100"/>
      <c r="L161" s="95"/>
      <c r="M161" s="99"/>
      <c r="N161" s="100"/>
      <c r="O161" s="98"/>
      <c r="P161" s="99"/>
      <c r="Q161" s="99"/>
      <c r="R161" s="100"/>
      <c r="S161" s="95"/>
      <c r="T161" s="99"/>
      <c r="U161" s="100"/>
      <c r="V161" s="98"/>
      <c r="W161" s="99"/>
      <c r="X161" s="99"/>
      <c r="Y161" s="100"/>
      <c r="Z161" s="95"/>
      <c r="AA161" s="99"/>
      <c r="AB161" s="100"/>
      <c r="AC161" s="98"/>
    </row>
    <row r="162" spans="1:29" ht="20.100000000000001" customHeight="1" x14ac:dyDescent="0.45">
      <c r="A162" s="97" t="s">
        <v>98</v>
      </c>
      <c r="B162" s="95"/>
      <c r="C162" s="95"/>
      <c r="D162" s="100"/>
      <c r="E162" s="95"/>
      <c r="F162" s="95"/>
      <c r="G162" s="100"/>
      <c r="H162" s="98"/>
      <c r="I162" s="99"/>
      <c r="J162" s="99"/>
      <c r="K162" s="100"/>
      <c r="L162" s="95"/>
      <c r="M162" s="99"/>
      <c r="N162" s="100"/>
      <c r="O162" s="98"/>
      <c r="P162" s="99"/>
      <c r="Q162" s="99"/>
      <c r="R162" s="100"/>
      <c r="S162" s="95"/>
      <c r="T162" s="99"/>
      <c r="U162" s="100"/>
      <c r="V162" s="98"/>
      <c r="W162" s="99"/>
      <c r="X162" s="99"/>
      <c r="Y162" s="100"/>
      <c r="Z162" s="95"/>
      <c r="AA162" s="99"/>
      <c r="AB162" s="100"/>
      <c r="AC162" s="98"/>
    </row>
    <row r="163" spans="1:29" ht="20.100000000000001" customHeight="1" x14ac:dyDescent="0.45">
      <c r="A163" s="64" t="s">
        <v>420</v>
      </c>
      <c r="B163" s="77">
        <v>0</v>
      </c>
      <c r="C163" s="77">
        <v>0</v>
      </c>
      <c r="D163" s="77">
        <f>SUM(B163:C163)</f>
        <v>0</v>
      </c>
      <c r="E163" s="78">
        <v>0</v>
      </c>
      <c r="F163" s="78">
        <v>0</v>
      </c>
      <c r="G163" s="78">
        <v>0</v>
      </c>
      <c r="H163" s="79">
        <f>SUM(D163,G163)</f>
        <v>0</v>
      </c>
      <c r="I163" s="77">
        <v>5</v>
      </c>
      <c r="J163" s="77">
        <v>3</v>
      </c>
      <c r="K163" s="77">
        <f>SUM(I163:J163)</f>
        <v>8</v>
      </c>
      <c r="L163" s="78"/>
      <c r="M163" s="78"/>
      <c r="N163" s="78"/>
      <c r="O163" s="79">
        <f>SUM(K163,N163)</f>
        <v>8</v>
      </c>
      <c r="P163" s="77"/>
      <c r="Q163" s="77">
        <v>1</v>
      </c>
      <c r="R163" s="77">
        <f>SUM(P163:Q163)</f>
        <v>1</v>
      </c>
      <c r="S163" s="78"/>
      <c r="T163" s="78"/>
      <c r="U163" s="78"/>
      <c r="V163" s="79">
        <f>SUM(R163,U163)</f>
        <v>1</v>
      </c>
      <c r="W163" s="78">
        <f>SUM(B163,I163,P163)</f>
        <v>5</v>
      </c>
      <c r="X163" s="78">
        <f>SUM(C163,J163,Q163)</f>
        <v>4</v>
      </c>
      <c r="Y163" s="78">
        <f>SUM(W163,X163)</f>
        <v>9</v>
      </c>
      <c r="Z163" s="78"/>
      <c r="AA163" s="78"/>
      <c r="AB163" s="78"/>
      <c r="AC163" s="80">
        <f>SUM(Y163,AB163)</f>
        <v>9</v>
      </c>
    </row>
    <row r="164" spans="1:29" ht="20.100000000000001" customHeight="1" x14ac:dyDescent="0.45">
      <c r="A164" s="94" t="s">
        <v>7</v>
      </c>
      <c r="B164" s="87">
        <f t="shared" ref="B164:AC164" si="164">B163</f>
        <v>0</v>
      </c>
      <c r="C164" s="87">
        <f t="shared" si="164"/>
        <v>0</v>
      </c>
      <c r="D164" s="87">
        <f t="shared" si="164"/>
        <v>0</v>
      </c>
      <c r="E164" s="87">
        <f t="shared" si="164"/>
        <v>0</v>
      </c>
      <c r="F164" s="87">
        <f t="shared" si="164"/>
        <v>0</v>
      </c>
      <c r="G164" s="87">
        <f t="shared" si="164"/>
        <v>0</v>
      </c>
      <c r="H164" s="87">
        <f t="shared" si="164"/>
        <v>0</v>
      </c>
      <c r="I164" s="87">
        <f t="shared" si="164"/>
        <v>5</v>
      </c>
      <c r="J164" s="87">
        <f t="shared" si="164"/>
        <v>3</v>
      </c>
      <c r="K164" s="87">
        <f t="shared" si="164"/>
        <v>8</v>
      </c>
      <c r="L164" s="87">
        <f t="shared" si="164"/>
        <v>0</v>
      </c>
      <c r="M164" s="87">
        <f t="shared" si="164"/>
        <v>0</v>
      </c>
      <c r="N164" s="87">
        <f t="shared" si="164"/>
        <v>0</v>
      </c>
      <c r="O164" s="87">
        <f t="shared" si="164"/>
        <v>8</v>
      </c>
      <c r="P164" s="87">
        <f t="shared" si="164"/>
        <v>0</v>
      </c>
      <c r="Q164" s="87">
        <f t="shared" si="164"/>
        <v>1</v>
      </c>
      <c r="R164" s="87">
        <f t="shared" si="164"/>
        <v>1</v>
      </c>
      <c r="S164" s="87">
        <f t="shared" si="164"/>
        <v>0</v>
      </c>
      <c r="T164" s="87">
        <f t="shared" si="164"/>
        <v>0</v>
      </c>
      <c r="U164" s="87">
        <f t="shared" si="164"/>
        <v>0</v>
      </c>
      <c r="V164" s="87">
        <f t="shared" si="164"/>
        <v>1</v>
      </c>
      <c r="W164" s="87">
        <f t="shared" si="164"/>
        <v>5</v>
      </c>
      <c r="X164" s="87">
        <f t="shared" si="164"/>
        <v>4</v>
      </c>
      <c r="Y164" s="87">
        <f t="shared" si="164"/>
        <v>9</v>
      </c>
      <c r="Z164" s="87">
        <f t="shared" si="164"/>
        <v>0</v>
      </c>
      <c r="AA164" s="87">
        <f t="shared" si="164"/>
        <v>0</v>
      </c>
      <c r="AB164" s="87">
        <f t="shared" si="164"/>
        <v>0</v>
      </c>
      <c r="AC164" s="87">
        <f t="shared" si="164"/>
        <v>9</v>
      </c>
    </row>
    <row r="165" spans="1:29" ht="20.100000000000001" customHeight="1" x14ac:dyDescent="0.45">
      <c r="A165" s="72" t="s">
        <v>62</v>
      </c>
      <c r="B165" s="80">
        <f>SUM(B143,B164,B160,B156)</f>
        <v>1</v>
      </c>
      <c r="C165" s="80">
        <f t="shared" ref="C165:AC165" si="165">SUM(C143,C164,C160,C156)</f>
        <v>3</v>
      </c>
      <c r="D165" s="80">
        <f t="shared" si="165"/>
        <v>4</v>
      </c>
      <c r="E165" s="80">
        <f t="shared" si="165"/>
        <v>0</v>
      </c>
      <c r="F165" s="80">
        <f t="shared" si="165"/>
        <v>0</v>
      </c>
      <c r="G165" s="80">
        <f t="shared" si="165"/>
        <v>0</v>
      </c>
      <c r="H165" s="80">
        <f t="shared" si="165"/>
        <v>4</v>
      </c>
      <c r="I165" s="80">
        <f t="shared" si="165"/>
        <v>34</v>
      </c>
      <c r="J165" s="80">
        <f t="shared" si="165"/>
        <v>75</v>
      </c>
      <c r="K165" s="80">
        <f t="shared" si="165"/>
        <v>109</v>
      </c>
      <c r="L165" s="80">
        <f t="shared" si="165"/>
        <v>0</v>
      </c>
      <c r="M165" s="80">
        <f t="shared" si="165"/>
        <v>0</v>
      </c>
      <c r="N165" s="80">
        <f t="shared" si="165"/>
        <v>0</v>
      </c>
      <c r="O165" s="80">
        <f t="shared" si="165"/>
        <v>109</v>
      </c>
      <c r="P165" s="80">
        <f t="shared" si="165"/>
        <v>2</v>
      </c>
      <c r="Q165" s="80">
        <f t="shared" si="165"/>
        <v>3</v>
      </c>
      <c r="R165" s="80">
        <f t="shared" si="165"/>
        <v>5</v>
      </c>
      <c r="S165" s="80">
        <f t="shared" si="165"/>
        <v>0</v>
      </c>
      <c r="T165" s="80">
        <f t="shared" si="165"/>
        <v>0</v>
      </c>
      <c r="U165" s="80">
        <f t="shared" si="165"/>
        <v>0</v>
      </c>
      <c r="V165" s="80">
        <f t="shared" si="165"/>
        <v>5</v>
      </c>
      <c r="W165" s="80">
        <f t="shared" si="165"/>
        <v>37</v>
      </c>
      <c r="X165" s="80">
        <f t="shared" si="165"/>
        <v>81</v>
      </c>
      <c r="Y165" s="80">
        <f t="shared" si="165"/>
        <v>118</v>
      </c>
      <c r="Z165" s="80">
        <f t="shared" si="165"/>
        <v>0</v>
      </c>
      <c r="AA165" s="80">
        <f t="shared" si="165"/>
        <v>0</v>
      </c>
      <c r="AB165" s="80">
        <f t="shared" si="165"/>
        <v>0</v>
      </c>
      <c r="AC165" s="80">
        <f t="shared" si="165"/>
        <v>118</v>
      </c>
    </row>
    <row r="166" spans="1:29" ht="20.100000000000001" customHeight="1" x14ac:dyDescent="0.45">
      <c r="A166" s="74" t="s">
        <v>173</v>
      </c>
      <c r="B166" s="83"/>
      <c r="C166" s="83"/>
      <c r="D166" s="83"/>
      <c r="E166" s="78"/>
      <c r="F166" s="78"/>
      <c r="G166" s="78"/>
      <c r="H166" s="79"/>
      <c r="I166" s="78"/>
      <c r="J166" s="78"/>
      <c r="K166" s="78"/>
      <c r="L166" s="78"/>
      <c r="M166" s="78"/>
      <c r="N166" s="78"/>
      <c r="O166" s="79"/>
      <c r="P166" s="78"/>
      <c r="Q166" s="78"/>
      <c r="R166" s="78"/>
      <c r="S166" s="78"/>
      <c r="T166" s="78"/>
      <c r="U166" s="78"/>
      <c r="V166" s="79"/>
      <c r="W166" s="78"/>
      <c r="X166" s="78"/>
      <c r="Y166" s="78"/>
      <c r="Z166" s="84"/>
      <c r="AA166" s="84"/>
      <c r="AB166" s="84"/>
      <c r="AC166" s="85"/>
    </row>
    <row r="167" spans="1:29" ht="20.100000000000001" customHeight="1" x14ac:dyDescent="0.45">
      <c r="A167" s="74" t="s">
        <v>174</v>
      </c>
      <c r="B167" s="83"/>
      <c r="C167" s="83"/>
      <c r="D167" s="83"/>
      <c r="E167" s="78"/>
      <c r="F167" s="78"/>
      <c r="G167" s="78"/>
      <c r="H167" s="79"/>
      <c r="I167" s="78"/>
      <c r="J167" s="78"/>
      <c r="K167" s="78"/>
      <c r="L167" s="78"/>
      <c r="M167" s="78"/>
      <c r="N167" s="78"/>
      <c r="O167" s="79"/>
      <c r="P167" s="78"/>
      <c r="Q167" s="78"/>
      <c r="R167" s="78"/>
      <c r="S167" s="78"/>
      <c r="T167" s="78"/>
      <c r="U167" s="78"/>
      <c r="V167" s="79"/>
      <c r="W167" s="78"/>
      <c r="X167" s="78"/>
      <c r="Y167" s="78"/>
      <c r="Z167" s="84"/>
      <c r="AA167" s="84"/>
      <c r="AB167" s="84"/>
      <c r="AC167" s="85"/>
    </row>
    <row r="168" spans="1:29" ht="20.100000000000001" customHeight="1" x14ac:dyDescent="0.45">
      <c r="A168" s="64" t="s">
        <v>429</v>
      </c>
      <c r="B168" s="77">
        <v>1</v>
      </c>
      <c r="C168" s="77">
        <v>1</v>
      </c>
      <c r="D168" s="77">
        <f t="shared" ref="D168:D178" si="166">SUM(B168:C168)</f>
        <v>2</v>
      </c>
      <c r="E168" s="78"/>
      <c r="F168" s="78"/>
      <c r="G168" s="78">
        <v>0</v>
      </c>
      <c r="H168" s="79">
        <f t="shared" ref="H168:H178" si="167">SUM(D168,G168)</f>
        <v>2</v>
      </c>
      <c r="I168" s="77">
        <v>6</v>
      </c>
      <c r="J168" s="77">
        <v>10</v>
      </c>
      <c r="K168" s="77">
        <f t="shared" ref="K168:K178" si="168">SUM(I168:J168)</f>
        <v>16</v>
      </c>
      <c r="L168" s="78"/>
      <c r="M168" s="78"/>
      <c r="N168" s="78"/>
      <c r="O168" s="79">
        <f t="shared" ref="O168:O178" si="169">SUM(K168,N168)</f>
        <v>16</v>
      </c>
      <c r="P168" s="77">
        <v>2</v>
      </c>
      <c r="Q168" s="77">
        <v>3</v>
      </c>
      <c r="R168" s="77">
        <f t="shared" ref="R168:R178" si="170">SUM(P168:Q168)</f>
        <v>5</v>
      </c>
      <c r="S168" s="83"/>
      <c r="T168" s="83"/>
      <c r="U168" s="77">
        <f t="shared" ref="U168:U178" si="171">SUM(S168:T168)</f>
        <v>0</v>
      </c>
      <c r="V168" s="79">
        <f t="shared" ref="V168:V178" si="172">SUM(R168,U168)</f>
        <v>5</v>
      </c>
      <c r="W168" s="78">
        <f t="shared" ref="W168:X178" si="173">SUM(B168,I168,P168)</f>
        <v>9</v>
      </c>
      <c r="X168" s="78">
        <f t="shared" si="173"/>
        <v>14</v>
      </c>
      <c r="Y168" s="78">
        <f t="shared" ref="Y168:Y178" si="174">SUM(W168,X168)</f>
        <v>23</v>
      </c>
      <c r="Z168" s="78">
        <f t="shared" ref="Z168:AA178" si="175">SUM(E168,L168,S168)</f>
        <v>0</v>
      </c>
      <c r="AA168" s="78">
        <f t="shared" si="175"/>
        <v>0</v>
      </c>
      <c r="AB168" s="78">
        <f t="shared" ref="AB168:AB178" si="176">SUM(Z168,AA168)</f>
        <v>0</v>
      </c>
      <c r="AC168" s="80">
        <f t="shared" ref="AC168:AC178" si="177">SUM(Y168,AB168)</f>
        <v>23</v>
      </c>
    </row>
    <row r="169" spans="1:29" ht="20.100000000000001" customHeight="1" x14ac:dyDescent="0.45">
      <c r="A169" s="64" t="s">
        <v>430</v>
      </c>
      <c r="B169" s="77"/>
      <c r="C169" s="77">
        <v>3</v>
      </c>
      <c r="D169" s="77">
        <f t="shared" si="166"/>
        <v>3</v>
      </c>
      <c r="E169" s="78"/>
      <c r="F169" s="78"/>
      <c r="G169" s="78">
        <v>0</v>
      </c>
      <c r="H169" s="79">
        <f t="shared" si="167"/>
        <v>3</v>
      </c>
      <c r="I169" s="77"/>
      <c r="J169" s="77"/>
      <c r="K169" s="77">
        <f t="shared" si="168"/>
        <v>0</v>
      </c>
      <c r="L169" s="78"/>
      <c r="M169" s="78"/>
      <c r="N169" s="78"/>
      <c r="O169" s="79">
        <f t="shared" si="169"/>
        <v>0</v>
      </c>
      <c r="P169" s="77"/>
      <c r="Q169" s="77">
        <v>6</v>
      </c>
      <c r="R169" s="77">
        <f t="shared" si="170"/>
        <v>6</v>
      </c>
      <c r="S169" s="83"/>
      <c r="T169" s="83"/>
      <c r="U169" s="77">
        <f t="shared" si="171"/>
        <v>0</v>
      </c>
      <c r="V169" s="79">
        <f t="shared" si="172"/>
        <v>6</v>
      </c>
      <c r="W169" s="78">
        <f t="shared" si="173"/>
        <v>0</v>
      </c>
      <c r="X169" s="78">
        <f t="shared" si="173"/>
        <v>9</v>
      </c>
      <c r="Y169" s="78">
        <f t="shared" si="174"/>
        <v>9</v>
      </c>
      <c r="Z169" s="78">
        <f t="shared" si="175"/>
        <v>0</v>
      </c>
      <c r="AA169" s="78">
        <f t="shared" si="175"/>
        <v>0</v>
      </c>
      <c r="AB169" s="78">
        <f t="shared" si="176"/>
        <v>0</v>
      </c>
      <c r="AC169" s="80">
        <f t="shared" si="177"/>
        <v>9</v>
      </c>
    </row>
    <row r="170" spans="1:29" ht="20.100000000000001" customHeight="1" x14ac:dyDescent="0.45">
      <c r="A170" s="64" t="s">
        <v>392</v>
      </c>
      <c r="B170" s="77">
        <v>1</v>
      </c>
      <c r="C170" s="77"/>
      <c r="D170" s="77">
        <f t="shared" si="166"/>
        <v>1</v>
      </c>
      <c r="E170" s="78"/>
      <c r="F170" s="78"/>
      <c r="G170" s="78">
        <v>0</v>
      </c>
      <c r="H170" s="79">
        <f t="shared" si="167"/>
        <v>1</v>
      </c>
      <c r="I170" s="77">
        <v>11</v>
      </c>
      <c r="J170" s="77"/>
      <c r="K170" s="77">
        <f t="shared" si="168"/>
        <v>11</v>
      </c>
      <c r="L170" s="78"/>
      <c r="M170" s="78"/>
      <c r="N170" s="78"/>
      <c r="O170" s="79">
        <f t="shared" si="169"/>
        <v>11</v>
      </c>
      <c r="P170" s="77"/>
      <c r="Q170" s="77">
        <v>1</v>
      </c>
      <c r="R170" s="77">
        <f t="shared" si="170"/>
        <v>1</v>
      </c>
      <c r="S170" s="83"/>
      <c r="T170" s="83"/>
      <c r="U170" s="77">
        <f t="shared" si="171"/>
        <v>0</v>
      </c>
      <c r="V170" s="79">
        <f t="shared" si="172"/>
        <v>1</v>
      </c>
      <c r="W170" s="78">
        <f t="shared" si="173"/>
        <v>12</v>
      </c>
      <c r="X170" s="78">
        <f t="shared" si="173"/>
        <v>1</v>
      </c>
      <c r="Y170" s="78">
        <f t="shared" si="174"/>
        <v>13</v>
      </c>
      <c r="Z170" s="78">
        <f t="shared" si="175"/>
        <v>0</v>
      </c>
      <c r="AA170" s="78">
        <f t="shared" si="175"/>
        <v>0</v>
      </c>
      <c r="AB170" s="78">
        <f t="shared" si="176"/>
        <v>0</v>
      </c>
      <c r="AC170" s="80">
        <f t="shared" si="177"/>
        <v>13</v>
      </c>
    </row>
    <row r="171" spans="1:29" ht="20.100000000000001" customHeight="1" x14ac:dyDescent="0.45">
      <c r="A171" s="64" t="s">
        <v>376</v>
      </c>
      <c r="B171" s="77"/>
      <c r="C171" s="77"/>
      <c r="D171" s="77">
        <f t="shared" si="166"/>
        <v>0</v>
      </c>
      <c r="E171" s="78"/>
      <c r="F171" s="78"/>
      <c r="G171" s="78">
        <v>0</v>
      </c>
      <c r="H171" s="79">
        <f t="shared" si="167"/>
        <v>0</v>
      </c>
      <c r="I171" s="77">
        <v>8</v>
      </c>
      <c r="J171" s="77"/>
      <c r="K171" s="77">
        <f t="shared" si="168"/>
        <v>8</v>
      </c>
      <c r="L171" s="78"/>
      <c r="M171" s="78"/>
      <c r="N171" s="78"/>
      <c r="O171" s="79">
        <f t="shared" si="169"/>
        <v>8</v>
      </c>
      <c r="P171" s="77"/>
      <c r="Q171" s="77">
        <v>1</v>
      </c>
      <c r="R171" s="77">
        <f t="shared" si="170"/>
        <v>1</v>
      </c>
      <c r="S171" s="83"/>
      <c r="T171" s="83"/>
      <c r="U171" s="77">
        <f t="shared" si="171"/>
        <v>0</v>
      </c>
      <c r="V171" s="79">
        <f t="shared" si="172"/>
        <v>1</v>
      </c>
      <c r="W171" s="78">
        <f t="shared" si="173"/>
        <v>8</v>
      </c>
      <c r="X171" s="78">
        <f t="shared" si="173"/>
        <v>1</v>
      </c>
      <c r="Y171" s="78">
        <f t="shared" si="174"/>
        <v>9</v>
      </c>
      <c r="Z171" s="78">
        <f t="shared" si="175"/>
        <v>0</v>
      </c>
      <c r="AA171" s="78">
        <f t="shared" si="175"/>
        <v>0</v>
      </c>
      <c r="AB171" s="78">
        <f t="shared" si="176"/>
        <v>0</v>
      </c>
      <c r="AC171" s="80">
        <f t="shared" si="177"/>
        <v>9</v>
      </c>
    </row>
    <row r="172" spans="1:29" ht="20.100000000000001" customHeight="1" x14ac:dyDescent="0.45">
      <c r="A172" s="64" t="s">
        <v>372</v>
      </c>
      <c r="B172" s="77"/>
      <c r="C172" s="77"/>
      <c r="D172" s="77">
        <f t="shared" si="166"/>
        <v>0</v>
      </c>
      <c r="E172" s="78"/>
      <c r="F172" s="78"/>
      <c r="G172" s="78">
        <v>0</v>
      </c>
      <c r="H172" s="79">
        <f t="shared" si="167"/>
        <v>0</v>
      </c>
      <c r="I172" s="77"/>
      <c r="J172" s="77">
        <v>1</v>
      </c>
      <c r="K172" s="77">
        <f t="shared" si="168"/>
        <v>1</v>
      </c>
      <c r="L172" s="78"/>
      <c r="M172" s="78"/>
      <c r="N172" s="78"/>
      <c r="O172" s="79">
        <f t="shared" si="169"/>
        <v>1</v>
      </c>
      <c r="P172" s="77"/>
      <c r="Q172" s="77">
        <v>1</v>
      </c>
      <c r="R172" s="77">
        <f t="shared" si="170"/>
        <v>1</v>
      </c>
      <c r="S172" s="83"/>
      <c r="T172" s="83"/>
      <c r="U172" s="77">
        <f t="shared" si="171"/>
        <v>0</v>
      </c>
      <c r="V172" s="79">
        <f t="shared" si="172"/>
        <v>1</v>
      </c>
      <c r="W172" s="78">
        <f t="shared" si="173"/>
        <v>0</v>
      </c>
      <c r="X172" s="78">
        <f t="shared" si="173"/>
        <v>2</v>
      </c>
      <c r="Y172" s="78">
        <f t="shared" si="174"/>
        <v>2</v>
      </c>
      <c r="Z172" s="78">
        <f t="shared" si="175"/>
        <v>0</v>
      </c>
      <c r="AA172" s="78">
        <f t="shared" si="175"/>
        <v>0</v>
      </c>
      <c r="AB172" s="78">
        <f t="shared" si="176"/>
        <v>0</v>
      </c>
      <c r="AC172" s="80">
        <f t="shared" si="177"/>
        <v>2</v>
      </c>
    </row>
    <row r="173" spans="1:29" ht="20.100000000000001" customHeight="1" x14ac:dyDescent="0.45">
      <c r="A173" s="64" t="s">
        <v>373</v>
      </c>
      <c r="B173" s="77"/>
      <c r="C173" s="77"/>
      <c r="D173" s="77">
        <f t="shared" si="166"/>
        <v>0</v>
      </c>
      <c r="E173" s="78"/>
      <c r="F173" s="78"/>
      <c r="G173" s="78">
        <v>0</v>
      </c>
      <c r="H173" s="79">
        <f t="shared" si="167"/>
        <v>0</v>
      </c>
      <c r="I173" s="77"/>
      <c r="J173" s="77"/>
      <c r="K173" s="77">
        <f t="shared" si="168"/>
        <v>0</v>
      </c>
      <c r="L173" s="78"/>
      <c r="M173" s="78"/>
      <c r="N173" s="78"/>
      <c r="O173" s="79">
        <f t="shared" si="169"/>
        <v>0</v>
      </c>
      <c r="P173" s="77">
        <v>1</v>
      </c>
      <c r="Q173" s="77"/>
      <c r="R173" s="77">
        <f t="shared" si="170"/>
        <v>1</v>
      </c>
      <c r="S173" s="83"/>
      <c r="T173" s="83"/>
      <c r="U173" s="77">
        <f t="shared" si="171"/>
        <v>0</v>
      </c>
      <c r="V173" s="79">
        <f t="shared" si="172"/>
        <v>1</v>
      </c>
      <c r="W173" s="78">
        <f t="shared" si="173"/>
        <v>1</v>
      </c>
      <c r="X173" s="78">
        <f t="shared" si="173"/>
        <v>0</v>
      </c>
      <c r="Y173" s="78">
        <f t="shared" si="174"/>
        <v>1</v>
      </c>
      <c r="Z173" s="78">
        <f t="shared" si="175"/>
        <v>0</v>
      </c>
      <c r="AA173" s="78">
        <f t="shared" si="175"/>
        <v>0</v>
      </c>
      <c r="AB173" s="78">
        <f t="shared" si="176"/>
        <v>0</v>
      </c>
      <c r="AC173" s="80">
        <f t="shared" si="177"/>
        <v>1</v>
      </c>
    </row>
    <row r="174" spans="1:29" ht="20.100000000000001" customHeight="1" x14ac:dyDescent="0.45">
      <c r="A174" s="64" t="s">
        <v>431</v>
      </c>
      <c r="B174" s="77"/>
      <c r="C174" s="77">
        <v>2</v>
      </c>
      <c r="D174" s="77">
        <f t="shared" si="166"/>
        <v>2</v>
      </c>
      <c r="E174" s="78"/>
      <c r="F174" s="78"/>
      <c r="G174" s="78">
        <v>0</v>
      </c>
      <c r="H174" s="79">
        <f t="shared" si="167"/>
        <v>2</v>
      </c>
      <c r="I174" s="77">
        <v>8</v>
      </c>
      <c r="J174" s="77"/>
      <c r="K174" s="77">
        <f t="shared" si="168"/>
        <v>8</v>
      </c>
      <c r="L174" s="78"/>
      <c r="M174" s="78"/>
      <c r="N174" s="78"/>
      <c r="O174" s="79">
        <f t="shared" si="169"/>
        <v>8</v>
      </c>
      <c r="P174" s="77"/>
      <c r="Q174" s="77"/>
      <c r="R174" s="77">
        <f t="shared" si="170"/>
        <v>0</v>
      </c>
      <c r="S174" s="83"/>
      <c r="T174" s="83"/>
      <c r="U174" s="77">
        <f t="shared" si="171"/>
        <v>0</v>
      </c>
      <c r="V174" s="79">
        <f t="shared" si="172"/>
        <v>0</v>
      </c>
      <c r="W174" s="78">
        <f t="shared" si="173"/>
        <v>8</v>
      </c>
      <c r="X174" s="78">
        <f t="shared" si="173"/>
        <v>2</v>
      </c>
      <c r="Y174" s="78">
        <f t="shared" si="174"/>
        <v>10</v>
      </c>
      <c r="Z174" s="78">
        <f t="shared" si="175"/>
        <v>0</v>
      </c>
      <c r="AA174" s="78">
        <f t="shared" si="175"/>
        <v>0</v>
      </c>
      <c r="AB174" s="78">
        <f t="shared" si="176"/>
        <v>0</v>
      </c>
      <c r="AC174" s="80">
        <f t="shared" si="177"/>
        <v>10</v>
      </c>
    </row>
    <row r="175" spans="1:29" ht="20.100000000000001" customHeight="1" x14ac:dyDescent="0.45">
      <c r="A175" s="64" t="s">
        <v>432</v>
      </c>
      <c r="B175" s="77"/>
      <c r="C175" s="77"/>
      <c r="D175" s="77">
        <f t="shared" si="166"/>
        <v>0</v>
      </c>
      <c r="E175" s="78"/>
      <c r="F175" s="78"/>
      <c r="G175" s="77">
        <f>SUM(E175:F175)</f>
        <v>0</v>
      </c>
      <c r="H175" s="79">
        <f t="shared" si="167"/>
        <v>0</v>
      </c>
      <c r="I175" s="77"/>
      <c r="J175" s="77"/>
      <c r="K175" s="77">
        <f t="shared" si="168"/>
        <v>0</v>
      </c>
      <c r="L175" s="78"/>
      <c r="M175" s="78"/>
      <c r="N175" s="77">
        <f>SUM(L175:M175)</f>
        <v>0</v>
      </c>
      <c r="O175" s="79">
        <f t="shared" si="169"/>
        <v>0</v>
      </c>
      <c r="P175" s="77"/>
      <c r="Q175" s="77"/>
      <c r="R175" s="77">
        <f t="shared" si="170"/>
        <v>0</v>
      </c>
      <c r="S175" s="78"/>
      <c r="T175" s="78"/>
      <c r="U175" s="77">
        <f t="shared" si="171"/>
        <v>0</v>
      </c>
      <c r="V175" s="79">
        <f t="shared" si="172"/>
        <v>0</v>
      </c>
      <c r="W175" s="78">
        <f t="shared" si="173"/>
        <v>0</v>
      </c>
      <c r="X175" s="78">
        <f t="shared" si="173"/>
        <v>0</v>
      </c>
      <c r="Y175" s="78">
        <f t="shared" si="174"/>
        <v>0</v>
      </c>
      <c r="Z175" s="78">
        <f t="shared" si="175"/>
        <v>0</v>
      </c>
      <c r="AA175" s="78">
        <f t="shared" si="175"/>
        <v>0</v>
      </c>
      <c r="AB175" s="78">
        <f t="shared" si="176"/>
        <v>0</v>
      </c>
      <c r="AC175" s="80">
        <f t="shared" si="177"/>
        <v>0</v>
      </c>
    </row>
    <row r="176" spans="1:29" ht="20.100000000000001" customHeight="1" x14ac:dyDescent="0.45">
      <c r="A176" s="64" t="s">
        <v>345</v>
      </c>
      <c r="B176" s="77">
        <v>3</v>
      </c>
      <c r="C176" s="77"/>
      <c r="D176" s="77">
        <f t="shared" si="166"/>
        <v>3</v>
      </c>
      <c r="E176" s="78"/>
      <c r="F176" s="78"/>
      <c r="G176" s="77">
        <f>SUM(E176:F176)</f>
        <v>0</v>
      </c>
      <c r="H176" s="79">
        <f t="shared" si="167"/>
        <v>3</v>
      </c>
      <c r="I176" s="77">
        <v>3</v>
      </c>
      <c r="J176" s="77"/>
      <c r="K176" s="77">
        <f t="shared" si="168"/>
        <v>3</v>
      </c>
      <c r="L176" s="84"/>
      <c r="M176" s="84"/>
      <c r="N176" s="77">
        <f>SUM(L176:M176)</f>
        <v>0</v>
      </c>
      <c r="O176" s="79">
        <f t="shared" si="169"/>
        <v>3</v>
      </c>
      <c r="P176" s="77">
        <v>4</v>
      </c>
      <c r="Q176" s="77"/>
      <c r="R176" s="77">
        <f t="shared" si="170"/>
        <v>4</v>
      </c>
      <c r="S176" s="78"/>
      <c r="T176" s="78"/>
      <c r="U176" s="77">
        <f t="shared" si="171"/>
        <v>0</v>
      </c>
      <c r="V176" s="79">
        <f t="shared" si="172"/>
        <v>4</v>
      </c>
      <c r="W176" s="78">
        <f t="shared" si="173"/>
        <v>10</v>
      </c>
      <c r="X176" s="78">
        <f t="shared" si="173"/>
        <v>0</v>
      </c>
      <c r="Y176" s="78">
        <f t="shared" si="174"/>
        <v>10</v>
      </c>
      <c r="Z176" s="78">
        <f t="shared" si="175"/>
        <v>0</v>
      </c>
      <c r="AA176" s="78">
        <f t="shared" si="175"/>
        <v>0</v>
      </c>
      <c r="AB176" s="78">
        <f t="shared" si="176"/>
        <v>0</v>
      </c>
      <c r="AC176" s="80">
        <f t="shared" si="177"/>
        <v>10</v>
      </c>
    </row>
    <row r="177" spans="1:29" ht="20.100000000000001" customHeight="1" x14ac:dyDescent="0.45">
      <c r="A177" s="64" t="s">
        <v>433</v>
      </c>
      <c r="B177" s="77"/>
      <c r="C177" s="77"/>
      <c r="D177" s="77">
        <f t="shared" si="166"/>
        <v>0</v>
      </c>
      <c r="E177" s="78"/>
      <c r="F177" s="78"/>
      <c r="G177" s="77">
        <f>SUM(E177:F177)</f>
        <v>0</v>
      </c>
      <c r="H177" s="79">
        <f t="shared" si="167"/>
        <v>0</v>
      </c>
      <c r="I177" s="77">
        <v>1</v>
      </c>
      <c r="J177" s="77"/>
      <c r="K177" s="77">
        <f t="shared" si="168"/>
        <v>1</v>
      </c>
      <c r="L177" s="84"/>
      <c r="M177" s="84"/>
      <c r="N177" s="77">
        <f>SUM(L177:M177)</f>
        <v>0</v>
      </c>
      <c r="O177" s="79">
        <f t="shared" si="169"/>
        <v>1</v>
      </c>
      <c r="P177" s="77">
        <v>8</v>
      </c>
      <c r="Q177" s="77">
        <v>1</v>
      </c>
      <c r="R177" s="77">
        <f t="shared" si="170"/>
        <v>9</v>
      </c>
      <c r="S177" s="78"/>
      <c r="T177" s="78"/>
      <c r="U177" s="77">
        <f t="shared" si="171"/>
        <v>0</v>
      </c>
      <c r="V177" s="79">
        <f t="shared" si="172"/>
        <v>9</v>
      </c>
      <c r="W177" s="78">
        <f t="shared" si="173"/>
        <v>9</v>
      </c>
      <c r="X177" s="78">
        <f t="shared" si="173"/>
        <v>1</v>
      </c>
      <c r="Y177" s="78">
        <f t="shared" si="174"/>
        <v>10</v>
      </c>
      <c r="Z177" s="78">
        <f t="shared" si="175"/>
        <v>0</v>
      </c>
      <c r="AA177" s="78">
        <f t="shared" si="175"/>
        <v>0</v>
      </c>
      <c r="AB177" s="78">
        <f t="shared" si="176"/>
        <v>0</v>
      </c>
      <c r="AC177" s="80">
        <f t="shared" si="177"/>
        <v>10</v>
      </c>
    </row>
    <row r="178" spans="1:29" ht="20.100000000000001" customHeight="1" x14ac:dyDescent="0.45">
      <c r="A178" s="64" t="s">
        <v>344</v>
      </c>
      <c r="B178" s="77"/>
      <c r="C178" s="77"/>
      <c r="D178" s="77">
        <f t="shared" si="166"/>
        <v>0</v>
      </c>
      <c r="E178" s="78"/>
      <c r="F178" s="78"/>
      <c r="G178" s="77">
        <f>SUM(E178:F178)</f>
        <v>0</v>
      </c>
      <c r="H178" s="79">
        <f t="shared" si="167"/>
        <v>0</v>
      </c>
      <c r="I178" s="77"/>
      <c r="J178" s="77"/>
      <c r="K178" s="77">
        <f t="shared" si="168"/>
        <v>0</v>
      </c>
      <c r="L178" s="84"/>
      <c r="M178" s="84"/>
      <c r="N178" s="77">
        <f>SUM(L178:M178)</f>
        <v>0</v>
      </c>
      <c r="O178" s="79">
        <f t="shared" si="169"/>
        <v>0</v>
      </c>
      <c r="P178" s="77"/>
      <c r="Q178" s="77"/>
      <c r="R178" s="77">
        <f t="shared" si="170"/>
        <v>0</v>
      </c>
      <c r="S178" s="78"/>
      <c r="T178" s="78"/>
      <c r="U178" s="77">
        <f t="shared" si="171"/>
        <v>0</v>
      </c>
      <c r="V178" s="79">
        <f t="shared" si="172"/>
        <v>0</v>
      </c>
      <c r="W178" s="78">
        <f t="shared" si="173"/>
        <v>0</v>
      </c>
      <c r="X178" s="78">
        <f t="shared" si="173"/>
        <v>0</v>
      </c>
      <c r="Y178" s="78">
        <f t="shared" si="174"/>
        <v>0</v>
      </c>
      <c r="Z178" s="78">
        <f t="shared" si="175"/>
        <v>0</v>
      </c>
      <c r="AA178" s="78">
        <f t="shared" si="175"/>
        <v>0</v>
      </c>
      <c r="AB178" s="78">
        <f t="shared" si="176"/>
        <v>0</v>
      </c>
      <c r="AC178" s="80">
        <f t="shared" si="177"/>
        <v>0</v>
      </c>
    </row>
    <row r="179" spans="1:29" ht="20.100000000000001" customHeight="1" x14ac:dyDescent="0.45">
      <c r="A179" s="72" t="s">
        <v>68</v>
      </c>
      <c r="B179" s="80">
        <f t="shared" ref="B179:AC179" si="178">SUM(B168:B178)</f>
        <v>5</v>
      </c>
      <c r="C179" s="80">
        <f t="shared" si="178"/>
        <v>6</v>
      </c>
      <c r="D179" s="80">
        <f t="shared" si="178"/>
        <v>11</v>
      </c>
      <c r="E179" s="80">
        <f t="shared" si="178"/>
        <v>0</v>
      </c>
      <c r="F179" s="80">
        <f t="shared" si="178"/>
        <v>0</v>
      </c>
      <c r="G179" s="80">
        <f t="shared" si="178"/>
        <v>0</v>
      </c>
      <c r="H179" s="80">
        <f t="shared" si="178"/>
        <v>11</v>
      </c>
      <c r="I179" s="80">
        <f t="shared" si="178"/>
        <v>37</v>
      </c>
      <c r="J179" s="80">
        <f t="shared" si="178"/>
        <v>11</v>
      </c>
      <c r="K179" s="80">
        <f t="shared" si="178"/>
        <v>48</v>
      </c>
      <c r="L179" s="80">
        <f t="shared" si="178"/>
        <v>0</v>
      </c>
      <c r="M179" s="80">
        <f t="shared" si="178"/>
        <v>0</v>
      </c>
      <c r="N179" s="80">
        <f t="shared" si="178"/>
        <v>0</v>
      </c>
      <c r="O179" s="80">
        <f t="shared" si="178"/>
        <v>48</v>
      </c>
      <c r="P179" s="80">
        <f t="shared" si="178"/>
        <v>15</v>
      </c>
      <c r="Q179" s="80">
        <f t="shared" si="178"/>
        <v>13</v>
      </c>
      <c r="R179" s="80">
        <f t="shared" si="178"/>
        <v>28</v>
      </c>
      <c r="S179" s="80">
        <f t="shared" si="178"/>
        <v>0</v>
      </c>
      <c r="T179" s="80">
        <f t="shared" si="178"/>
        <v>0</v>
      </c>
      <c r="U179" s="80">
        <f t="shared" si="178"/>
        <v>0</v>
      </c>
      <c r="V179" s="80">
        <f t="shared" si="178"/>
        <v>28</v>
      </c>
      <c r="W179" s="80">
        <f t="shared" si="178"/>
        <v>57</v>
      </c>
      <c r="X179" s="80">
        <f t="shared" si="178"/>
        <v>30</v>
      </c>
      <c r="Y179" s="80">
        <f t="shared" si="178"/>
        <v>87</v>
      </c>
      <c r="Z179" s="80">
        <f t="shared" si="178"/>
        <v>0</v>
      </c>
      <c r="AA179" s="80">
        <f t="shared" si="178"/>
        <v>0</v>
      </c>
      <c r="AB179" s="80">
        <f t="shared" si="178"/>
        <v>0</v>
      </c>
      <c r="AC179" s="80">
        <f t="shared" si="178"/>
        <v>87</v>
      </c>
    </row>
    <row r="180" spans="1:29" ht="23.1" customHeight="1" x14ac:dyDescent="0.45">
      <c r="A180" s="74" t="s">
        <v>69</v>
      </c>
      <c r="B180" s="83"/>
      <c r="C180" s="83"/>
      <c r="D180" s="83"/>
      <c r="E180" s="78"/>
      <c r="F180" s="78"/>
      <c r="G180" s="78"/>
      <c r="H180" s="76"/>
      <c r="I180" s="78"/>
      <c r="J180" s="78"/>
      <c r="K180" s="78"/>
      <c r="L180" s="78"/>
      <c r="M180" s="78"/>
      <c r="N180" s="78"/>
      <c r="O180" s="79"/>
      <c r="P180" s="78"/>
      <c r="Q180" s="78"/>
      <c r="R180" s="78"/>
      <c r="S180" s="78"/>
      <c r="T180" s="78"/>
      <c r="U180" s="78"/>
      <c r="V180" s="79"/>
      <c r="W180" s="78"/>
      <c r="X180" s="78"/>
      <c r="Y180" s="78"/>
      <c r="Z180" s="84"/>
      <c r="AA180" s="84"/>
      <c r="AB180" s="84"/>
      <c r="AC180" s="85"/>
    </row>
    <row r="181" spans="1:29" ht="23.1" customHeight="1" x14ac:dyDescent="0.45">
      <c r="A181" s="74" t="s">
        <v>64</v>
      </c>
      <c r="B181" s="83"/>
      <c r="C181" s="83"/>
      <c r="D181" s="83"/>
      <c r="E181" s="78"/>
      <c r="F181" s="78"/>
      <c r="G181" s="78"/>
      <c r="H181" s="76"/>
      <c r="I181" s="78"/>
      <c r="J181" s="78"/>
      <c r="K181" s="78"/>
      <c r="L181" s="78"/>
      <c r="M181" s="78"/>
      <c r="N181" s="78"/>
      <c r="O181" s="79"/>
      <c r="P181" s="78"/>
      <c r="Q181" s="78"/>
      <c r="R181" s="78"/>
      <c r="S181" s="78"/>
      <c r="T181" s="78"/>
      <c r="U181" s="78"/>
      <c r="V181" s="79"/>
      <c r="W181" s="78"/>
      <c r="X181" s="78"/>
      <c r="Y181" s="78"/>
      <c r="Z181" s="84"/>
      <c r="AA181" s="84"/>
      <c r="AB181" s="84"/>
      <c r="AC181" s="85"/>
    </row>
    <row r="182" spans="1:29" ht="20.100000000000001" customHeight="1" x14ac:dyDescent="0.45">
      <c r="A182" s="64" t="s">
        <v>390</v>
      </c>
      <c r="B182" s="77"/>
      <c r="C182" s="77"/>
      <c r="D182" s="77">
        <f t="shared" ref="D182:D200" si="179">SUM(B182:C182)</f>
        <v>0</v>
      </c>
      <c r="E182" s="78">
        <v>0</v>
      </c>
      <c r="F182" s="78">
        <v>0</v>
      </c>
      <c r="G182" s="78">
        <v>0</v>
      </c>
      <c r="H182" s="79">
        <f t="shared" ref="H182:H200" si="180">SUM(D182,G182)</f>
        <v>0</v>
      </c>
      <c r="I182" s="77"/>
      <c r="J182" s="77"/>
      <c r="K182" s="77">
        <f t="shared" ref="K182:K200" si="181">SUM(I182:J182)</f>
        <v>0</v>
      </c>
      <c r="L182" s="78"/>
      <c r="M182" s="78"/>
      <c r="N182" s="78"/>
      <c r="O182" s="79">
        <f t="shared" ref="O182:O200" si="182">SUM(K182,N182)</f>
        <v>0</v>
      </c>
      <c r="P182" s="77"/>
      <c r="Q182" s="77"/>
      <c r="R182" s="77">
        <f t="shared" ref="R182:R200" si="183">SUM(P182:Q182)</f>
        <v>0</v>
      </c>
      <c r="S182" s="78"/>
      <c r="T182" s="78"/>
      <c r="U182" s="78"/>
      <c r="V182" s="79">
        <f t="shared" ref="V182:V200" si="184">SUM(R182,U182)</f>
        <v>0</v>
      </c>
      <c r="W182" s="78">
        <f t="shared" ref="W182:X200" si="185">SUM(B182,I182,P182)</f>
        <v>0</v>
      </c>
      <c r="X182" s="78">
        <f t="shared" si="185"/>
        <v>0</v>
      </c>
      <c r="Y182" s="78">
        <f t="shared" ref="Y182:Y200" si="186">SUM(W182,X182)</f>
        <v>0</v>
      </c>
      <c r="Z182" s="78">
        <f t="shared" ref="Z182:AA200" si="187">SUM(E182,L182,S182)</f>
        <v>0</v>
      </c>
      <c r="AA182" s="78">
        <f t="shared" si="187"/>
        <v>0</v>
      </c>
      <c r="AB182" s="78">
        <f t="shared" ref="AB182:AB200" si="188">SUM(Z182,AA182)</f>
        <v>0</v>
      </c>
      <c r="AC182" s="80">
        <f t="shared" ref="AC182:AC200" si="189">SUM(Y182,AB182)</f>
        <v>0</v>
      </c>
    </row>
    <row r="183" spans="1:29" ht="20.100000000000001" customHeight="1" x14ac:dyDescent="0.45">
      <c r="A183" s="64" t="s">
        <v>391</v>
      </c>
      <c r="B183" s="77"/>
      <c r="C183" s="77"/>
      <c r="D183" s="77">
        <f t="shared" si="179"/>
        <v>0</v>
      </c>
      <c r="E183" s="78">
        <v>0</v>
      </c>
      <c r="F183" s="78">
        <v>0</v>
      </c>
      <c r="G183" s="78">
        <v>0</v>
      </c>
      <c r="H183" s="79">
        <f t="shared" si="180"/>
        <v>0</v>
      </c>
      <c r="I183" s="77"/>
      <c r="J183" s="77"/>
      <c r="K183" s="77">
        <f t="shared" si="181"/>
        <v>0</v>
      </c>
      <c r="L183" s="78"/>
      <c r="M183" s="78"/>
      <c r="N183" s="78"/>
      <c r="O183" s="79">
        <f t="shared" si="182"/>
        <v>0</v>
      </c>
      <c r="P183" s="77"/>
      <c r="Q183" s="77"/>
      <c r="R183" s="77">
        <f t="shared" si="183"/>
        <v>0</v>
      </c>
      <c r="S183" s="78"/>
      <c r="T183" s="78"/>
      <c r="U183" s="78"/>
      <c r="V183" s="79">
        <f t="shared" si="184"/>
        <v>0</v>
      </c>
      <c r="W183" s="78">
        <f t="shared" si="185"/>
        <v>0</v>
      </c>
      <c r="X183" s="78">
        <f t="shared" si="185"/>
        <v>0</v>
      </c>
      <c r="Y183" s="78">
        <f t="shared" si="186"/>
        <v>0</v>
      </c>
      <c r="Z183" s="78">
        <f t="shared" si="187"/>
        <v>0</v>
      </c>
      <c r="AA183" s="78">
        <f t="shared" si="187"/>
        <v>0</v>
      </c>
      <c r="AB183" s="78">
        <f t="shared" si="188"/>
        <v>0</v>
      </c>
      <c r="AC183" s="80">
        <f t="shared" si="189"/>
        <v>0</v>
      </c>
    </row>
    <row r="184" spans="1:29" ht="20.100000000000001" customHeight="1" x14ac:dyDescent="0.45">
      <c r="A184" s="64" t="s">
        <v>420</v>
      </c>
      <c r="B184" s="77"/>
      <c r="C184" s="77"/>
      <c r="D184" s="77">
        <f t="shared" si="179"/>
        <v>0</v>
      </c>
      <c r="E184" s="78">
        <v>0</v>
      </c>
      <c r="F184" s="78">
        <v>0</v>
      </c>
      <c r="G184" s="78">
        <v>0</v>
      </c>
      <c r="H184" s="79">
        <f t="shared" si="180"/>
        <v>0</v>
      </c>
      <c r="I184" s="77"/>
      <c r="J184" s="77"/>
      <c r="K184" s="77">
        <f t="shared" si="181"/>
        <v>0</v>
      </c>
      <c r="L184" s="78"/>
      <c r="M184" s="78"/>
      <c r="N184" s="78"/>
      <c r="O184" s="79">
        <f t="shared" si="182"/>
        <v>0</v>
      </c>
      <c r="P184" s="77"/>
      <c r="Q184" s="77"/>
      <c r="R184" s="77">
        <f t="shared" si="183"/>
        <v>0</v>
      </c>
      <c r="S184" s="78"/>
      <c r="T184" s="78"/>
      <c r="U184" s="78"/>
      <c r="V184" s="79">
        <f t="shared" si="184"/>
        <v>0</v>
      </c>
      <c r="W184" s="78">
        <f t="shared" si="185"/>
        <v>0</v>
      </c>
      <c r="X184" s="78">
        <f t="shared" si="185"/>
        <v>0</v>
      </c>
      <c r="Y184" s="78">
        <f t="shared" si="186"/>
        <v>0</v>
      </c>
      <c r="Z184" s="78">
        <f t="shared" si="187"/>
        <v>0</v>
      </c>
      <c r="AA184" s="78">
        <f t="shared" si="187"/>
        <v>0</v>
      </c>
      <c r="AB184" s="78">
        <f t="shared" si="188"/>
        <v>0</v>
      </c>
      <c r="AC184" s="80">
        <f t="shared" si="189"/>
        <v>0</v>
      </c>
    </row>
    <row r="185" spans="1:29" ht="20.100000000000001" customHeight="1" x14ac:dyDescent="0.45">
      <c r="A185" s="64" t="s">
        <v>421</v>
      </c>
      <c r="B185" s="77"/>
      <c r="C185" s="77"/>
      <c r="D185" s="77">
        <f t="shared" ref="D185:D186" si="190">SUM(B185:C185)</f>
        <v>0</v>
      </c>
      <c r="E185" s="78">
        <v>0</v>
      </c>
      <c r="F185" s="78">
        <v>0</v>
      </c>
      <c r="G185" s="78">
        <v>0</v>
      </c>
      <c r="H185" s="79">
        <f t="shared" si="180"/>
        <v>0</v>
      </c>
      <c r="I185" s="77"/>
      <c r="J185" s="77"/>
      <c r="K185" s="77">
        <f t="shared" si="181"/>
        <v>0</v>
      </c>
      <c r="L185" s="78"/>
      <c r="M185" s="78"/>
      <c r="N185" s="78"/>
      <c r="O185" s="79">
        <f t="shared" si="182"/>
        <v>0</v>
      </c>
      <c r="P185" s="77"/>
      <c r="Q185" s="77"/>
      <c r="R185" s="77">
        <f t="shared" si="183"/>
        <v>0</v>
      </c>
      <c r="S185" s="78"/>
      <c r="T185" s="78"/>
      <c r="U185" s="78"/>
      <c r="V185" s="79">
        <f t="shared" si="184"/>
        <v>0</v>
      </c>
      <c r="W185" s="78">
        <f t="shared" si="185"/>
        <v>0</v>
      </c>
      <c r="X185" s="78">
        <f t="shared" si="185"/>
        <v>0</v>
      </c>
      <c r="Y185" s="78">
        <f t="shared" si="186"/>
        <v>0</v>
      </c>
      <c r="Z185" s="78">
        <f t="shared" si="187"/>
        <v>0</v>
      </c>
      <c r="AA185" s="78">
        <f t="shared" si="187"/>
        <v>0</v>
      </c>
      <c r="AB185" s="78">
        <f t="shared" si="188"/>
        <v>0</v>
      </c>
      <c r="AC185" s="80">
        <f t="shared" si="189"/>
        <v>0</v>
      </c>
    </row>
    <row r="186" spans="1:29" ht="20.100000000000001" customHeight="1" x14ac:dyDescent="0.45">
      <c r="A186" s="64" t="s">
        <v>434</v>
      </c>
      <c r="B186" s="77"/>
      <c r="C186" s="77"/>
      <c r="D186" s="77">
        <f t="shared" si="190"/>
        <v>0</v>
      </c>
      <c r="E186" s="78">
        <v>0</v>
      </c>
      <c r="F186" s="78">
        <v>0</v>
      </c>
      <c r="G186" s="78">
        <v>0</v>
      </c>
      <c r="H186" s="79">
        <f t="shared" si="180"/>
        <v>0</v>
      </c>
      <c r="I186" s="77"/>
      <c r="J186" s="77"/>
      <c r="K186" s="77">
        <f t="shared" si="181"/>
        <v>0</v>
      </c>
      <c r="L186" s="78"/>
      <c r="M186" s="78"/>
      <c r="N186" s="78"/>
      <c r="O186" s="79">
        <f t="shared" si="182"/>
        <v>0</v>
      </c>
      <c r="P186" s="77"/>
      <c r="Q186" s="77"/>
      <c r="R186" s="77">
        <f t="shared" si="183"/>
        <v>0</v>
      </c>
      <c r="S186" s="78"/>
      <c r="T186" s="78"/>
      <c r="U186" s="78"/>
      <c r="V186" s="79">
        <f t="shared" si="184"/>
        <v>0</v>
      </c>
      <c r="W186" s="78">
        <f t="shared" si="185"/>
        <v>0</v>
      </c>
      <c r="X186" s="78">
        <f t="shared" si="185"/>
        <v>0</v>
      </c>
      <c r="Y186" s="78">
        <f t="shared" si="186"/>
        <v>0</v>
      </c>
      <c r="Z186" s="78">
        <f t="shared" si="187"/>
        <v>0</v>
      </c>
      <c r="AA186" s="78">
        <f t="shared" si="187"/>
        <v>0</v>
      </c>
      <c r="AB186" s="78">
        <f t="shared" si="188"/>
        <v>0</v>
      </c>
      <c r="AC186" s="80">
        <f t="shared" si="189"/>
        <v>0</v>
      </c>
    </row>
    <row r="187" spans="1:29" ht="20.100000000000001" customHeight="1" x14ac:dyDescent="0.45">
      <c r="A187" s="64" t="s">
        <v>435</v>
      </c>
      <c r="B187" s="77"/>
      <c r="C187" s="77"/>
      <c r="D187" s="77">
        <f t="shared" ref="D187" si="191">SUM(B187:C187)</f>
        <v>0</v>
      </c>
      <c r="E187" s="78">
        <v>0</v>
      </c>
      <c r="F187" s="78">
        <v>0</v>
      </c>
      <c r="G187" s="78">
        <v>0</v>
      </c>
      <c r="H187" s="79">
        <f t="shared" si="180"/>
        <v>0</v>
      </c>
      <c r="I187" s="77"/>
      <c r="J187" s="77"/>
      <c r="K187" s="77">
        <f t="shared" si="181"/>
        <v>0</v>
      </c>
      <c r="L187" s="78"/>
      <c r="M187" s="78"/>
      <c r="N187" s="78"/>
      <c r="O187" s="79">
        <f t="shared" si="182"/>
        <v>0</v>
      </c>
      <c r="P187" s="77"/>
      <c r="Q187" s="77"/>
      <c r="R187" s="77">
        <f t="shared" si="183"/>
        <v>0</v>
      </c>
      <c r="S187" s="78"/>
      <c r="T187" s="78"/>
      <c r="U187" s="78"/>
      <c r="V187" s="79">
        <f t="shared" si="184"/>
        <v>0</v>
      </c>
      <c r="W187" s="78">
        <f t="shared" si="185"/>
        <v>0</v>
      </c>
      <c r="X187" s="78">
        <f t="shared" si="185"/>
        <v>0</v>
      </c>
      <c r="Y187" s="78">
        <f t="shared" si="186"/>
        <v>0</v>
      </c>
      <c r="Z187" s="78">
        <f t="shared" si="187"/>
        <v>0</v>
      </c>
      <c r="AA187" s="78">
        <f t="shared" si="187"/>
        <v>0</v>
      </c>
      <c r="AB187" s="78">
        <f t="shared" si="188"/>
        <v>0</v>
      </c>
      <c r="AC187" s="80">
        <f t="shared" si="189"/>
        <v>0</v>
      </c>
    </row>
    <row r="188" spans="1:29" ht="20.100000000000001" customHeight="1" x14ac:dyDescent="0.45">
      <c r="A188" s="64" t="s">
        <v>436</v>
      </c>
      <c r="B188" s="77"/>
      <c r="C188" s="77"/>
      <c r="D188" s="77">
        <f t="shared" si="179"/>
        <v>0</v>
      </c>
      <c r="E188" s="78">
        <v>0</v>
      </c>
      <c r="F188" s="78">
        <v>0</v>
      </c>
      <c r="G188" s="78">
        <v>0</v>
      </c>
      <c r="H188" s="79">
        <f t="shared" si="180"/>
        <v>0</v>
      </c>
      <c r="I188" s="77">
        <v>1</v>
      </c>
      <c r="J188" s="77"/>
      <c r="K188" s="77">
        <f t="shared" si="181"/>
        <v>1</v>
      </c>
      <c r="L188" s="78"/>
      <c r="M188" s="78"/>
      <c r="N188" s="78"/>
      <c r="O188" s="79">
        <f t="shared" si="182"/>
        <v>1</v>
      </c>
      <c r="P188" s="77"/>
      <c r="Q188" s="77"/>
      <c r="R188" s="77">
        <f t="shared" si="183"/>
        <v>0</v>
      </c>
      <c r="S188" s="78"/>
      <c r="T188" s="78"/>
      <c r="U188" s="78"/>
      <c r="V188" s="79">
        <f t="shared" si="184"/>
        <v>0</v>
      </c>
      <c r="W188" s="78">
        <f t="shared" si="185"/>
        <v>1</v>
      </c>
      <c r="X188" s="78">
        <f t="shared" si="185"/>
        <v>0</v>
      </c>
      <c r="Y188" s="78">
        <f t="shared" si="186"/>
        <v>1</v>
      </c>
      <c r="Z188" s="78">
        <f t="shared" si="187"/>
        <v>0</v>
      </c>
      <c r="AA188" s="78">
        <f t="shared" si="187"/>
        <v>0</v>
      </c>
      <c r="AB188" s="78">
        <f t="shared" si="188"/>
        <v>0</v>
      </c>
      <c r="AC188" s="80">
        <f t="shared" si="189"/>
        <v>1</v>
      </c>
    </row>
    <row r="189" spans="1:29" ht="20.100000000000001" customHeight="1" x14ac:dyDescent="0.45">
      <c r="A189" s="64" t="s">
        <v>437</v>
      </c>
      <c r="B189" s="77"/>
      <c r="C189" s="77"/>
      <c r="D189" s="77">
        <f t="shared" si="179"/>
        <v>0</v>
      </c>
      <c r="E189" s="78">
        <v>0</v>
      </c>
      <c r="F189" s="78">
        <v>0</v>
      </c>
      <c r="G189" s="78">
        <v>0</v>
      </c>
      <c r="H189" s="79">
        <f t="shared" si="180"/>
        <v>0</v>
      </c>
      <c r="I189" s="77"/>
      <c r="J189" s="77"/>
      <c r="K189" s="77">
        <f t="shared" si="181"/>
        <v>0</v>
      </c>
      <c r="L189" s="78"/>
      <c r="M189" s="78"/>
      <c r="N189" s="78"/>
      <c r="O189" s="79">
        <f t="shared" si="182"/>
        <v>0</v>
      </c>
      <c r="P189" s="77"/>
      <c r="Q189" s="77"/>
      <c r="R189" s="77">
        <f t="shared" si="183"/>
        <v>0</v>
      </c>
      <c r="S189" s="78"/>
      <c r="T189" s="78"/>
      <c r="U189" s="78"/>
      <c r="V189" s="79">
        <f t="shared" si="184"/>
        <v>0</v>
      </c>
      <c r="W189" s="78">
        <f t="shared" si="185"/>
        <v>0</v>
      </c>
      <c r="X189" s="78">
        <f t="shared" si="185"/>
        <v>0</v>
      </c>
      <c r="Y189" s="78">
        <f t="shared" si="186"/>
        <v>0</v>
      </c>
      <c r="Z189" s="78">
        <f t="shared" si="187"/>
        <v>0</v>
      </c>
      <c r="AA189" s="78">
        <f t="shared" si="187"/>
        <v>0</v>
      </c>
      <c r="AB189" s="78">
        <f t="shared" si="188"/>
        <v>0</v>
      </c>
      <c r="AC189" s="80">
        <f t="shared" si="189"/>
        <v>0</v>
      </c>
    </row>
    <row r="190" spans="1:29" ht="20.100000000000001" customHeight="1" x14ac:dyDescent="0.45">
      <c r="A190" s="64" t="s">
        <v>438</v>
      </c>
      <c r="B190" s="77">
        <v>4</v>
      </c>
      <c r="C190" s="77"/>
      <c r="D190" s="77">
        <f t="shared" si="179"/>
        <v>4</v>
      </c>
      <c r="E190" s="78">
        <v>0</v>
      </c>
      <c r="F190" s="78">
        <v>0</v>
      </c>
      <c r="G190" s="78">
        <v>0</v>
      </c>
      <c r="H190" s="79">
        <f t="shared" si="180"/>
        <v>4</v>
      </c>
      <c r="I190" s="77">
        <v>3</v>
      </c>
      <c r="J190" s="77">
        <v>3</v>
      </c>
      <c r="K190" s="77">
        <f t="shared" si="181"/>
        <v>6</v>
      </c>
      <c r="L190" s="78"/>
      <c r="M190" s="78"/>
      <c r="N190" s="78"/>
      <c r="O190" s="79">
        <f t="shared" si="182"/>
        <v>6</v>
      </c>
      <c r="P190" s="77">
        <v>7</v>
      </c>
      <c r="Q190" s="77">
        <v>5</v>
      </c>
      <c r="R190" s="77">
        <f t="shared" si="183"/>
        <v>12</v>
      </c>
      <c r="S190" s="78"/>
      <c r="T190" s="78"/>
      <c r="U190" s="78"/>
      <c r="V190" s="79">
        <f t="shared" si="184"/>
        <v>12</v>
      </c>
      <c r="W190" s="78">
        <f t="shared" si="185"/>
        <v>14</v>
      </c>
      <c r="X190" s="78">
        <f t="shared" si="185"/>
        <v>8</v>
      </c>
      <c r="Y190" s="78">
        <f t="shared" si="186"/>
        <v>22</v>
      </c>
      <c r="Z190" s="78">
        <f t="shared" si="187"/>
        <v>0</v>
      </c>
      <c r="AA190" s="78">
        <f t="shared" si="187"/>
        <v>0</v>
      </c>
      <c r="AB190" s="78">
        <f t="shared" si="188"/>
        <v>0</v>
      </c>
      <c r="AC190" s="80">
        <f t="shared" si="189"/>
        <v>22</v>
      </c>
    </row>
    <row r="191" spans="1:29" ht="20.100000000000001" customHeight="1" x14ac:dyDescent="0.45">
      <c r="A191" s="64" t="s">
        <v>439</v>
      </c>
      <c r="B191" s="77">
        <v>10</v>
      </c>
      <c r="C191" s="77">
        <v>7</v>
      </c>
      <c r="D191" s="77">
        <f t="shared" si="179"/>
        <v>17</v>
      </c>
      <c r="E191" s="78">
        <v>0</v>
      </c>
      <c r="F191" s="78">
        <v>0</v>
      </c>
      <c r="G191" s="78">
        <v>0</v>
      </c>
      <c r="H191" s="79">
        <f t="shared" si="180"/>
        <v>17</v>
      </c>
      <c r="I191" s="77">
        <v>7</v>
      </c>
      <c r="J191" s="77">
        <v>7</v>
      </c>
      <c r="K191" s="77">
        <f t="shared" si="181"/>
        <v>14</v>
      </c>
      <c r="L191" s="78"/>
      <c r="M191" s="78"/>
      <c r="N191" s="78"/>
      <c r="O191" s="79">
        <f t="shared" si="182"/>
        <v>14</v>
      </c>
      <c r="P191" s="77"/>
      <c r="Q191" s="77"/>
      <c r="R191" s="77">
        <f t="shared" si="183"/>
        <v>0</v>
      </c>
      <c r="S191" s="78"/>
      <c r="T191" s="78"/>
      <c r="U191" s="78"/>
      <c r="V191" s="79">
        <f t="shared" si="184"/>
        <v>0</v>
      </c>
      <c r="W191" s="78">
        <f t="shared" si="185"/>
        <v>17</v>
      </c>
      <c r="X191" s="78">
        <f t="shared" si="185"/>
        <v>14</v>
      </c>
      <c r="Y191" s="78">
        <f t="shared" si="186"/>
        <v>31</v>
      </c>
      <c r="Z191" s="78">
        <f t="shared" si="187"/>
        <v>0</v>
      </c>
      <c r="AA191" s="78">
        <f t="shared" si="187"/>
        <v>0</v>
      </c>
      <c r="AB191" s="78">
        <f t="shared" si="188"/>
        <v>0</v>
      </c>
      <c r="AC191" s="80">
        <f t="shared" si="189"/>
        <v>31</v>
      </c>
    </row>
    <row r="192" spans="1:29" ht="20.100000000000001" customHeight="1" x14ac:dyDescent="0.45">
      <c r="A192" s="64" t="s">
        <v>417</v>
      </c>
      <c r="B192" s="77"/>
      <c r="C192" s="77"/>
      <c r="D192" s="77">
        <f t="shared" si="179"/>
        <v>0</v>
      </c>
      <c r="E192" s="78">
        <v>0</v>
      </c>
      <c r="F192" s="78">
        <v>0</v>
      </c>
      <c r="G192" s="78">
        <v>0</v>
      </c>
      <c r="H192" s="79">
        <f t="shared" si="180"/>
        <v>0</v>
      </c>
      <c r="I192" s="77"/>
      <c r="J192" s="77"/>
      <c r="K192" s="77">
        <f t="shared" si="181"/>
        <v>0</v>
      </c>
      <c r="L192" s="78"/>
      <c r="M192" s="78"/>
      <c r="N192" s="78"/>
      <c r="O192" s="79">
        <f t="shared" si="182"/>
        <v>0</v>
      </c>
      <c r="P192" s="77"/>
      <c r="Q192" s="77"/>
      <c r="R192" s="77">
        <f t="shared" si="183"/>
        <v>0</v>
      </c>
      <c r="S192" s="78"/>
      <c r="T192" s="78"/>
      <c r="U192" s="78"/>
      <c r="V192" s="79">
        <f t="shared" si="184"/>
        <v>0</v>
      </c>
      <c r="W192" s="78">
        <f t="shared" si="185"/>
        <v>0</v>
      </c>
      <c r="X192" s="78">
        <f t="shared" si="185"/>
        <v>0</v>
      </c>
      <c r="Y192" s="78">
        <f t="shared" si="186"/>
        <v>0</v>
      </c>
      <c r="Z192" s="78">
        <f t="shared" si="187"/>
        <v>0</v>
      </c>
      <c r="AA192" s="78">
        <f t="shared" si="187"/>
        <v>0</v>
      </c>
      <c r="AB192" s="78">
        <f t="shared" si="188"/>
        <v>0</v>
      </c>
      <c r="AC192" s="80">
        <f t="shared" si="189"/>
        <v>0</v>
      </c>
    </row>
    <row r="193" spans="1:29" ht="20.100000000000001" customHeight="1" x14ac:dyDescent="0.45">
      <c r="A193" s="64" t="s">
        <v>354</v>
      </c>
      <c r="B193" s="77">
        <v>1</v>
      </c>
      <c r="C193" s="77"/>
      <c r="D193" s="77">
        <f t="shared" si="179"/>
        <v>1</v>
      </c>
      <c r="E193" s="78">
        <v>0</v>
      </c>
      <c r="F193" s="78">
        <v>0</v>
      </c>
      <c r="G193" s="78">
        <v>0</v>
      </c>
      <c r="H193" s="79">
        <f t="shared" si="180"/>
        <v>1</v>
      </c>
      <c r="I193" s="77"/>
      <c r="J193" s="77"/>
      <c r="K193" s="77">
        <f t="shared" si="181"/>
        <v>0</v>
      </c>
      <c r="L193" s="78"/>
      <c r="M193" s="78"/>
      <c r="N193" s="78"/>
      <c r="O193" s="79">
        <f t="shared" si="182"/>
        <v>0</v>
      </c>
      <c r="P193" s="77"/>
      <c r="Q193" s="77"/>
      <c r="R193" s="77">
        <f t="shared" si="183"/>
        <v>0</v>
      </c>
      <c r="S193" s="78"/>
      <c r="T193" s="78"/>
      <c r="U193" s="78"/>
      <c r="V193" s="79">
        <f t="shared" si="184"/>
        <v>0</v>
      </c>
      <c r="W193" s="78">
        <f t="shared" si="185"/>
        <v>1</v>
      </c>
      <c r="X193" s="78">
        <f t="shared" si="185"/>
        <v>0</v>
      </c>
      <c r="Y193" s="78">
        <f t="shared" si="186"/>
        <v>1</v>
      </c>
      <c r="Z193" s="78">
        <f t="shared" si="187"/>
        <v>0</v>
      </c>
      <c r="AA193" s="78">
        <f t="shared" si="187"/>
        <v>0</v>
      </c>
      <c r="AB193" s="78">
        <f t="shared" si="188"/>
        <v>0</v>
      </c>
      <c r="AC193" s="80">
        <f t="shared" si="189"/>
        <v>1</v>
      </c>
    </row>
    <row r="194" spans="1:29" ht="20.100000000000001" customHeight="1" x14ac:dyDescent="0.45">
      <c r="A194" s="64" t="s">
        <v>440</v>
      </c>
      <c r="B194" s="77"/>
      <c r="C194" s="77"/>
      <c r="D194" s="77">
        <f t="shared" si="179"/>
        <v>0</v>
      </c>
      <c r="E194" s="78">
        <v>0</v>
      </c>
      <c r="F194" s="78">
        <v>0</v>
      </c>
      <c r="G194" s="78">
        <v>0</v>
      </c>
      <c r="H194" s="79">
        <f t="shared" si="180"/>
        <v>0</v>
      </c>
      <c r="I194" s="77"/>
      <c r="J194" s="77"/>
      <c r="K194" s="77">
        <f t="shared" si="181"/>
        <v>0</v>
      </c>
      <c r="L194" s="78"/>
      <c r="M194" s="78"/>
      <c r="N194" s="78"/>
      <c r="O194" s="79">
        <f t="shared" si="182"/>
        <v>0</v>
      </c>
      <c r="P194" s="77"/>
      <c r="Q194" s="77"/>
      <c r="R194" s="77">
        <f t="shared" si="183"/>
        <v>0</v>
      </c>
      <c r="S194" s="78"/>
      <c r="T194" s="78"/>
      <c r="U194" s="78"/>
      <c r="V194" s="79">
        <f t="shared" si="184"/>
        <v>0</v>
      </c>
      <c r="W194" s="78">
        <f t="shared" si="185"/>
        <v>0</v>
      </c>
      <c r="X194" s="78">
        <f t="shared" si="185"/>
        <v>0</v>
      </c>
      <c r="Y194" s="78">
        <f t="shared" si="186"/>
        <v>0</v>
      </c>
      <c r="Z194" s="78">
        <f t="shared" si="187"/>
        <v>0</v>
      </c>
      <c r="AA194" s="78">
        <f t="shared" si="187"/>
        <v>0</v>
      </c>
      <c r="AB194" s="78">
        <f t="shared" si="188"/>
        <v>0</v>
      </c>
      <c r="AC194" s="80">
        <f t="shared" si="189"/>
        <v>0</v>
      </c>
    </row>
    <row r="195" spans="1:29" ht="20.100000000000001" customHeight="1" x14ac:dyDescent="0.45">
      <c r="A195" s="64" t="s">
        <v>441</v>
      </c>
      <c r="B195" s="77"/>
      <c r="C195" s="77"/>
      <c r="D195" s="77">
        <f t="shared" si="179"/>
        <v>0</v>
      </c>
      <c r="E195" s="78">
        <v>0</v>
      </c>
      <c r="F195" s="78">
        <v>0</v>
      </c>
      <c r="G195" s="78">
        <v>0</v>
      </c>
      <c r="H195" s="79">
        <f t="shared" si="180"/>
        <v>0</v>
      </c>
      <c r="I195" s="77">
        <v>1</v>
      </c>
      <c r="J195" s="77">
        <v>9</v>
      </c>
      <c r="K195" s="77">
        <f t="shared" si="181"/>
        <v>10</v>
      </c>
      <c r="L195" s="78"/>
      <c r="M195" s="78"/>
      <c r="N195" s="78"/>
      <c r="O195" s="79">
        <f t="shared" si="182"/>
        <v>10</v>
      </c>
      <c r="P195" s="77">
        <v>2</v>
      </c>
      <c r="Q195" s="77"/>
      <c r="R195" s="77">
        <f t="shared" si="183"/>
        <v>2</v>
      </c>
      <c r="S195" s="78"/>
      <c r="T195" s="78"/>
      <c r="U195" s="78"/>
      <c r="V195" s="79">
        <f t="shared" si="184"/>
        <v>2</v>
      </c>
      <c r="W195" s="78">
        <f t="shared" si="185"/>
        <v>3</v>
      </c>
      <c r="X195" s="78">
        <f t="shared" si="185"/>
        <v>9</v>
      </c>
      <c r="Y195" s="78">
        <f t="shared" si="186"/>
        <v>12</v>
      </c>
      <c r="Z195" s="78">
        <f t="shared" si="187"/>
        <v>0</v>
      </c>
      <c r="AA195" s="78">
        <f t="shared" si="187"/>
        <v>0</v>
      </c>
      <c r="AB195" s="78">
        <f t="shared" si="188"/>
        <v>0</v>
      </c>
      <c r="AC195" s="80">
        <f t="shared" si="189"/>
        <v>12</v>
      </c>
    </row>
    <row r="196" spans="1:29" ht="20.100000000000001" customHeight="1" x14ac:dyDescent="0.45">
      <c r="A196" s="64" t="s">
        <v>442</v>
      </c>
      <c r="B196" s="77"/>
      <c r="C196" s="77"/>
      <c r="D196" s="77">
        <f t="shared" si="179"/>
        <v>0</v>
      </c>
      <c r="E196" s="78">
        <v>0</v>
      </c>
      <c r="F196" s="78">
        <v>0</v>
      </c>
      <c r="G196" s="78">
        <v>0</v>
      </c>
      <c r="H196" s="79">
        <f t="shared" si="180"/>
        <v>0</v>
      </c>
      <c r="I196" s="77"/>
      <c r="J196" s="77"/>
      <c r="K196" s="77">
        <f t="shared" si="181"/>
        <v>0</v>
      </c>
      <c r="L196" s="78"/>
      <c r="M196" s="78"/>
      <c r="N196" s="78"/>
      <c r="O196" s="79">
        <f t="shared" si="182"/>
        <v>0</v>
      </c>
      <c r="P196" s="77"/>
      <c r="Q196" s="77"/>
      <c r="R196" s="77">
        <f t="shared" si="183"/>
        <v>0</v>
      </c>
      <c r="S196" s="78"/>
      <c r="T196" s="78"/>
      <c r="U196" s="78"/>
      <c r="V196" s="79">
        <f t="shared" si="184"/>
        <v>0</v>
      </c>
      <c r="W196" s="78">
        <f t="shared" si="185"/>
        <v>0</v>
      </c>
      <c r="X196" s="78">
        <f t="shared" si="185"/>
        <v>0</v>
      </c>
      <c r="Y196" s="78">
        <f t="shared" si="186"/>
        <v>0</v>
      </c>
      <c r="Z196" s="78">
        <f t="shared" si="187"/>
        <v>0</v>
      </c>
      <c r="AA196" s="78">
        <f t="shared" si="187"/>
        <v>0</v>
      </c>
      <c r="AB196" s="78">
        <f t="shared" si="188"/>
        <v>0</v>
      </c>
      <c r="AC196" s="80">
        <f t="shared" si="189"/>
        <v>0</v>
      </c>
    </row>
    <row r="197" spans="1:29" ht="20.100000000000001" customHeight="1" x14ac:dyDescent="0.45">
      <c r="A197" s="64" t="s">
        <v>443</v>
      </c>
      <c r="B197" s="77"/>
      <c r="C197" s="77"/>
      <c r="D197" s="77">
        <f t="shared" si="179"/>
        <v>0</v>
      </c>
      <c r="E197" s="78">
        <v>0</v>
      </c>
      <c r="F197" s="78">
        <v>0</v>
      </c>
      <c r="G197" s="78">
        <v>0</v>
      </c>
      <c r="H197" s="79">
        <f t="shared" si="180"/>
        <v>0</v>
      </c>
      <c r="I197" s="77">
        <v>10</v>
      </c>
      <c r="J197" s="77">
        <v>26</v>
      </c>
      <c r="K197" s="77">
        <f t="shared" si="181"/>
        <v>36</v>
      </c>
      <c r="L197" s="78"/>
      <c r="M197" s="78"/>
      <c r="N197" s="78"/>
      <c r="O197" s="79">
        <f t="shared" si="182"/>
        <v>36</v>
      </c>
      <c r="P197" s="77">
        <v>3</v>
      </c>
      <c r="Q197" s="77">
        <v>2</v>
      </c>
      <c r="R197" s="77">
        <f t="shared" si="183"/>
        <v>5</v>
      </c>
      <c r="S197" s="78"/>
      <c r="T197" s="78"/>
      <c r="U197" s="78"/>
      <c r="V197" s="79">
        <f t="shared" si="184"/>
        <v>5</v>
      </c>
      <c r="W197" s="78">
        <f t="shared" si="185"/>
        <v>13</v>
      </c>
      <c r="X197" s="78">
        <f t="shared" si="185"/>
        <v>28</v>
      </c>
      <c r="Y197" s="78">
        <f t="shared" si="186"/>
        <v>41</v>
      </c>
      <c r="Z197" s="78">
        <f t="shared" si="187"/>
        <v>0</v>
      </c>
      <c r="AA197" s="78">
        <f t="shared" si="187"/>
        <v>0</v>
      </c>
      <c r="AB197" s="78">
        <f t="shared" si="188"/>
        <v>0</v>
      </c>
      <c r="AC197" s="80">
        <f t="shared" si="189"/>
        <v>41</v>
      </c>
    </row>
    <row r="198" spans="1:29" ht="20.100000000000001" customHeight="1" x14ac:dyDescent="0.45">
      <c r="A198" s="64" t="s">
        <v>444</v>
      </c>
      <c r="B198" s="77"/>
      <c r="C198" s="77"/>
      <c r="D198" s="77">
        <f t="shared" si="179"/>
        <v>0</v>
      </c>
      <c r="E198" s="78">
        <v>0</v>
      </c>
      <c r="F198" s="78">
        <v>0</v>
      </c>
      <c r="G198" s="78">
        <v>0</v>
      </c>
      <c r="H198" s="79">
        <f t="shared" si="180"/>
        <v>0</v>
      </c>
      <c r="I198" s="77">
        <v>2</v>
      </c>
      <c r="J198" s="77">
        <v>12</v>
      </c>
      <c r="K198" s="77">
        <f t="shared" si="181"/>
        <v>14</v>
      </c>
      <c r="L198" s="78"/>
      <c r="M198" s="78"/>
      <c r="N198" s="78"/>
      <c r="O198" s="79">
        <f t="shared" si="182"/>
        <v>14</v>
      </c>
      <c r="P198" s="77"/>
      <c r="Q198" s="77"/>
      <c r="R198" s="77">
        <f t="shared" si="183"/>
        <v>0</v>
      </c>
      <c r="S198" s="78"/>
      <c r="T198" s="78"/>
      <c r="U198" s="78"/>
      <c r="V198" s="79">
        <f t="shared" si="184"/>
        <v>0</v>
      </c>
      <c r="W198" s="78">
        <f t="shared" si="185"/>
        <v>2</v>
      </c>
      <c r="X198" s="78">
        <f t="shared" si="185"/>
        <v>12</v>
      </c>
      <c r="Y198" s="78">
        <f t="shared" si="186"/>
        <v>14</v>
      </c>
      <c r="Z198" s="78">
        <f t="shared" si="187"/>
        <v>0</v>
      </c>
      <c r="AA198" s="78">
        <f t="shared" si="187"/>
        <v>0</v>
      </c>
      <c r="AB198" s="78">
        <f t="shared" si="188"/>
        <v>0</v>
      </c>
      <c r="AC198" s="80">
        <f t="shared" si="189"/>
        <v>14</v>
      </c>
    </row>
    <row r="199" spans="1:29" ht="20.100000000000001" customHeight="1" x14ac:dyDescent="0.45">
      <c r="A199" s="64" t="s">
        <v>445</v>
      </c>
      <c r="B199" s="77"/>
      <c r="C199" s="77">
        <v>1</v>
      </c>
      <c r="D199" s="77">
        <f t="shared" si="179"/>
        <v>1</v>
      </c>
      <c r="E199" s="78">
        <v>0</v>
      </c>
      <c r="F199" s="78">
        <v>0</v>
      </c>
      <c r="G199" s="78">
        <v>0</v>
      </c>
      <c r="H199" s="79">
        <f t="shared" si="180"/>
        <v>1</v>
      </c>
      <c r="I199" s="77">
        <v>3</v>
      </c>
      <c r="J199" s="77">
        <v>6</v>
      </c>
      <c r="K199" s="77">
        <f t="shared" si="181"/>
        <v>9</v>
      </c>
      <c r="L199" s="78"/>
      <c r="M199" s="78"/>
      <c r="N199" s="78"/>
      <c r="O199" s="79">
        <f t="shared" si="182"/>
        <v>9</v>
      </c>
      <c r="P199" s="77"/>
      <c r="Q199" s="77">
        <v>4</v>
      </c>
      <c r="R199" s="77">
        <f t="shared" si="183"/>
        <v>4</v>
      </c>
      <c r="S199" s="78"/>
      <c r="T199" s="78"/>
      <c r="U199" s="78"/>
      <c r="V199" s="79">
        <f t="shared" si="184"/>
        <v>4</v>
      </c>
      <c r="W199" s="78">
        <f>SUM(B199,I199,P199)</f>
        <v>3</v>
      </c>
      <c r="X199" s="78">
        <f t="shared" si="185"/>
        <v>11</v>
      </c>
      <c r="Y199" s="78">
        <f t="shared" si="186"/>
        <v>14</v>
      </c>
      <c r="Z199" s="78">
        <f t="shared" si="187"/>
        <v>0</v>
      </c>
      <c r="AA199" s="78">
        <f t="shared" si="187"/>
        <v>0</v>
      </c>
      <c r="AB199" s="78">
        <f t="shared" si="188"/>
        <v>0</v>
      </c>
      <c r="AC199" s="80">
        <f t="shared" si="189"/>
        <v>14</v>
      </c>
    </row>
    <row r="200" spans="1:29" ht="20.100000000000001" customHeight="1" x14ac:dyDescent="0.45">
      <c r="A200" s="64" t="s">
        <v>446</v>
      </c>
      <c r="B200" s="77">
        <v>1</v>
      </c>
      <c r="C200" s="77"/>
      <c r="D200" s="77">
        <f t="shared" si="179"/>
        <v>1</v>
      </c>
      <c r="E200" s="78">
        <v>0</v>
      </c>
      <c r="F200" s="78">
        <v>0</v>
      </c>
      <c r="G200" s="78">
        <v>0</v>
      </c>
      <c r="H200" s="79">
        <f t="shared" si="180"/>
        <v>1</v>
      </c>
      <c r="I200" s="77">
        <v>3</v>
      </c>
      <c r="J200" s="77">
        <v>1</v>
      </c>
      <c r="K200" s="77">
        <f t="shared" si="181"/>
        <v>4</v>
      </c>
      <c r="L200" s="78"/>
      <c r="M200" s="78"/>
      <c r="N200" s="78"/>
      <c r="O200" s="79">
        <f t="shared" si="182"/>
        <v>4</v>
      </c>
      <c r="P200" s="77">
        <v>7</v>
      </c>
      <c r="Q200" s="77"/>
      <c r="R200" s="77">
        <f t="shared" si="183"/>
        <v>7</v>
      </c>
      <c r="S200" s="78"/>
      <c r="T200" s="78"/>
      <c r="U200" s="78"/>
      <c r="V200" s="79">
        <f t="shared" si="184"/>
        <v>7</v>
      </c>
      <c r="W200" s="78">
        <f t="shared" si="185"/>
        <v>11</v>
      </c>
      <c r="X200" s="78">
        <f t="shared" si="185"/>
        <v>1</v>
      </c>
      <c r="Y200" s="78">
        <f t="shared" si="186"/>
        <v>12</v>
      </c>
      <c r="Z200" s="78">
        <f t="shared" si="187"/>
        <v>0</v>
      </c>
      <c r="AA200" s="78">
        <f t="shared" si="187"/>
        <v>0</v>
      </c>
      <c r="AB200" s="78">
        <f t="shared" si="188"/>
        <v>0</v>
      </c>
      <c r="AC200" s="80">
        <f t="shared" si="189"/>
        <v>12</v>
      </c>
    </row>
    <row r="201" spans="1:29" ht="20.100000000000001" customHeight="1" x14ac:dyDescent="0.45">
      <c r="A201" s="86" t="s">
        <v>105</v>
      </c>
      <c r="B201" s="87">
        <f t="shared" ref="B201:AB201" si="192">SUM(B182:B200)</f>
        <v>16</v>
      </c>
      <c r="C201" s="87">
        <f t="shared" si="192"/>
        <v>8</v>
      </c>
      <c r="D201" s="87">
        <f t="shared" si="192"/>
        <v>24</v>
      </c>
      <c r="E201" s="87">
        <f t="shared" si="192"/>
        <v>0</v>
      </c>
      <c r="F201" s="87">
        <f t="shared" si="192"/>
        <v>0</v>
      </c>
      <c r="G201" s="87">
        <f t="shared" si="192"/>
        <v>0</v>
      </c>
      <c r="H201" s="87">
        <f t="shared" si="192"/>
        <v>24</v>
      </c>
      <c r="I201" s="87">
        <f t="shared" si="192"/>
        <v>30</v>
      </c>
      <c r="J201" s="87">
        <f t="shared" si="192"/>
        <v>64</v>
      </c>
      <c r="K201" s="87">
        <f t="shared" si="192"/>
        <v>94</v>
      </c>
      <c r="L201" s="87">
        <f t="shared" si="192"/>
        <v>0</v>
      </c>
      <c r="M201" s="87">
        <f t="shared" si="192"/>
        <v>0</v>
      </c>
      <c r="N201" s="87">
        <f t="shared" si="192"/>
        <v>0</v>
      </c>
      <c r="O201" s="87">
        <f t="shared" si="192"/>
        <v>94</v>
      </c>
      <c r="P201" s="87">
        <f t="shared" si="192"/>
        <v>19</v>
      </c>
      <c r="Q201" s="87">
        <f t="shared" si="192"/>
        <v>11</v>
      </c>
      <c r="R201" s="87">
        <f t="shared" si="192"/>
        <v>30</v>
      </c>
      <c r="S201" s="87">
        <f t="shared" si="192"/>
        <v>0</v>
      </c>
      <c r="T201" s="87">
        <f t="shared" si="192"/>
        <v>0</v>
      </c>
      <c r="U201" s="87">
        <f t="shared" si="192"/>
        <v>0</v>
      </c>
      <c r="V201" s="87">
        <f t="shared" si="192"/>
        <v>30</v>
      </c>
      <c r="W201" s="87">
        <f>SUM(W182:W200)</f>
        <v>65</v>
      </c>
      <c r="X201" s="87">
        <f t="shared" si="192"/>
        <v>83</v>
      </c>
      <c r="Y201" s="87">
        <f t="shared" si="192"/>
        <v>148</v>
      </c>
      <c r="Z201" s="87">
        <f t="shared" si="192"/>
        <v>0</v>
      </c>
      <c r="AA201" s="87">
        <f t="shared" si="192"/>
        <v>0</v>
      </c>
      <c r="AB201" s="87">
        <f t="shared" si="192"/>
        <v>0</v>
      </c>
      <c r="AC201" s="87">
        <f>SUM(AC182:AC200)</f>
        <v>148</v>
      </c>
    </row>
    <row r="202" spans="1:29" ht="20.100000000000001" customHeight="1" x14ac:dyDescent="0.45">
      <c r="A202" s="74" t="s">
        <v>248</v>
      </c>
      <c r="B202" s="77"/>
      <c r="C202" s="77"/>
      <c r="D202" s="77">
        <f>SUM(B202:C202)</f>
        <v>0</v>
      </c>
      <c r="E202" s="78">
        <v>0</v>
      </c>
      <c r="F202" s="78">
        <v>0</v>
      </c>
      <c r="G202" s="78">
        <v>0</v>
      </c>
      <c r="H202" s="79">
        <f>SUM(D202,G202)</f>
        <v>0</v>
      </c>
      <c r="I202" s="77"/>
      <c r="J202" s="77"/>
      <c r="K202" s="77">
        <f>SUM(I202:J202)</f>
        <v>0</v>
      </c>
      <c r="L202" s="78"/>
      <c r="M202" s="78"/>
      <c r="N202" s="78"/>
      <c r="O202" s="79">
        <f>SUM(K202,N202)</f>
        <v>0</v>
      </c>
      <c r="P202" s="77"/>
      <c r="Q202" s="77"/>
      <c r="R202" s="77">
        <f>SUM(P202:Q202)</f>
        <v>0</v>
      </c>
      <c r="S202" s="78"/>
      <c r="T202" s="78"/>
      <c r="U202" s="78"/>
      <c r="V202" s="79">
        <f>SUM(R202,U202)</f>
        <v>0</v>
      </c>
      <c r="W202" s="78">
        <f t="shared" ref="W202:X205" si="193">SUM(B202,I202,P202)</f>
        <v>0</v>
      </c>
      <c r="X202" s="78">
        <f t="shared" si="193"/>
        <v>0</v>
      </c>
      <c r="Y202" s="78">
        <f>SUM(W202,X202)</f>
        <v>0</v>
      </c>
      <c r="Z202" s="78">
        <f t="shared" ref="Z202:AA205" si="194">SUM(E202,L202,S202)</f>
        <v>0</v>
      </c>
      <c r="AA202" s="78">
        <f t="shared" si="194"/>
        <v>0</v>
      </c>
      <c r="AB202" s="78">
        <f>SUM(Z202,AA202)</f>
        <v>0</v>
      </c>
      <c r="AC202" s="80">
        <f>SUM(Y202,AB202)</f>
        <v>0</v>
      </c>
    </row>
    <row r="203" spans="1:29" ht="20.100000000000001" customHeight="1" x14ac:dyDescent="0.45">
      <c r="A203" s="64" t="s">
        <v>447</v>
      </c>
      <c r="B203" s="77"/>
      <c r="C203" s="77"/>
      <c r="D203" s="77">
        <f>SUM(B203:C203)</f>
        <v>0</v>
      </c>
      <c r="E203" s="78">
        <v>0</v>
      </c>
      <c r="F203" s="78">
        <v>0</v>
      </c>
      <c r="G203" s="78">
        <v>0</v>
      </c>
      <c r="H203" s="79">
        <f>SUM(D203,G203)</f>
        <v>0</v>
      </c>
      <c r="I203" s="77">
        <v>1</v>
      </c>
      <c r="J203" s="77">
        <v>2</v>
      </c>
      <c r="K203" s="77">
        <f>SUM(I203:J203)</f>
        <v>3</v>
      </c>
      <c r="L203" s="78"/>
      <c r="M203" s="78"/>
      <c r="N203" s="78"/>
      <c r="O203" s="79">
        <f>SUM(K203,N203)</f>
        <v>3</v>
      </c>
      <c r="P203" s="77"/>
      <c r="Q203" s="77"/>
      <c r="R203" s="77">
        <f>SUM(P203:Q203)</f>
        <v>0</v>
      </c>
      <c r="S203" s="78"/>
      <c r="T203" s="78"/>
      <c r="U203" s="78"/>
      <c r="V203" s="79">
        <f>SUM(R203,U203)</f>
        <v>0</v>
      </c>
      <c r="W203" s="78">
        <f t="shared" si="193"/>
        <v>1</v>
      </c>
      <c r="X203" s="78">
        <f t="shared" si="193"/>
        <v>2</v>
      </c>
      <c r="Y203" s="78">
        <f>SUM(W203,X203)</f>
        <v>3</v>
      </c>
      <c r="Z203" s="78">
        <f t="shared" si="194"/>
        <v>0</v>
      </c>
      <c r="AA203" s="78">
        <f t="shared" si="194"/>
        <v>0</v>
      </c>
      <c r="AB203" s="78">
        <f>SUM(Z203,AA203)</f>
        <v>0</v>
      </c>
      <c r="AC203" s="80">
        <f>SUM(Y203,AB203)</f>
        <v>3</v>
      </c>
    </row>
    <row r="204" spans="1:29" ht="20.100000000000001" customHeight="1" x14ac:dyDescent="0.45">
      <c r="A204" s="64" t="s">
        <v>448</v>
      </c>
      <c r="B204" s="77"/>
      <c r="C204" s="77"/>
      <c r="D204" s="77">
        <f>SUM(B204:C204)</f>
        <v>0</v>
      </c>
      <c r="E204" s="78">
        <v>0</v>
      </c>
      <c r="F204" s="78">
        <v>0</v>
      </c>
      <c r="G204" s="78">
        <v>0</v>
      </c>
      <c r="H204" s="79">
        <f>SUM(D204,G204)</f>
        <v>0</v>
      </c>
      <c r="I204" s="77"/>
      <c r="J204" s="77"/>
      <c r="K204" s="77">
        <f>SUM(I204:J204)</f>
        <v>0</v>
      </c>
      <c r="L204" s="78"/>
      <c r="M204" s="78"/>
      <c r="N204" s="78"/>
      <c r="O204" s="79">
        <f>SUM(K204,N204)</f>
        <v>0</v>
      </c>
      <c r="P204" s="77"/>
      <c r="Q204" s="77"/>
      <c r="R204" s="77">
        <f>SUM(P204:Q204)</f>
        <v>0</v>
      </c>
      <c r="S204" s="78"/>
      <c r="T204" s="78"/>
      <c r="U204" s="78"/>
      <c r="V204" s="79">
        <f>SUM(R204,U204)</f>
        <v>0</v>
      </c>
      <c r="W204" s="78">
        <f t="shared" si="193"/>
        <v>0</v>
      </c>
      <c r="X204" s="78">
        <f t="shared" si="193"/>
        <v>0</v>
      </c>
      <c r="Y204" s="78">
        <f>SUM(W204,X204)</f>
        <v>0</v>
      </c>
      <c r="Z204" s="78">
        <f t="shared" si="194"/>
        <v>0</v>
      </c>
      <c r="AA204" s="78">
        <f t="shared" si="194"/>
        <v>0</v>
      </c>
      <c r="AB204" s="78">
        <f>SUM(Z204,AA204)</f>
        <v>0</v>
      </c>
      <c r="AC204" s="80">
        <f>SUM(Y204,AB204)</f>
        <v>0</v>
      </c>
    </row>
    <row r="205" spans="1:29" ht="20.100000000000001" customHeight="1" x14ac:dyDescent="0.45">
      <c r="A205" s="64" t="s">
        <v>449</v>
      </c>
      <c r="B205" s="77"/>
      <c r="C205" s="77"/>
      <c r="D205" s="77">
        <f>SUM(B205:C205)</f>
        <v>0</v>
      </c>
      <c r="E205" s="78">
        <v>0</v>
      </c>
      <c r="F205" s="78">
        <v>0</v>
      </c>
      <c r="G205" s="78">
        <v>0</v>
      </c>
      <c r="H205" s="79">
        <f>SUM(D205,G205)</f>
        <v>0</v>
      </c>
      <c r="I205" s="77"/>
      <c r="J205" s="77"/>
      <c r="K205" s="77">
        <f>SUM(I205:J205)</f>
        <v>0</v>
      </c>
      <c r="L205" s="78"/>
      <c r="M205" s="78"/>
      <c r="N205" s="78"/>
      <c r="O205" s="79">
        <f>SUM(K205,N205)</f>
        <v>0</v>
      </c>
      <c r="P205" s="77"/>
      <c r="Q205" s="77"/>
      <c r="R205" s="77">
        <f>SUM(P205:Q205)</f>
        <v>0</v>
      </c>
      <c r="S205" s="78"/>
      <c r="T205" s="78"/>
      <c r="U205" s="78"/>
      <c r="V205" s="79">
        <f>SUM(R205,U205)</f>
        <v>0</v>
      </c>
      <c r="W205" s="78">
        <f t="shared" si="193"/>
        <v>0</v>
      </c>
      <c r="X205" s="78">
        <f t="shared" si="193"/>
        <v>0</v>
      </c>
      <c r="Y205" s="78">
        <f>SUM(W205,X205)</f>
        <v>0</v>
      </c>
      <c r="Z205" s="78">
        <f t="shared" si="194"/>
        <v>0</v>
      </c>
      <c r="AA205" s="78">
        <f t="shared" si="194"/>
        <v>0</v>
      </c>
      <c r="AB205" s="78">
        <f>SUM(Z205,AA205)</f>
        <v>0</v>
      </c>
      <c r="AC205" s="80">
        <f>SUM(Y205,AB205)</f>
        <v>0</v>
      </c>
    </row>
    <row r="206" spans="1:29" ht="20.100000000000001" customHeight="1" x14ac:dyDescent="0.45">
      <c r="A206" s="86" t="s">
        <v>299</v>
      </c>
      <c r="B206" s="87">
        <f t="shared" ref="B206:AC206" si="195">SUM(B203:B205)</f>
        <v>0</v>
      </c>
      <c r="C206" s="87">
        <f t="shared" si="195"/>
        <v>0</v>
      </c>
      <c r="D206" s="87">
        <f t="shared" si="195"/>
        <v>0</v>
      </c>
      <c r="E206" s="87">
        <f t="shared" si="195"/>
        <v>0</v>
      </c>
      <c r="F206" s="87">
        <f t="shared" si="195"/>
        <v>0</v>
      </c>
      <c r="G206" s="87">
        <f t="shared" si="195"/>
        <v>0</v>
      </c>
      <c r="H206" s="87">
        <f t="shared" si="195"/>
        <v>0</v>
      </c>
      <c r="I206" s="87">
        <f t="shared" si="195"/>
        <v>1</v>
      </c>
      <c r="J206" s="87">
        <f t="shared" si="195"/>
        <v>2</v>
      </c>
      <c r="K206" s="87">
        <f t="shared" si="195"/>
        <v>3</v>
      </c>
      <c r="L206" s="87">
        <f t="shared" si="195"/>
        <v>0</v>
      </c>
      <c r="M206" s="87">
        <f t="shared" si="195"/>
        <v>0</v>
      </c>
      <c r="N206" s="87">
        <f t="shared" si="195"/>
        <v>0</v>
      </c>
      <c r="O206" s="87">
        <f t="shared" si="195"/>
        <v>3</v>
      </c>
      <c r="P206" s="87">
        <f t="shared" si="195"/>
        <v>0</v>
      </c>
      <c r="Q206" s="87">
        <f t="shared" si="195"/>
        <v>0</v>
      </c>
      <c r="R206" s="87">
        <f t="shared" si="195"/>
        <v>0</v>
      </c>
      <c r="S206" s="87">
        <f t="shared" si="195"/>
        <v>0</v>
      </c>
      <c r="T206" s="87">
        <f t="shared" si="195"/>
        <v>0</v>
      </c>
      <c r="U206" s="87">
        <f t="shared" si="195"/>
        <v>0</v>
      </c>
      <c r="V206" s="87">
        <f t="shared" si="195"/>
        <v>0</v>
      </c>
      <c r="W206" s="87">
        <f t="shared" si="195"/>
        <v>1</v>
      </c>
      <c r="X206" s="87">
        <f t="shared" si="195"/>
        <v>2</v>
      </c>
      <c r="Y206" s="87">
        <f t="shared" si="195"/>
        <v>3</v>
      </c>
      <c r="Z206" s="87">
        <f t="shared" si="195"/>
        <v>0</v>
      </c>
      <c r="AA206" s="87">
        <f t="shared" si="195"/>
        <v>0</v>
      </c>
      <c r="AB206" s="87">
        <f t="shared" si="195"/>
        <v>0</v>
      </c>
      <c r="AC206" s="87">
        <f t="shared" si="195"/>
        <v>3</v>
      </c>
    </row>
    <row r="207" spans="1:29" ht="20.100000000000001" customHeight="1" x14ac:dyDescent="0.45">
      <c r="A207" s="81" t="s">
        <v>319</v>
      </c>
      <c r="B207" s="80">
        <f>B201+B206</f>
        <v>16</v>
      </c>
      <c r="C207" s="80">
        <f>C201+C206</f>
        <v>8</v>
      </c>
      <c r="D207" s="80">
        <f t="shared" ref="D207:AC207" si="196">D201+D206</f>
        <v>24</v>
      </c>
      <c r="E207" s="80">
        <f t="shared" si="196"/>
        <v>0</v>
      </c>
      <c r="F207" s="80">
        <f t="shared" si="196"/>
        <v>0</v>
      </c>
      <c r="G207" s="80">
        <f t="shared" si="196"/>
        <v>0</v>
      </c>
      <c r="H207" s="80">
        <f t="shared" si="196"/>
        <v>24</v>
      </c>
      <c r="I207" s="80">
        <f t="shared" si="196"/>
        <v>31</v>
      </c>
      <c r="J207" s="80">
        <f t="shared" si="196"/>
        <v>66</v>
      </c>
      <c r="K207" s="80">
        <f t="shared" si="196"/>
        <v>97</v>
      </c>
      <c r="L207" s="80">
        <f t="shared" si="196"/>
        <v>0</v>
      </c>
      <c r="M207" s="80">
        <f t="shared" si="196"/>
        <v>0</v>
      </c>
      <c r="N207" s="80">
        <f t="shared" si="196"/>
        <v>0</v>
      </c>
      <c r="O207" s="80">
        <f t="shared" si="196"/>
        <v>97</v>
      </c>
      <c r="P207" s="80">
        <f t="shared" si="196"/>
        <v>19</v>
      </c>
      <c r="Q207" s="80">
        <f t="shared" si="196"/>
        <v>11</v>
      </c>
      <c r="R207" s="80">
        <f t="shared" si="196"/>
        <v>30</v>
      </c>
      <c r="S207" s="80">
        <f t="shared" si="196"/>
        <v>0</v>
      </c>
      <c r="T207" s="80">
        <f t="shared" si="196"/>
        <v>0</v>
      </c>
      <c r="U207" s="80">
        <f t="shared" si="196"/>
        <v>0</v>
      </c>
      <c r="V207" s="80">
        <f t="shared" si="196"/>
        <v>30</v>
      </c>
      <c r="W207" s="80">
        <f t="shared" si="196"/>
        <v>66</v>
      </c>
      <c r="X207" s="80">
        <f t="shared" si="196"/>
        <v>85</v>
      </c>
      <c r="Y207" s="80">
        <f t="shared" si="196"/>
        <v>151</v>
      </c>
      <c r="Z207" s="80">
        <f t="shared" si="196"/>
        <v>0</v>
      </c>
      <c r="AA207" s="80">
        <f t="shared" si="196"/>
        <v>0</v>
      </c>
      <c r="AB207" s="80">
        <f t="shared" si="196"/>
        <v>0</v>
      </c>
      <c r="AC207" s="80">
        <f t="shared" si="196"/>
        <v>151</v>
      </c>
    </row>
    <row r="208" spans="1:29" ht="20.100000000000001" customHeight="1" x14ac:dyDescent="0.45">
      <c r="A208" s="74" t="s">
        <v>76</v>
      </c>
      <c r="B208" s="83"/>
      <c r="C208" s="83"/>
      <c r="D208" s="83"/>
      <c r="E208" s="78"/>
      <c r="F208" s="78"/>
      <c r="G208" s="78"/>
      <c r="H208" s="102"/>
      <c r="I208" s="78"/>
      <c r="J208" s="78"/>
      <c r="K208" s="78"/>
      <c r="L208" s="78"/>
      <c r="M208" s="78"/>
      <c r="N208" s="78"/>
      <c r="O208" s="79"/>
      <c r="P208" s="78"/>
      <c r="Q208" s="78"/>
      <c r="R208" s="78"/>
      <c r="S208" s="78"/>
      <c r="T208" s="78"/>
      <c r="U208" s="78"/>
      <c r="V208" s="79"/>
      <c r="W208" s="78"/>
      <c r="X208" s="78"/>
      <c r="Y208" s="78"/>
      <c r="Z208" s="84"/>
      <c r="AA208" s="84"/>
      <c r="AB208" s="84"/>
      <c r="AC208" s="85"/>
    </row>
    <row r="209" spans="1:29" ht="20.100000000000001" customHeight="1" x14ac:dyDescent="0.45">
      <c r="A209" s="64" t="s">
        <v>431</v>
      </c>
      <c r="B209" s="77"/>
      <c r="C209" s="77">
        <v>4</v>
      </c>
      <c r="D209" s="77">
        <f t="shared" ref="D209:D214" si="197">SUM(B209:C209)</f>
        <v>4</v>
      </c>
      <c r="E209" s="78">
        <v>0</v>
      </c>
      <c r="F209" s="78">
        <v>0</v>
      </c>
      <c r="G209" s="78">
        <v>0</v>
      </c>
      <c r="H209" s="79">
        <f t="shared" ref="H209:H214" si="198">SUM(D209,G209)</f>
        <v>4</v>
      </c>
      <c r="I209" s="77">
        <v>5</v>
      </c>
      <c r="J209" s="77">
        <v>25</v>
      </c>
      <c r="K209" s="77">
        <f t="shared" ref="K209:K214" si="199">SUM(I209:J209)</f>
        <v>30</v>
      </c>
      <c r="L209" s="78"/>
      <c r="M209" s="78"/>
      <c r="N209" s="78"/>
      <c r="O209" s="79">
        <f t="shared" ref="O209:O214" si="200">SUM(K209,N209)</f>
        <v>30</v>
      </c>
      <c r="P209" s="77">
        <v>1</v>
      </c>
      <c r="Q209" s="77">
        <v>10</v>
      </c>
      <c r="R209" s="77">
        <f t="shared" ref="R209:R214" si="201">SUM(P209:Q209)</f>
        <v>11</v>
      </c>
      <c r="S209" s="78"/>
      <c r="T209" s="78"/>
      <c r="U209" s="78"/>
      <c r="V209" s="79">
        <f t="shared" ref="V209:V214" si="202">SUM(R209,U209)</f>
        <v>11</v>
      </c>
      <c r="W209" s="78">
        <f t="shared" ref="W209:X214" si="203">SUM(B209,I209,P209)</f>
        <v>6</v>
      </c>
      <c r="X209" s="78">
        <f t="shared" si="203"/>
        <v>39</v>
      </c>
      <c r="Y209" s="78">
        <f t="shared" ref="Y209:Y214" si="204">SUM(W209,X209)</f>
        <v>45</v>
      </c>
      <c r="Z209" s="78">
        <f t="shared" ref="Z209:AA214" si="205">SUM(E209,L209,S209)</f>
        <v>0</v>
      </c>
      <c r="AA209" s="78">
        <f t="shared" si="205"/>
        <v>0</v>
      </c>
      <c r="AB209" s="78">
        <f t="shared" ref="AB209:AB214" si="206">SUM(Z209,AA209)</f>
        <v>0</v>
      </c>
      <c r="AC209" s="80">
        <f t="shared" ref="AC209:AC214" si="207">SUM(Y209,AB209)</f>
        <v>45</v>
      </c>
    </row>
    <row r="210" spans="1:29" ht="20.100000000000001" customHeight="1" x14ac:dyDescent="0.45">
      <c r="A210" s="64" t="s">
        <v>450</v>
      </c>
      <c r="B210" s="77"/>
      <c r="C210" s="77">
        <v>1</v>
      </c>
      <c r="D210" s="77">
        <f t="shared" si="197"/>
        <v>1</v>
      </c>
      <c r="E210" s="78">
        <v>0</v>
      </c>
      <c r="F210" s="78">
        <v>0</v>
      </c>
      <c r="G210" s="78">
        <v>0</v>
      </c>
      <c r="H210" s="79">
        <f t="shared" si="198"/>
        <v>1</v>
      </c>
      <c r="I210" s="77"/>
      <c r="J210" s="77"/>
      <c r="K210" s="77">
        <f t="shared" si="199"/>
        <v>0</v>
      </c>
      <c r="L210" s="78"/>
      <c r="M210" s="78"/>
      <c r="N210" s="78"/>
      <c r="O210" s="79">
        <f t="shared" si="200"/>
        <v>0</v>
      </c>
      <c r="P210" s="77">
        <v>2</v>
      </c>
      <c r="Q210" s="77">
        <v>41</v>
      </c>
      <c r="R210" s="77">
        <f t="shared" si="201"/>
        <v>43</v>
      </c>
      <c r="S210" s="78"/>
      <c r="T210" s="78"/>
      <c r="U210" s="78"/>
      <c r="V210" s="79">
        <f t="shared" si="202"/>
        <v>43</v>
      </c>
      <c r="W210" s="78">
        <f t="shared" si="203"/>
        <v>2</v>
      </c>
      <c r="X210" s="78">
        <f t="shared" si="203"/>
        <v>42</v>
      </c>
      <c r="Y210" s="78">
        <f t="shared" si="204"/>
        <v>44</v>
      </c>
      <c r="Z210" s="78">
        <f t="shared" si="205"/>
        <v>0</v>
      </c>
      <c r="AA210" s="78">
        <f t="shared" si="205"/>
        <v>0</v>
      </c>
      <c r="AB210" s="78">
        <f t="shared" si="206"/>
        <v>0</v>
      </c>
      <c r="AC210" s="80">
        <f t="shared" si="207"/>
        <v>44</v>
      </c>
    </row>
    <row r="211" spans="1:29" ht="20.100000000000001" customHeight="1" x14ac:dyDescent="0.45">
      <c r="A211" s="64" t="s">
        <v>337</v>
      </c>
      <c r="B211" s="77"/>
      <c r="C211" s="77"/>
      <c r="D211" s="77">
        <f t="shared" si="197"/>
        <v>0</v>
      </c>
      <c r="E211" s="78">
        <v>0</v>
      </c>
      <c r="F211" s="78">
        <v>0</v>
      </c>
      <c r="G211" s="78">
        <v>0</v>
      </c>
      <c r="H211" s="79">
        <f t="shared" si="198"/>
        <v>0</v>
      </c>
      <c r="I211" s="77"/>
      <c r="J211" s="77">
        <v>9</v>
      </c>
      <c r="K211" s="77">
        <f t="shared" si="199"/>
        <v>9</v>
      </c>
      <c r="L211" s="78"/>
      <c r="M211" s="78"/>
      <c r="N211" s="78"/>
      <c r="O211" s="79">
        <f t="shared" si="200"/>
        <v>9</v>
      </c>
      <c r="P211" s="77"/>
      <c r="Q211" s="77">
        <v>1</v>
      </c>
      <c r="R211" s="77">
        <f t="shared" si="201"/>
        <v>1</v>
      </c>
      <c r="S211" s="78"/>
      <c r="T211" s="78"/>
      <c r="U211" s="78"/>
      <c r="V211" s="79">
        <f t="shared" si="202"/>
        <v>1</v>
      </c>
      <c r="W211" s="78">
        <f t="shared" si="203"/>
        <v>0</v>
      </c>
      <c r="X211" s="78">
        <f t="shared" si="203"/>
        <v>10</v>
      </c>
      <c r="Y211" s="78">
        <f t="shared" si="204"/>
        <v>10</v>
      </c>
      <c r="Z211" s="78">
        <f t="shared" si="205"/>
        <v>0</v>
      </c>
      <c r="AA211" s="78">
        <f t="shared" si="205"/>
        <v>0</v>
      </c>
      <c r="AB211" s="78">
        <f t="shared" si="206"/>
        <v>0</v>
      </c>
      <c r="AC211" s="80">
        <f t="shared" si="207"/>
        <v>10</v>
      </c>
    </row>
    <row r="212" spans="1:29" ht="20.100000000000001" customHeight="1" x14ac:dyDescent="0.45">
      <c r="A212" s="64" t="s">
        <v>376</v>
      </c>
      <c r="B212" s="77"/>
      <c r="C212" s="77">
        <v>3</v>
      </c>
      <c r="D212" s="77">
        <f t="shared" si="197"/>
        <v>3</v>
      </c>
      <c r="E212" s="78">
        <v>0</v>
      </c>
      <c r="F212" s="78">
        <v>0</v>
      </c>
      <c r="G212" s="78">
        <v>0</v>
      </c>
      <c r="H212" s="79">
        <f t="shared" si="198"/>
        <v>3</v>
      </c>
      <c r="I212" s="77">
        <v>1</v>
      </c>
      <c r="J212" s="77">
        <v>21</v>
      </c>
      <c r="K212" s="77">
        <f t="shared" si="199"/>
        <v>22</v>
      </c>
      <c r="L212" s="78"/>
      <c r="M212" s="78"/>
      <c r="N212" s="78"/>
      <c r="O212" s="79">
        <f t="shared" si="200"/>
        <v>22</v>
      </c>
      <c r="P212" s="77"/>
      <c r="Q212" s="77">
        <v>16</v>
      </c>
      <c r="R212" s="77">
        <f t="shared" si="201"/>
        <v>16</v>
      </c>
      <c r="S212" s="78"/>
      <c r="T212" s="78"/>
      <c r="U212" s="78"/>
      <c r="V212" s="79">
        <f t="shared" si="202"/>
        <v>16</v>
      </c>
      <c r="W212" s="78">
        <f t="shared" si="203"/>
        <v>1</v>
      </c>
      <c r="X212" s="78">
        <f t="shared" si="203"/>
        <v>40</v>
      </c>
      <c r="Y212" s="78">
        <f t="shared" si="204"/>
        <v>41</v>
      </c>
      <c r="Z212" s="78">
        <f t="shared" si="205"/>
        <v>0</v>
      </c>
      <c r="AA212" s="78">
        <f t="shared" si="205"/>
        <v>0</v>
      </c>
      <c r="AB212" s="78">
        <f t="shared" si="206"/>
        <v>0</v>
      </c>
      <c r="AC212" s="80">
        <f t="shared" si="207"/>
        <v>41</v>
      </c>
    </row>
    <row r="213" spans="1:29" ht="20.100000000000001" customHeight="1" x14ac:dyDescent="0.45">
      <c r="A213" s="64" t="s">
        <v>392</v>
      </c>
      <c r="B213" s="77"/>
      <c r="C213" s="77">
        <v>1</v>
      </c>
      <c r="D213" s="77">
        <f t="shared" si="197"/>
        <v>1</v>
      </c>
      <c r="E213" s="78">
        <v>0</v>
      </c>
      <c r="F213" s="78">
        <v>0</v>
      </c>
      <c r="G213" s="78">
        <v>0</v>
      </c>
      <c r="H213" s="79">
        <f t="shared" si="198"/>
        <v>1</v>
      </c>
      <c r="I213" s="77">
        <v>5</v>
      </c>
      <c r="J213" s="77">
        <v>36</v>
      </c>
      <c r="K213" s="77">
        <f t="shared" si="199"/>
        <v>41</v>
      </c>
      <c r="L213" s="78"/>
      <c r="M213" s="78"/>
      <c r="N213" s="78"/>
      <c r="O213" s="79">
        <f t="shared" si="200"/>
        <v>41</v>
      </c>
      <c r="P213" s="77">
        <v>1</v>
      </c>
      <c r="Q213" s="77">
        <v>16</v>
      </c>
      <c r="R213" s="77">
        <f t="shared" si="201"/>
        <v>17</v>
      </c>
      <c r="S213" s="78"/>
      <c r="T213" s="78"/>
      <c r="U213" s="78"/>
      <c r="V213" s="79">
        <f t="shared" si="202"/>
        <v>17</v>
      </c>
      <c r="W213" s="78">
        <f t="shared" si="203"/>
        <v>6</v>
      </c>
      <c r="X213" s="78">
        <f t="shared" si="203"/>
        <v>53</v>
      </c>
      <c r="Y213" s="78">
        <f t="shared" si="204"/>
        <v>59</v>
      </c>
      <c r="Z213" s="78">
        <f t="shared" si="205"/>
        <v>0</v>
      </c>
      <c r="AA213" s="78">
        <f t="shared" si="205"/>
        <v>0</v>
      </c>
      <c r="AB213" s="78">
        <f t="shared" si="206"/>
        <v>0</v>
      </c>
      <c r="AC213" s="80">
        <f t="shared" si="207"/>
        <v>59</v>
      </c>
    </row>
    <row r="214" spans="1:29" ht="20.100000000000001" customHeight="1" x14ac:dyDescent="0.45">
      <c r="A214" s="64" t="s">
        <v>338</v>
      </c>
      <c r="B214" s="77">
        <v>2</v>
      </c>
      <c r="C214" s="77">
        <v>4</v>
      </c>
      <c r="D214" s="77">
        <f t="shared" si="197"/>
        <v>6</v>
      </c>
      <c r="E214" s="78">
        <v>0</v>
      </c>
      <c r="F214" s="78">
        <v>0</v>
      </c>
      <c r="G214" s="78">
        <v>0</v>
      </c>
      <c r="H214" s="79">
        <f t="shared" si="198"/>
        <v>6</v>
      </c>
      <c r="I214" s="77">
        <v>4</v>
      </c>
      <c r="J214" s="77">
        <v>15</v>
      </c>
      <c r="K214" s="77">
        <f t="shared" si="199"/>
        <v>19</v>
      </c>
      <c r="L214" s="78"/>
      <c r="M214" s="78"/>
      <c r="N214" s="78"/>
      <c r="O214" s="79">
        <f t="shared" si="200"/>
        <v>19</v>
      </c>
      <c r="P214" s="77"/>
      <c r="Q214" s="77"/>
      <c r="R214" s="77">
        <f t="shared" si="201"/>
        <v>0</v>
      </c>
      <c r="S214" s="78"/>
      <c r="T214" s="78"/>
      <c r="U214" s="78"/>
      <c r="V214" s="79">
        <f t="shared" si="202"/>
        <v>0</v>
      </c>
      <c r="W214" s="78">
        <f t="shared" si="203"/>
        <v>6</v>
      </c>
      <c r="X214" s="78">
        <f t="shared" si="203"/>
        <v>19</v>
      </c>
      <c r="Y214" s="78">
        <f t="shared" si="204"/>
        <v>25</v>
      </c>
      <c r="Z214" s="78">
        <f t="shared" si="205"/>
        <v>0</v>
      </c>
      <c r="AA214" s="78">
        <f t="shared" si="205"/>
        <v>0</v>
      </c>
      <c r="AB214" s="78">
        <f t="shared" si="206"/>
        <v>0</v>
      </c>
      <c r="AC214" s="80">
        <f t="shared" si="207"/>
        <v>25</v>
      </c>
    </row>
    <row r="215" spans="1:29" ht="20.100000000000001" customHeight="1" x14ac:dyDescent="0.45">
      <c r="A215" s="81" t="s">
        <v>331</v>
      </c>
      <c r="B215" s="80">
        <f t="shared" ref="B215:AC215" si="208">SUM(B209:B214)</f>
        <v>2</v>
      </c>
      <c r="C215" s="80">
        <f t="shared" si="208"/>
        <v>13</v>
      </c>
      <c r="D215" s="80">
        <f t="shared" si="208"/>
        <v>15</v>
      </c>
      <c r="E215" s="80">
        <f t="shared" si="208"/>
        <v>0</v>
      </c>
      <c r="F215" s="80">
        <f t="shared" si="208"/>
        <v>0</v>
      </c>
      <c r="G215" s="80">
        <f t="shared" si="208"/>
        <v>0</v>
      </c>
      <c r="H215" s="80">
        <f t="shared" si="208"/>
        <v>15</v>
      </c>
      <c r="I215" s="80">
        <f t="shared" si="208"/>
        <v>15</v>
      </c>
      <c r="J215" s="80">
        <f t="shared" si="208"/>
        <v>106</v>
      </c>
      <c r="K215" s="80">
        <f t="shared" si="208"/>
        <v>121</v>
      </c>
      <c r="L215" s="80">
        <f t="shared" si="208"/>
        <v>0</v>
      </c>
      <c r="M215" s="80">
        <f t="shared" si="208"/>
        <v>0</v>
      </c>
      <c r="N215" s="80">
        <f t="shared" si="208"/>
        <v>0</v>
      </c>
      <c r="O215" s="80">
        <f t="shared" si="208"/>
        <v>121</v>
      </c>
      <c r="P215" s="80">
        <f t="shared" si="208"/>
        <v>4</v>
      </c>
      <c r="Q215" s="80">
        <f t="shared" si="208"/>
        <v>84</v>
      </c>
      <c r="R215" s="80">
        <f t="shared" si="208"/>
        <v>88</v>
      </c>
      <c r="S215" s="80">
        <f t="shared" si="208"/>
        <v>0</v>
      </c>
      <c r="T215" s="80">
        <f t="shared" si="208"/>
        <v>0</v>
      </c>
      <c r="U215" s="80">
        <f t="shared" si="208"/>
        <v>0</v>
      </c>
      <c r="V215" s="80">
        <f t="shared" si="208"/>
        <v>88</v>
      </c>
      <c r="W215" s="80">
        <f t="shared" si="208"/>
        <v>21</v>
      </c>
      <c r="X215" s="80">
        <f t="shared" si="208"/>
        <v>203</v>
      </c>
      <c r="Y215" s="80">
        <f t="shared" si="208"/>
        <v>224</v>
      </c>
      <c r="Z215" s="80">
        <f t="shared" si="208"/>
        <v>0</v>
      </c>
      <c r="AA215" s="80">
        <f t="shared" si="208"/>
        <v>0</v>
      </c>
      <c r="AB215" s="80">
        <f t="shared" si="208"/>
        <v>0</v>
      </c>
      <c r="AC215" s="80">
        <f t="shared" si="208"/>
        <v>224</v>
      </c>
    </row>
    <row r="216" spans="1:29" ht="20.100000000000001" customHeight="1" x14ac:dyDescent="0.45">
      <c r="A216" s="74" t="s">
        <v>451</v>
      </c>
      <c r="B216" s="77"/>
      <c r="C216" s="77"/>
      <c r="D216" s="77"/>
      <c r="E216" s="78"/>
      <c r="F216" s="78"/>
      <c r="G216" s="78"/>
      <c r="H216" s="79"/>
      <c r="I216" s="77"/>
      <c r="J216" s="77"/>
      <c r="K216" s="77"/>
      <c r="L216" s="78"/>
      <c r="M216" s="78"/>
      <c r="N216" s="78"/>
      <c r="O216" s="79"/>
      <c r="P216" s="77"/>
      <c r="Q216" s="77"/>
      <c r="R216" s="77"/>
      <c r="S216" s="78"/>
      <c r="T216" s="78"/>
      <c r="U216" s="78"/>
      <c r="V216" s="79"/>
      <c r="W216" s="78"/>
      <c r="X216" s="78"/>
      <c r="Y216" s="78"/>
      <c r="Z216" s="78"/>
      <c r="AA216" s="78"/>
      <c r="AB216" s="78"/>
      <c r="AC216" s="80"/>
    </row>
    <row r="217" spans="1:29" ht="20.100000000000001" customHeight="1" x14ac:dyDescent="0.45">
      <c r="A217" s="64" t="s">
        <v>354</v>
      </c>
      <c r="B217" s="77"/>
      <c r="C217" s="77"/>
      <c r="D217" s="77">
        <f t="shared" ref="D217" si="209">SUM(B217:C217)</f>
        <v>0</v>
      </c>
      <c r="E217" s="78">
        <v>0</v>
      </c>
      <c r="F217" s="78">
        <v>0</v>
      </c>
      <c r="G217" s="78">
        <v>0</v>
      </c>
      <c r="H217" s="79">
        <f t="shared" ref="H217" si="210">SUM(D217,G217)</f>
        <v>0</v>
      </c>
      <c r="I217" s="77">
        <v>8</v>
      </c>
      <c r="J217" s="77"/>
      <c r="K217" s="77">
        <f t="shared" ref="K217" si="211">SUM(I217:J217)</f>
        <v>8</v>
      </c>
      <c r="L217" s="78"/>
      <c r="M217" s="78"/>
      <c r="N217" s="78"/>
      <c r="O217" s="79">
        <f t="shared" ref="O217" si="212">SUM(K217,N217)</f>
        <v>8</v>
      </c>
      <c r="P217" s="77">
        <v>4</v>
      </c>
      <c r="Q217" s="77"/>
      <c r="R217" s="77">
        <f t="shared" ref="R217" si="213">SUM(P217:Q217)</f>
        <v>4</v>
      </c>
      <c r="S217" s="78"/>
      <c r="T217" s="78"/>
      <c r="U217" s="78"/>
      <c r="V217" s="79">
        <f t="shared" ref="V217" si="214">SUM(R217,U217)</f>
        <v>4</v>
      </c>
      <c r="W217" s="78">
        <f t="shared" ref="W217" si="215">SUM(B217,I217,P217)</f>
        <v>12</v>
      </c>
      <c r="X217" s="78">
        <f t="shared" ref="X217" si="216">SUM(C217,J217,Q217)</f>
        <v>0</v>
      </c>
      <c r="Y217" s="78">
        <f t="shared" ref="Y217" si="217">SUM(W217,X217)</f>
        <v>12</v>
      </c>
      <c r="Z217" s="78">
        <f t="shared" ref="Z217" si="218">SUM(E217,L217,S217)</f>
        <v>0</v>
      </c>
      <c r="AA217" s="78">
        <f t="shared" ref="AA217" si="219">SUM(F217,M217,T217)</f>
        <v>0</v>
      </c>
      <c r="AB217" s="78">
        <f t="shared" ref="AB217" si="220">SUM(Z217,AA217)</f>
        <v>0</v>
      </c>
      <c r="AC217" s="80">
        <f t="shared" ref="AC217" si="221">SUM(Y217,AB217)</f>
        <v>12</v>
      </c>
    </row>
    <row r="218" spans="1:29" ht="20.100000000000001" customHeight="1" x14ac:dyDescent="0.45">
      <c r="A218" s="64" t="s">
        <v>436</v>
      </c>
      <c r="B218" s="77"/>
      <c r="C218" s="77"/>
      <c r="D218" s="77">
        <f t="shared" ref="D218:D219" si="222">SUM(B218:C218)</f>
        <v>0</v>
      </c>
      <c r="E218" s="78">
        <v>0</v>
      </c>
      <c r="F218" s="78">
        <v>0</v>
      </c>
      <c r="G218" s="78">
        <v>0</v>
      </c>
      <c r="H218" s="79">
        <f t="shared" ref="H218:H219" si="223">SUM(D218,G218)</f>
        <v>0</v>
      </c>
      <c r="I218" s="77">
        <v>11</v>
      </c>
      <c r="J218" s="77"/>
      <c r="K218" s="77">
        <f t="shared" ref="K218:K219" si="224">SUM(I218:J218)</f>
        <v>11</v>
      </c>
      <c r="L218" s="78"/>
      <c r="M218" s="78"/>
      <c r="N218" s="78"/>
      <c r="O218" s="79">
        <f t="shared" ref="O218:O219" si="225">SUM(K218,N218)</f>
        <v>11</v>
      </c>
      <c r="P218" s="77"/>
      <c r="Q218" s="77"/>
      <c r="R218" s="77">
        <f t="shared" ref="R218:R219" si="226">SUM(P218:Q218)</f>
        <v>0</v>
      </c>
      <c r="S218" s="78"/>
      <c r="T218" s="78"/>
      <c r="U218" s="78"/>
      <c r="V218" s="79">
        <f t="shared" ref="V218:V219" si="227">SUM(R218,U218)</f>
        <v>0</v>
      </c>
      <c r="W218" s="78">
        <f t="shared" ref="W218:W219" si="228">SUM(B218,I218,P218)</f>
        <v>11</v>
      </c>
      <c r="X218" s="78">
        <f t="shared" ref="X218:X219" si="229">SUM(C218,J218,Q218)</f>
        <v>0</v>
      </c>
      <c r="Y218" s="78">
        <f t="shared" ref="Y218:Y219" si="230">SUM(W218,X218)</f>
        <v>11</v>
      </c>
      <c r="Z218" s="78">
        <f t="shared" ref="Z218:Z219" si="231">SUM(E218,L218,S218)</f>
        <v>0</v>
      </c>
      <c r="AA218" s="78">
        <f t="shared" ref="AA218:AA219" si="232">SUM(F218,M218,T218)</f>
        <v>0</v>
      </c>
      <c r="AB218" s="78">
        <f t="shared" ref="AB218:AB219" si="233">SUM(Z218,AA218)</f>
        <v>0</v>
      </c>
      <c r="AC218" s="80">
        <f t="shared" ref="AC218:AC219" si="234">SUM(Y218,AB218)</f>
        <v>11</v>
      </c>
    </row>
    <row r="219" spans="1:29" ht="20.100000000000001" customHeight="1" x14ac:dyDescent="0.45">
      <c r="A219" s="64" t="s">
        <v>420</v>
      </c>
      <c r="B219" s="77"/>
      <c r="C219" s="77"/>
      <c r="D219" s="77">
        <f t="shared" si="222"/>
        <v>0</v>
      </c>
      <c r="E219" s="78">
        <v>0</v>
      </c>
      <c r="F219" s="78">
        <v>0</v>
      </c>
      <c r="G219" s="78">
        <v>0</v>
      </c>
      <c r="H219" s="79">
        <f t="shared" si="223"/>
        <v>0</v>
      </c>
      <c r="I219" s="77">
        <v>8</v>
      </c>
      <c r="J219" s="77">
        <v>2</v>
      </c>
      <c r="K219" s="77">
        <f t="shared" si="224"/>
        <v>10</v>
      </c>
      <c r="L219" s="78"/>
      <c r="M219" s="78"/>
      <c r="N219" s="78"/>
      <c r="O219" s="79">
        <f t="shared" si="225"/>
        <v>10</v>
      </c>
      <c r="P219" s="77">
        <v>3</v>
      </c>
      <c r="Q219" s="77">
        <v>2</v>
      </c>
      <c r="R219" s="77">
        <f t="shared" si="226"/>
        <v>5</v>
      </c>
      <c r="S219" s="78"/>
      <c r="T219" s="78"/>
      <c r="U219" s="78"/>
      <c r="V219" s="79">
        <f t="shared" si="227"/>
        <v>5</v>
      </c>
      <c r="W219" s="78">
        <f t="shared" si="228"/>
        <v>11</v>
      </c>
      <c r="X219" s="78">
        <f t="shared" si="229"/>
        <v>4</v>
      </c>
      <c r="Y219" s="78">
        <f t="shared" si="230"/>
        <v>15</v>
      </c>
      <c r="Z219" s="78">
        <f t="shared" si="231"/>
        <v>0</v>
      </c>
      <c r="AA219" s="78">
        <f t="shared" si="232"/>
        <v>0</v>
      </c>
      <c r="AB219" s="78">
        <f t="shared" si="233"/>
        <v>0</v>
      </c>
      <c r="AC219" s="80">
        <f t="shared" si="234"/>
        <v>15</v>
      </c>
    </row>
    <row r="220" spans="1:29" ht="20.100000000000001" customHeight="1" x14ac:dyDescent="0.45">
      <c r="A220" s="64" t="s">
        <v>421</v>
      </c>
      <c r="B220" s="77">
        <v>1</v>
      </c>
      <c r="C220" s="77">
        <v>4</v>
      </c>
      <c r="D220" s="77">
        <f t="shared" ref="D220" si="235">SUM(B220:C220)</f>
        <v>5</v>
      </c>
      <c r="E220" s="78">
        <v>0</v>
      </c>
      <c r="F220" s="78">
        <v>0</v>
      </c>
      <c r="G220" s="78">
        <v>0</v>
      </c>
      <c r="H220" s="79">
        <f t="shared" ref="H220" si="236">SUM(D220,G220)</f>
        <v>5</v>
      </c>
      <c r="I220" s="77">
        <v>4</v>
      </c>
      <c r="J220" s="77">
        <v>9</v>
      </c>
      <c r="K220" s="77">
        <f t="shared" ref="K220" si="237">SUM(I220:J220)</f>
        <v>13</v>
      </c>
      <c r="L220" s="78"/>
      <c r="M220" s="78"/>
      <c r="N220" s="78"/>
      <c r="O220" s="79">
        <f t="shared" ref="O220" si="238">SUM(K220,N220)</f>
        <v>13</v>
      </c>
      <c r="P220" s="77"/>
      <c r="Q220" s="77">
        <v>8</v>
      </c>
      <c r="R220" s="77">
        <f t="shared" ref="R220" si="239">SUM(P220:Q220)</f>
        <v>8</v>
      </c>
      <c r="S220" s="78"/>
      <c r="T220" s="78"/>
      <c r="U220" s="78"/>
      <c r="V220" s="79">
        <f t="shared" ref="V220" si="240">SUM(R220,U220)</f>
        <v>8</v>
      </c>
      <c r="W220" s="78">
        <f t="shared" ref="W220" si="241">SUM(B220,I220,P220)</f>
        <v>5</v>
      </c>
      <c r="X220" s="78">
        <f t="shared" ref="X220" si="242">SUM(C220,J220,Q220)</f>
        <v>21</v>
      </c>
      <c r="Y220" s="78">
        <f t="shared" ref="Y220" si="243">SUM(W220,X220)</f>
        <v>26</v>
      </c>
      <c r="Z220" s="78">
        <f t="shared" ref="Z220" si="244">SUM(E220,L220,S220)</f>
        <v>0</v>
      </c>
      <c r="AA220" s="78">
        <f t="shared" ref="AA220" si="245">SUM(F220,M220,T220)</f>
        <v>0</v>
      </c>
      <c r="AB220" s="78">
        <f t="shared" ref="AB220" si="246">SUM(Z220,AA220)</f>
        <v>0</v>
      </c>
      <c r="AC220" s="80">
        <f t="shared" ref="AC220" si="247">SUM(Y220,AB220)</f>
        <v>26</v>
      </c>
    </row>
    <row r="221" spans="1:29" ht="20.100000000000001" customHeight="1" x14ac:dyDescent="0.45">
      <c r="A221" s="81" t="s">
        <v>452</v>
      </c>
      <c r="B221" s="80">
        <f>SUM(B217:B220)</f>
        <v>1</v>
      </c>
      <c r="C221" s="80">
        <f t="shared" ref="C221:AC221" si="248">SUM(C217:C220)</f>
        <v>4</v>
      </c>
      <c r="D221" s="80">
        <f t="shared" si="248"/>
        <v>5</v>
      </c>
      <c r="E221" s="80">
        <f t="shared" si="248"/>
        <v>0</v>
      </c>
      <c r="F221" s="80">
        <f t="shared" si="248"/>
        <v>0</v>
      </c>
      <c r="G221" s="80">
        <f t="shared" si="248"/>
        <v>0</v>
      </c>
      <c r="H221" s="80">
        <f t="shared" si="248"/>
        <v>5</v>
      </c>
      <c r="I221" s="80">
        <f t="shared" si="248"/>
        <v>31</v>
      </c>
      <c r="J221" s="80">
        <f t="shared" si="248"/>
        <v>11</v>
      </c>
      <c r="K221" s="80">
        <f t="shared" si="248"/>
        <v>42</v>
      </c>
      <c r="L221" s="80">
        <f t="shared" si="248"/>
        <v>0</v>
      </c>
      <c r="M221" s="80">
        <f t="shared" si="248"/>
        <v>0</v>
      </c>
      <c r="N221" s="80">
        <f t="shared" si="248"/>
        <v>0</v>
      </c>
      <c r="O221" s="80">
        <f t="shared" si="248"/>
        <v>42</v>
      </c>
      <c r="P221" s="80">
        <f t="shared" si="248"/>
        <v>7</v>
      </c>
      <c r="Q221" s="80">
        <f t="shared" si="248"/>
        <v>10</v>
      </c>
      <c r="R221" s="80">
        <f t="shared" si="248"/>
        <v>17</v>
      </c>
      <c r="S221" s="80">
        <f t="shared" si="248"/>
        <v>0</v>
      </c>
      <c r="T221" s="80">
        <f t="shared" si="248"/>
        <v>0</v>
      </c>
      <c r="U221" s="80">
        <f t="shared" si="248"/>
        <v>0</v>
      </c>
      <c r="V221" s="80">
        <f t="shared" si="248"/>
        <v>17</v>
      </c>
      <c r="W221" s="80">
        <f t="shared" si="248"/>
        <v>39</v>
      </c>
      <c r="X221" s="80">
        <f t="shared" si="248"/>
        <v>25</v>
      </c>
      <c r="Y221" s="80">
        <f t="shared" si="248"/>
        <v>64</v>
      </c>
      <c r="Z221" s="80">
        <f t="shared" si="248"/>
        <v>0</v>
      </c>
      <c r="AA221" s="80">
        <f t="shared" si="248"/>
        <v>0</v>
      </c>
      <c r="AB221" s="80">
        <f t="shared" si="248"/>
        <v>0</v>
      </c>
      <c r="AC221" s="80">
        <f t="shared" si="248"/>
        <v>64</v>
      </c>
    </row>
    <row r="222" spans="1:29" ht="20.100000000000001" customHeight="1" x14ac:dyDescent="0.45">
      <c r="A222" s="72" t="s">
        <v>78</v>
      </c>
      <c r="B222" s="80">
        <f>SUM(B207,B215,B221)</f>
        <v>19</v>
      </c>
      <c r="C222" s="80">
        <f t="shared" ref="C222:AC222" si="249">SUM(C207,C215,C221)</f>
        <v>25</v>
      </c>
      <c r="D222" s="80">
        <f t="shared" si="249"/>
        <v>44</v>
      </c>
      <c r="E222" s="80">
        <f t="shared" si="249"/>
        <v>0</v>
      </c>
      <c r="F222" s="80">
        <f t="shared" si="249"/>
        <v>0</v>
      </c>
      <c r="G222" s="80">
        <f t="shared" si="249"/>
        <v>0</v>
      </c>
      <c r="H222" s="80">
        <f t="shared" si="249"/>
        <v>44</v>
      </c>
      <c r="I222" s="80">
        <f t="shared" si="249"/>
        <v>77</v>
      </c>
      <c r="J222" s="80">
        <f t="shared" si="249"/>
        <v>183</v>
      </c>
      <c r="K222" s="80">
        <f t="shared" si="249"/>
        <v>260</v>
      </c>
      <c r="L222" s="80">
        <f t="shared" si="249"/>
        <v>0</v>
      </c>
      <c r="M222" s="80">
        <f t="shared" si="249"/>
        <v>0</v>
      </c>
      <c r="N222" s="80">
        <f t="shared" si="249"/>
        <v>0</v>
      </c>
      <c r="O222" s="80">
        <f t="shared" si="249"/>
        <v>260</v>
      </c>
      <c r="P222" s="80">
        <f t="shared" si="249"/>
        <v>30</v>
      </c>
      <c r="Q222" s="80">
        <f t="shared" si="249"/>
        <v>105</v>
      </c>
      <c r="R222" s="80">
        <f t="shared" si="249"/>
        <v>135</v>
      </c>
      <c r="S222" s="80">
        <f t="shared" si="249"/>
        <v>0</v>
      </c>
      <c r="T222" s="80">
        <f t="shared" si="249"/>
        <v>0</v>
      </c>
      <c r="U222" s="80">
        <f t="shared" si="249"/>
        <v>0</v>
      </c>
      <c r="V222" s="80">
        <f t="shared" si="249"/>
        <v>135</v>
      </c>
      <c r="W222" s="80">
        <f t="shared" si="249"/>
        <v>126</v>
      </c>
      <c r="X222" s="80">
        <f t="shared" si="249"/>
        <v>313</v>
      </c>
      <c r="Y222" s="80">
        <f t="shared" si="249"/>
        <v>439</v>
      </c>
      <c r="Z222" s="80">
        <f t="shared" si="249"/>
        <v>0</v>
      </c>
      <c r="AA222" s="80">
        <f t="shared" si="249"/>
        <v>0</v>
      </c>
      <c r="AB222" s="80">
        <f t="shared" si="249"/>
        <v>0</v>
      </c>
      <c r="AC222" s="80">
        <f t="shared" si="249"/>
        <v>439</v>
      </c>
    </row>
    <row r="223" spans="1:29" ht="20.100000000000001" customHeight="1" x14ac:dyDescent="0.45">
      <c r="A223" s="72" t="s">
        <v>105</v>
      </c>
      <c r="B223" s="80">
        <f t="shared" ref="B223:AC223" si="250">B16+B40+B59+B71+B77+B83+B98+B113+B135+B143+B152+B160+B164+B179+B201+B215+B221</f>
        <v>130</v>
      </c>
      <c r="C223" s="80">
        <f t="shared" si="250"/>
        <v>127</v>
      </c>
      <c r="D223" s="80">
        <f t="shared" si="250"/>
        <v>257</v>
      </c>
      <c r="E223" s="80">
        <f t="shared" si="250"/>
        <v>23</v>
      </c>
      <c r="F223" s="80">
        <f t="shared" si="250"/>
        <v>40</v>
      </c>
      <c r="G223" s="80">
        <f t="shared" si="250"/>
        <v>63</v>
      </c>
      <c r="H223" s="80">
        <f t="shared" si="250"/>
        <v>320</v>
      </c>
      <c r="I223" s="80">
        <f t="shared" si="250"/>
        <v>533</v>
      </c>
      <c r="J223" s="80">
        <f t="shared" si="250"/>
        <v>1240</v>
      </c>
      <c r="K223" s="80">
        <f t="shared" si="250"/>
        <v>1773</v>
      </c>
      <c r="L223" s="80">
        <f t="shared" si="250"/>
        <v>48</v>
      </c>
      <c r="M223" s="80">
        <f t="shared" si="250"/>
        <v>62</v>
      </c>
      <c r="N223" s="80">
        <f t="shared" si="250"/>
        <v>110</v>
      </c>
      <c r="O223" s="80">
        <f t="shared" si="250"/>
        <v>1883</v>
      </c>
      <c r="P223" s="80">
        <f t="shared" si="250"/>
        <v>478</v>
      </c>
      <c r="Q223" s="80">
        <f t="shared" si="250"/>
        <v>725</v>
      </c>
      <c r="R223" s="80">
        <f t="shared" si="250"/>
        <v>1203</v>
      </c>
      <c r="S223" s="80">
        <f t="shared" si="250"/>
        <v>106</v>
      </c>
      <c r="T223" s="80">
        <f t="shared" si="250"/>
        <v>207</v>
      </c>
      <c r="U223" s="80">
        <f t="shared" si="250"/>
        <v>313</v>
      </c>
      <c r="V223" s="80">
        <f t="shared" si="250"/>
        <v>1516</v>
      </c>
      <c r="W223" s="80">
        <f t="shared" si="250"/>
        <v>1141</v>
      </c>
      <c r="X223" s="80">
        <f t="shared" si="250"/>
        <v>2092</v>
      </c>
      <c r="Y223" s="80">
        <f t="shared" si="250"/>
        <v>3233</v>
      </c>
      <c r="Z223" s="80">
        <f t="shared" si="250"/>
        <v>177</v>
      </c>
      <c r="AA223" s="80">
        <f t="shared" si="250"/>
        <v>309</v>
      </c>
      <c r="AB223" s="80">
        <f t="shared" si="250"/>
        <v>486</v>
      </c>
      <c r="AC223" s="80">
        <f t="shared" si="250"/>
        <v>3719</v>
      </c>
    </row>
    <row r="224" spans="1:29" ht="20.100000000000001" customHeight="1" x14ac:dyDescent="0.45">
      <c r="A224" s="72" t="s">
        <v>299</v>
      </c>
      <c r="B224" s="80">
        <f>B43+B62+B118+B206+B155</f>
        <v>0</v>
      </c>
      <c r="C224" s="80">
        <f t="shared" ref="C224:AC224" si="251">C43+C62+C118+C206+C155</f>
        <v>0</v>
      </c>
      <c r="D224" s="80">
        <f t="shared" si="251"/>
        <v>0</v>
      </c>
      <c r="E224" s="80">
        <f t="shared" si="251"/>
        <v>2</v>
      </c>
      <c r="F224" s="80">
        <f t="shared" si="251"/>
        <v>10</v>
      </c>
      <c r="G224" s="80">
        <f t="shared" si="251"/>
        <v>12</v>
      </c>
      <c r="H224" s="80">
        <f t="shared" si="251"/>
        <v>12</v>
      </c>
      <c r="I224" s="80">
        <f t="shared" si="251"/>
        <v>2</v>
      </c>
      <c r="J224" s="80">
        <f t="shared" si="251"/>
        <v>7</v>
      </c>
      <c r="K224" s="80">
        <f t="shared" si="251"/>
        <v>9</v>
      </c>
      <c r="L224" s="80">
        <f t="shared" si="251"/>
        <v>1</v>
      </c>
      <c r="M224" s="80">
        <f t="shared" si="251"/>
        <v>1</v>
      </c>
      <c r="N224" s="80">
        <f t="shared" si="251"/>
        <v>2</v>
      </c>
      <c r="O224" s="80">
        <f t="shared" si="251"/>
        <v>11</v>
      </c>
      <c r="P224" s="80">
        <f t="shared" si="251"/>
        <v>0</v>
      </c>
      <c r="Q224" s="80">
        <f t="shared" si="251"/>
        <v>0</v>
      </c>
      <c r="R224" s="80">
        <f t="shared" si="251"/>
        <v>0</v>
      </c>
      <c r="S224" s="80">
        <f t="shared" si="251"/>
        <v>3</v>
      </c>
      <c r="T224" s="80">
        <f t="shared" si="251"/>
        <v>3</v>
      </c>
      <c r="U224" s="80">
        <f t="shared" si="251"/>
        <v>6</v>
      </c>
      <c r="V224" s="80">
        <f t="shared" si="251"/>
        <v>6</v>
      </c>
      <c r="W224" s="80">
        <f t="shared" si="251"/>
        <v>2</v>
      </c>
      <c r="X224" s="80">
        <f t="shared" si="251"/>
        <v>7</v>
      </c>
      <c r="Y224" s="80">
        <f t="shared" si="251"/>
        <v>9</v>
      </c>
      <c r="Z224" s="80">
        <f t="shared" si="251"/>
        <v>6</v>
      </c>
      <c r="AA224" s="80">
        <f t="shared" si="251"/>
        <v>14</v>
      </c>
      <c r="AB224" s="80">
        <f t="shared" si="251"/>
        <v>20</v>
      </c>
      <c r="AC224" s="80">
        <f t="shared" si="251"/>
        <v>29</v>
      </c>
    </row>
    <row r="225" spans="1:29" ht="20.100000000000001" customHeight="1" x14ac:dyDescent="0.45">
      <c r="A225" s="72" t="s">
        <v>255</v>
      </c>
      <c r="B225" s="80">
        <f t="shared" ref="B225:AC225" si="252">B223+B224</f>
        <v>130</v>
      </c>
      <c r="C225" s="80">
        <f t="shared" si="252"/>
        <v>127</v>
      </c>
      <c r="D225" s="80">
        <f t="shared" si="252"/>
        <v>257</v>
      </c>
      <c r="E225" s="80">
        <f t="shared" si="252"/>
        <v>25</v>
      </c>
      <c r="F225" s="80">
        <f t="shared" si="252"/>
        <v>50</v>
      </c>
      <c r="G225" s="80">
        <f t="shared" si="252"/>
        <v>75</v>
      </c>
      <c r="H225" s="80">
        <f t="shared" si="252"/>
        <v>332</v>
      </c>
      <c r="I225" s="80">
        <f t="shared" si="252"/>
        <v>535</v>
      </c>
      <c r="J225" s="80">
        <f t="shared" si="252"/>
        <v>1247</v>
      </c>
      <c r="K225" s="80">
        <f t="shared" si="252"/>
        <v>1782</v>
      </c>
      <c r="L225" s="80">
        <f t="shared" si="252"/>
        <v>49</v>
      </c>
      <c r="M225" s="80">
        <f t="shared" si="252"/>
        <v>63</v>
      </c>
      <c r="N225" s="80">
        <f t="shared" si="252"/>
        <v>112</v>
      </c>
      <c r="O225" s="80">
        <f t="shared" si="252"/>
        <v>1894</v>
      </c>
      <c r="P225" s="80">
        <f t="shared" si="252"/>
        <v>478</v>
      </c>
      <c r="Q225" s="80">
        <f t="shared" si="252"/>
        <v>725</v>
      </c>
      <c r="R225" s="80">
        <f t="shared" si="252"/>
        <v>1203</v>
      </c>
      <c r="S225" s="80">
        <f t="shared" si="252"/>
        <v>109</v>
      </c>
      <c r="T225" s="80">
        <f t="shared" si="252"/>
        <v>210</v>
      </c>
      <c r="U225" s="80">
        <f t="shared" si="252"/>
        <v>319</v>
      </c>
      <c r="V225" s="80">
        <f t="shared" si="252"/>
        <v>1522</v>
      </c>
      <c r="W225" s="80">
        <f t="shared" si="252"/>
        <v>1143</v>
      </c>
      <c r="X225" s="80">
        <f t="shared" si="252"/>
        <v>2099</v>
      </c>
      <c r="Y225" s="80">
        <f t="shared" si="252"/>
        <v>3242</v>
      </c>
      <c r="Z225" s="80">
        <f t="shared" si="252"/>
        <v>183</v>
      </c>
      <c r="AA225" s="80">
        <f t="shared" si="252"/>
        <v>323</v>
      </c>
      <c r="AB225" s="80">
        <f t="shared" si="252"/>
        <v>506</v>
      </c>
      <c r="AC225" s="80">
        <f t="shared" si="252"/>
        <v>3748</v>
      </c>
    </row>
  </sheetData>
  <mergeCells count="19">
    <mergeCell ref="Z5:AB5"/>
    <mergeCell ref="H5:H6"/>
    <mergeCell ref="I5:K5"/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</mergeCells>
  <pageMargins left="0.17" right="0.11811023622047245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0"/>
  <sheetViews>
    <sheetView workbookViewId="0">
      <pane ySplit="6" topLeftCell="A214" activePane="bottomLeft" state="frozen"/>
      <selection pane="bottomLeft" activeCell="J181" sqref="J181"/>
    </sheetView>
  </sheetViews>
  <sheetFormatPr defaultColWidth="4" defaultRowHeight="20.100000000000001" customHeight="1" x14ac:dyDescent="0.45"/>
  <cols>
    <col min="1" max="1" width="33.625" style="66" bestFit="1" customWidth="1"/>
    <col min="2" max="2" width="3.25" style="66" bestFit="1" customWidth="1"/>
    <col min="3" max="3" width="3.5" style="66" bestFit="1" customWidth="1"/>
    <col min="4" max="5" width="3.125" style="66" bestFit="1" customWidth="1"/>
    <col min="6" max="6" width="3.5" style="66" bestFit="1" customWidth="1"/>
    <col min="7" max="7" width="3.125" style="66" bestFit="1" customWidth="1"/>
    <col min="8" max="8" width="3.25" style="103" bestFit="1" customWidth="1"/>
    <col min="9" max="9" width="3.125" style="66" bestFit="1" customWidth="1"/>
    <col min="10" max="11" width="3.875" style="66" bestFit="1" customWidth="1"/>
    <col min="12" max="12" width="3.125" style="66" bestFit="1" customWidth="1"/>
    <col min="13" max="13" width="3.5" style="66" bestFit="1" customWidth="1"/>
    <col min="14" max="14" width="3.125" style="66" bestFit="1" customWidth="1"/>
    <col min="15" max="15" width="3.875" style="66" bestFit="1" customWidth="1"/>
    <col min="16" max="16" width="3.125" style="66" bestFit="1" customWidth="1"/>
    <col min="17" max="17" width="3.5" style="66" bestFit="1" customWidth="1"/>
    <col min="18" max="19" width="3.125" style="66" bestFit="1" customWidth="1"/>
    <col min="20" max="20" width="3.5" style="66" bestFit="1" customWidth="1"/>
    <col min="21" max="21" width="3.125" style="66" bestFit="1" customWidth="1"/>
    <col min="22" max="25" width="3.875" style="66" bestFit="1" customWidth="1"/>
    <col min="26" max="26" width="3.125" style="66" bestFit="1" customWidth="1"/>
    <col min="27" max="27" width="3.5" style="66" bestFit="1" customWidth="1"/>
    <col min="28" max="28" width="3.125" style="66" bestFit="1" customWidth="1"/>
    <col min="29" max="29" width="3.875" style="104" bestFit="1" customWidth="1"/>
    <col min="30" max="16384" width="4" style="66"/>
  </cols>
  <sheetData>
    <row r="1" spans="1:29" ht="20.100000000000001" customHeight="1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0.100000000000001" customHeight="1" x14ac:dyDescent="0.45">
      <c r="A2" s="136" t="s">
        <v>453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0.100000000000001" customHeight="1" x14ac:dyDescent="0.45">
      <c r="A3" s="6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7" t="s">
        <v>81</v>
      </c>
    </row>
    <row r="4" spans="1:29" ht="20.100000000000001" customHeight="1" x14ac:dyDescent="0.45">
      <c r="A4" s="68" t="s">
        <v>3</v>
      </c>
      <c r="B4" s="131" t="s">
        <v>454</v>
      </c>
      <c r="C4" s="131"/>
      <c r="D4" s="131"/>
      <c r="E4" s="131"/>
      <c r="F4" s="131"/>
      <c r="G4" s="131"/>
      <c r="H4" s="131"/>
      <c r="I4" s="140" t="s">
        <v>455</v>
      </c>
      <c r="J4" s="141"/>
      <c r="K4" s="141"/>
      <c r="L4" s="141"/>
      <c r="M4" s="141"/>
      <c r="N4" s="141"/>
      <c r="O4" s="142"/>
      <c r="P4" s="140" t="s">
        <v>456</v>
      </c>
      <c r="Q4" s="141"/>
      <c r="R4" s="141"/>
      <c r="S4" s="141"/>
      <c r="T4" s="141"/>
      <c r="U4" s="141"/>
      <c r="V4" s="142"/>
      <c r="W4" s="131" t="s">
        <v>7</v>
      </c>
      <c r="X4" s="131"/>
      <c r="Y4" s="131"/>
      <c r="Z4" s="131"/>
      <c r="AA4" s="131"/>
      <c r="AB4" s="131"/>
      <c r="AC4" s="138"/>
    </row>
    <row r="5" spans="1:29" ht="20.100000000000001" customHeight="1" x14ac:dyDescent="0.45">
      <c r="A5" s="68"/>
      <c r="B5" s="134" t="s">
        <v>85</v>
      </c>
      <c r="C5" s="134"/>
      <c r="D5" s="134"/>
      <c r="E5" s="131" t="s">
        <v>86</v>
      </c>
      <c r="F5" s="131"/>
      <c r="G5" s="131"/>
      <c r="H5" s="145" t="s">
        <v>7</v>
      </c>
      <c r="I5" s="134" t="s">
        <v>85</v>
      </c>
      <c r="J5" s="134"/>
      <c r="K5" s="134"/>
      <c r="L5" s="131" t="s">
        <v>86</v>
      </c>
      <c r="M5" s="131"/>
      <c r="N5" s="131"/>
      <c r="O5" s="132" t="s">
        <v>7</v>
      </c>
      <c r="P5" s="134" t="s">
        <v>85</v>
      </c>
      <c r="Q5" s="134"/>
      <c r="R5" s="134"/>
      <c r="S5" s="131" t="s">
        <v>86</v>
      </c>
      <c r="T5" s="131"/>
      <c r="U5" s="131"/>
      <c r="V5" s="143" t="s">
        <v>7</v>
      </c>
      <c r="W5" s="134" t="s">
        <v>85</v>
      </c>
      <c r="X5" s="134"/>
      <c r="Y5" s="134"/>
      <c r="Z5" s="131" t="s">
        <v>86</v>
      </c>
      <c r="AA5" s="131"/>
      <c r="AB5" s="131"/>
      <c r="AC5" s="138"/>
    </row>
    <row r="6" spans="1:29" ht="20.100000000000001" customHeight="1" x14ac:dyDescent="0.45">
      <c r="A6" s="69"/>
      <c r="B6" s="70" t="s">
        <v>8</v>
      </c>
      <c r="C6" s="70" t="s">
        <v>9</v>
      </c>
      <c r="D6" s="70" t="s">
        <v>7</v>
      </c>
      <c r="E6" s="70" t="s">
        <v>8</v>
      </c>
      <c r="F6" s="70" t="s">
        <v>9</v>
      </c>
      <c r="G6" s="70" t="s">
        <v>7</v>
      </c>
      <c r="H6" s="146"/>
      <c r="I6" s="70" t="s">
        <v>8</v>
      </c>
      <c r="J6" s="70" t="s">
        <v>9</v>
      </c>
      <c r="K6" s="70" t="s">
        <v>7</v>
      </c>
      <c r="L6" s="70" t="s">
        <v>8</v>
      </c>
      <c r="M6" s="70" t="s">
        <v>9</v>
      </c>
      <c r="N6" s="70" t="s">
        <v>7</v>
      </c>
      <c r="O6" s="133"/>
      <c r="P6" s="70" t="s">
        <v>8</v>
      </c>
      <c r="Q6" s="70" t="s">
        <v>9</v>
      </c>
      <c r="R6" s="70" t="s">
        <v>7</v>
      </c>
      <c r="S6" s="70" t="s">
        <v>8</v>
      </c>
      <c r="T6" s="70" t="s">
        <v>9</v>
      </c>
      <c r="U6" s="70" t="s">
        <v>7</v>
      </c>
      <c r="V6" s="144"/>
      <c r="W6" s="70" t="s">
        <v>8</v>
      </c>
      <c r="X6" s="70" t="s">
        <v>9</v>
      </c>
      <c r="Y6" s="70" t="s">
        <v>7</v>
      </c>
      <c r="Z6" s="70" t="s">
        <v>8</v>
      </c>
      <c r="AA6" s="70" t="s">
        <v>9</v>
      </c>
      <c r="AB6" s="70" t="s">
        <v>7</v>
      </c>
      <c r="AC6" s="139"/>
    </row>
    <row r="7" spans="1:29" ht="20.100000000000001" customHeight="1" x14ac:dyDescent="0.45">
      <c r="A7" s="71" t="s">
        <v>64</v>
      </c>
      <c r="B7" s="71"/>
      <c r="C7" s="71"/>
      <c r="D7" s="71"/>
      <c r="E7" s="70"/>
      <c r="F7" s="70"/>
      <c r="G7" s="70"/>
      <c r="H7" s="72"/>
      <c r="I7" s="70"/>
      <c r="J7" s="70"/>
      <c r="K7" s="70"/>
      <c r="L7" s="70"/>
      <c r="M7" s="70"/>
      <c r="N7" s="70"/>
      <c r="O7" s="72"/>
      <c r="P7" s="70"/>
      <c r="Q7" s="70"/>
      <c r="R7" s="70"/>
      <c r="S7" s="70"/>
      <c r="T7" s="70"/>
      <c r="U7" s="70"/>
      <c r="V7" s="72"/>
      <c r="W7" s="70"/>
      <c r="X7" s="70"/>
      <c r="Y7" s="70"/>
      <c r="Z7" s="64"/>
      <c r="AA7" s="64"/>
      <c r="AB7" s="64"/>
      <c r="AC7" s="73"/>
    </row>
    <row r="8" spans="1:29" ht="20.100000000000001" customHeight="1" x14ac:dyDescent="0.45">
      <c r="A8" s="74" t="s">
        <v>10</v>
      </c>
      <c r="B8" s="74"/>
      <c r="C8" s="74"/>
      <c r="D8" s="74"/>
      <c r="E8" s="75"/>
      <c r="F8" s="75"/>
      <c r="G8" s="75"/>
      <c r="H8" s="76"/>
      <c r="I8" s="75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  <c r="V8" s="76"/>
      <c r="W8" s="75"/>
      <c r="X8" s="75"/>
      <c r="Y8" s="75"/>
      <c r="Z8" s="64"/>
      <c r="AA8" s="64"/>
      <c r="AB8" s="64"/>
      <c r="AC8" s="73"/>
    </row>
    <row r="9" spans="1:29" ht="20.100000000000001" customHeight="1" x14ac:dyDescent="0.45">
      <c r="A9" s="64" t="s">
        <v>336</v>
      </c>
      <c r="B9" s="77"/>
      <c r="C9" s="77">
        <v>3</v>
      </c>
      <c r="D9" s="77">
        <f t="shared" ref="D9:D15" si="0">SUM(B9:C9)</f>
        <v>3</v>
      </c>
      <c r="E9" s="78"/>
      <c r="F9" s="78"/>
      <c r="G9" s="77">
        <f t="shared" ref="G9:G15" si="1">SUM(E9:F9)</f>
        <v>0</v>
      </c>
      <c r="H9" s="79">
        <f t="shared" ref="H9:H16" si="2">SUM(D9,G9)</f>
        <v>3</v>
      </c>
      <c r="I9" s="77">
        <v>8</v>
      </c>
      <c r="J9" s="77">
        <v>27</v>
      </c>
      <c r="K9" s="77">
        <f t="shared" ref="K9:K15" si="3">SUM(I9:J9)</f>
        <v>35</v>
      </c>
      <c r="L9" s="77"/>
      <c r="M9" s="77"/>
      <c r="N9" s="77">
        <f t="shared" ref="N9:N15" si="4">SUM(L9:M9)</f>
        <v>0</v>
      </c>
      <c r="O9" s="79">
        <f>SUM(K9,N9)</f>
        <v>35</v>
      </c>
      <c r="P9" s="77"/>
      <c r="Q9" s="77">
        <v>11</v>
      </c>
      <c r="R9" s="77">
        <f t="shared" ref="R9:R15" si="5">SUM(P9:Q9)</f>
        <v>11</v>
      </c>
      <c r="S9" s="78"/>
      <c r="T9" s="78"/>
      <c r="U9" s="78">
        <f t="shared" ref="U9:U15" si="6">SUM(S9:T9)</f>
        <v>0</v>
      </c>
      <c r="V9" s="79">
        <f t="shared" ref="V9:V16" si="7">SUM(R9,U9)</f>
        <v>11</v>
      </c>
      <c r="W9" s="78">
        <f t="shared" ref="W9:X15" si="8">SUM(B9,I9,P9)</f>
        <v>8</v>
      </c>
      <c r="X9" s="78">
        <f t="shared" si="8"/>
        <v>41</v>
      </c>
      <c r="Y9" s="78">
        <f t="shared" ref="Y9:Y16" si="9">SUM(W9,X9)</f>
        <v>49</v>
      </c>
      <c r="Z9" s="78">
        <f t="shared" ref="Z9:AA15" si="10">SUM(E9,L9,S9)</f>
        <v>0</v>
      </c>
      <c r="AA9" s="78">
        <f t="shared" si="10"/>
        <v>0</v>
      </c>
      <c r="AB9" s="78">
        <f t="shared" ref="AB9:AB16" si="11">SUM(Z9,AA9)</f>
        <v>0</v>
      </c>
      <c r="AC9" s="80">
        <f t="shared" ref="AC9:AC16" si="12">SUM(Y9,AB9)</f>
        <v>49</v>
      </c>
    </row>
    <row r="10" spans="1:29" ht="20.100000000000001" customHeight="1" x14ac:dyDescent="0.45">
      <c r="A10" s="64" t="s">
        <v>337</v>
      </c>
      <c r="B10" s="77"/>
      <c r="C10" s="77">
        <v>2</v>
      </c>
      <c r="D10" s="77">
        <f t="shared" si="0"/>
        <v>2</v>
      </c>
      <c r="E10" s="78"/>
      <c r="F10" s="78"/>
      <c r="G10" s="77">
        <f t="shared" si="1"/>
        <v>0</v>
      </c>
      <c r="H10" s="79">
        <f t="shared" si="2"/>
        <v>2</v>
      </c>
      <c r="I10" s="77">
        <v>4</v>
      </c>
      <c r="J10" s="77">
        <v>65</v>
      </c>
      <c r="K10" s="77">
        <f t="shared" si="3"/>
        <v>69</v>
      </c>
      <c r="L10" s="77"/>
      <c r="M10" s="77"/>
      <c r="N10" s="77">
        <f t="shared" si="4"/>
        <v>0</v>
      </c>
      <c r="O10" s="79">
        <f t="shared" ref="O10:O16" si="13">SUM(K10,N10)</f>
        <v>69</v>
      </c>
      <c r="P10" s="77"/>
      <c r="Q10" s="77">
        <v>2</v>
      </c>
      <c r="R10" s="77">
        <f t="shared" si="5"/>
        <v>2</v>
      </c>
      <c r="S10" s="78"/>
      <c r="T10" s="78"/>
      <c r="U10" s="77">
        <f t="shared" si="6"/>
        <v>0</v>
      </c>
      <c r="V10" s="79">
        <f t="shared" si="7"/>
        <v>2</v>
      </c>
      <c r="W10" s="78">
        <f t="shared" si="8"/>
        <v>4</v>
      </c>
      <c r="X10" s="78">
        <f t="shared" si="8"/>
        <v>69</v>
      </c>
      <c r="Y10" s="78">
        <f t="shared" si="9"/>
        <v>73</v>
      </c>
      <c r="Z10" s="78">
        <f t="shared" si="10"/>
        <v>0</v>
      </c>
      <c r="AA10" s="78">
        <f t="shared" si="10"/>
        <v>0</v>
      </c>
      <c r="AB10" s="78">
        <f t="shared" si="11"/>
        <v>0</v>
      </c>
      <c r="AC10" s="80">
        <f t="shared" si="12"/>
        <v>73</v>
      </c>
    </row>
    <row r="11" spans="1:29" ht="20.100000000000001" customHeight="1" x14ac:dyDescent="0.45">
      <c r="A11" s="64" t="s">
        <v>338</v>
      </c>
      <c r="B11" s="77"/>
      <c r="C11" s="77"/>
      <c r="D11" s="77">
        <f t="shared" si="0"/>
        <v>0</v>
      </c>
      <c r="E11" s="78"/>
      <c r="F11" s="78"/>
      <c r="G11" s="77">
        <f t="shared" si="1"/>
        <v>0</v>
      </c>
      <c r="H11" s="79">
        <f t="shared" si="2"/>
        <v>0</v>
      </c>
      <c r="I11" s="77">
        <v>10</v>
      </c>
      <c r="J11" s="77">
        <v>56</v>
      </c>
      <c r="K11" s="77">
        <f t="shared" si="3"/>
        <v>66</v>
      </c>
      <c r="L11" s="77"/>
      <c r="M11" s="77"/>
      <c r="N11" s="77">
        <f t="shared" si="4"/>
        <v>0</v>
      </c>
      <c r="O11" s="79">
        <f t="shared" si="13"/>
        <v>66</v>
      </c>
      <c r="P11" s="77">
        <v>1</v>
      </c>
      <c r="Q11" s="77">
        <v>8</v>
      </c>
      <c r="R11" s="77">
        <f t="shared" si="5"/>
        <v>9</v>
      </c>
      <c r="S11" s="78"/>
      <c r="T11" s="78"/>
      <c r="U11" s="77">
        <f t="shared" si="6"/>
        <v>0</v>
      </c>
      <c r="V11" s="79">
        <f t="shared" si="7"/>
        <v>9</v>
      </c>
      <c r="W11" s="78">
        <f t="shared" si="8"/>
        <v>11</v>
      </c>
      <c r="X11" s="78">
        <f t="shared" si="8"/>
        <v>64</v>
      </c>
      <c r="Y11" s="78">
        <f t="shared" si="9"/>
        <v>75</v>
      </c>
      <c r="Z11" s="78">
        <f t="shared" si="10"/>
        <v>0</v>
      </c>
      <c r="AA11" s="78">
        <f t="shared" si="10"/>
        <v>0</v>
      </c>
      <c r="AB11" s="78">
        <f t="shared" si="11"/>
        <v>0</v>
      </c>
      <c r="AC11" s="80">
        <f t="shared" si="12"/>
        <v>75</v>
      </c>
    </row>
    <row r="12" spans="1:29" ht="20.100000000000001" customHeight="1" x14ac:dyDescent="0.45">
      <c r="A12" s="64" t="s">
        <v>339</v>
      </c>
      <c r="B12" s="77"/>
      <c r="C12" s="77"/>
      <c r="D12" s="77">
        <f t="shared" si="0"/>
        <v>0</v>
      </c>
      <c r="E12" s="78">
        <v>1</v>
      </c>
      <c r="F12" s="78">
        <v>6</v>
      </c>
      <c r="G12" s="77">
        <f t="shared" si="1"/>
        <v>7</v>
      </c>
      <c r="H12" s="79">
        <f t="shared" si="2"/>
        <v>7</v>
      </c>
      <c r="I12" s="77"/>
      <c r="J12" s="77"/>
      <c r="K12" s="77">
        <f t="shared" si="3"/>
        <v>0</v>
      </c>
      <c r="L12" s="77"/>
      <c r="M12" s="77">
        <v>1</v>
      </c>
      <c r="N12" s="77">
        <f t="shared" si="4"/>
        <v>1</v>
      </c>
      <c r="O12" s="79">
        <f t="shared" si="13"/>
        <v>1</v>
      </c>
      <c r="P12" s="77"/>
      <c r="Q12" s="77"/>
      <c r="R12" s="77">
        <f t="shared" si="5"/>
        <v>0</v>
      </c>
      <c r="S12" s="78">
        <v>1</v>
      </c>
      <c r="T12" s="78">
        <v>3</v>
      </c>
      <c r="U12" s="77">
        <f t="shared" si="6"/>
        <v>4</v>
      </c>
      <c r="V12" s="79">
        <f t="shared" si="7"/>
        <v>4</v>
      </c>
      <c r="W12" s="78">
        <f t="shared" si="8"/>
        <v>0</v>
      </c>
      <c r="X12" s="78">
        <f t="shared" si="8"/>
        <v>0</v>
      </c>
      <c r="Y12" s="78">
        <f t="shared" si="9"/>
        <v>0</v>
      </c>
      <c r="Z12" s="78">
        <f t="shared" si="10"/>
        <v>2</v>
      </c>
      <c r="AA12" s="78">
        <f t="shared" si="10"/>
        <v>10</v>
      </c>
      <c r="AB12" s="78">
        <f t="shared" si="11"/>
        <v>12</v>
      </c>
      <c r="AC12" s="80">
        <f t="shared" si="12"/>
        <v>12</v>
      </c>
    </row>
    <row r="13" spans="1:29" ht="20.100000000000001" customHeight="1" x14ac:dyDescent="0.45">
      <c r="A13" s="64" t="s">
        <v>340</v>
      </c>
      <c r="B13" s="77"/>
      <c r="C13" s="77"/>
      <c r="D13" s="77">
        <f t="shared" si="0"/>
        <v>0</v>
      </c>
      <c r="E13" s="78"/>
      <c r="F13" s="78"/>
      <c r="G13" s="77">
        <f t="shared" si="1"/>
        <v>0</v>
      </c>
      <c r="H13" s="79">
        <f t="shared" si="2"/>
        <v>0</v>
      </c>
      <c r="I13" s="77">
        <v>2</v>
      </c>
      <c r="J13" s="77">
        <v>20</v>
      </c>
      <c r="K13" s="77">
        <f t="shared" si="3"/>
        <v>22</v>
      </c>
      <c r="L13" s="78"/>
      <c r="M13" s="78"/>
      <c r="N13" s="77">
        <f t="shared" si="4"/>
        <v>0</v>
      </c>
      <c r="O13" s="79">
        <f t="shared" si="13"/>
        <v>22</v>
      </c>
      <c r="P13" s="77"/>
      <c r="Q13" s="77">
        <v>1</v>
      </c>
      <c r="R13" s="77">
        <f t="shared" si="5"/>
        <v>1</v>
      </c>
      <c r="S13" s="78"/>
      <c r="T13" s="78"/>
      <c r="U13" s="77">
        <f t="shared" si="6"/>
        <v>0</v>
      </c>
      <c r="V13" s="79">
        <f t="shared" si="7"/>
        <v>1</v>
      </c>
      <c r="W13" s="78">
        <f t="shared" si="8"/>
        <v>2</v>
      </c>
      <c r="X13" s="78">
        <f t="shared" si="8"/>
        <v>21</v>
      </c>
      <c r="Y13" s="78">
        <f t="shared" si="9"/>
        <v>23</v>
      </c>
      <c r="Z13" s="78">
        <f t="shared" si="10"/>
        <v>0</v>
      </c>
      <c r="AA13" s="78">
        <f t="shared" si="10"/>
        <v>0</v>
      </c>
      <c r="AB13" s="78">
        <f t="shared" si="11"/>
        <v>0</v>
      </c>
      <c r="AC13" s="80">
        <f t="shared" si="12"/>
        <v>23</v>
      </c>
    </row>
    <row r="14" spans="1:29" ht="20.100000000000001" customHeight="1" x14ac:dyDescent="0.45">
      <c r="A14" s="64" t="s">
        <v>341</v>
      </c>
      <c r="B14" s="77"/>
      <c r="C14" s="77"/>
      <c r="D14" s="77">
        <f t="shared" si="0"/>
        <v>0</v>
      </c>
      <c r="E14" s="78"/>
      <c r="F14" s="78"/>
      <c r="G14" s="77">
        <f t="shared" si="1"/>
        <v>0</v>
      </c>
      <c r="H14" s="79">
        <f t="shared" si="2"/>
        <v>0</v>
      </c>
      <c r="I14" s="77">
        <v>11</v>
      </c>
      <c r="J14" s="77">
        <v>33</v>
      </c>
      <c r="K14" s="77">
        <f t="shared" si="3"/>
        <v>44</v>
      </c>
      <c r="L14" s="78"/>
      <c r="M14" s="78"/>
      <c r="N14" s="77">
        <f t="shared" si="4"/>
        <v>0</v>
      </c>
      <c r="O14" s="79">
        <f t="shared" si="13"/>
        <v>44</v>
      </c>
      <c r="P14" s="77">
        <v>1</v>
      </c>
      <c r="Q14" s="77">
        <v>3</v>
      </c>
      <c r="R14" s="77">
        <f t="shared" si="5"/>
        <v>4</v>
      </c>
      <c r="S14" s="78"/>
      <c r="T14" s="78"/>
      <c r="U14" s="77">
        <f t="shared" si="6"/>
        <v>0</v>
      </c>
      <c r="V14" s="79">
        <f t="shared" si="7"/>
        <v>4</v>
      </c>
      <c r="W14" s="78">
        <f t="shared" si="8"/>
        <v>12</v>
      </c>
      <c r="X14" s="78">
        <f t="shared" si="8"/>
        <v>36</v>
      </c>
      <c r="Y14" s="78">
        <f t="shared" si="9"/>
        <v>48</v>
      </c>
      <c r="Z14" s="78">
        <f t="shared" si="10"/>
        <v>0</v>
      </c>
      <c r="AA14" s="78">
        <f t="shared" si="10"/>
        <v>0</v>
      </c>
      <c r="AB14" s="78">
        <f t="shared" si="11"/>
        <v>0</v>
      </c>
      <c r="AC14" s="80">
        <f t="shared" si="12"/>
        <v>48</v>
      </c>
    </row>
    <row r="15" spans="1:29" ht="20.100000000000001" customHeight="1" x14ac:dyDescent="0.45">
      <c r="A15" s="64" t="s">
        <v>342</v>
      </c>
      <c r="B15" s="77">
        <v>2</v>
      </c>
      <c r="C15" s="77">
        <v>3</v>
      </c>
      <c r="D15" s="77">
        <f t="shared" si="0"/>
        <v>5</v>
      </c>
      <c r="E15" s="78"/>
      <c r="F15" s="78"/>
      <c r="G15" s="77">
        <f t="shared" si="1"/>
        <v>0</v>
      </c>
      <c r="H15" s="79">
        <f t="shared" si="2"/>
        <v>5</v>
      </c>
      <c r="I15" s="77"/>
      <c r="J15" s="77">
        <v>1</v>
      </c>
      <c r="K15" s="77">
        <f t="shared" si="3"/>
        <v>1</v>
      </c>
      <c r="L15" s="77"/>
      <c r="M15" s="77"/>
      <c r="N15" s="77">
        <f t="shared" si="4"/>
        <v>0</v>
      </c>
      <c r="O15" s="79">
        <f t="shared" si="13"/>
        <v>1</v>
      </c>
      <c r="P15" s="77"/>
      <c r="Q15" s="77"/>
      <c r="R15" s="77">
        <f t="shared" si="5"/>
        <v>0</v>
      </c>
      <c r="S15" s="78"/>
      <c r="T15" s="78"/>
      <c r="U15" s="77">
        <f t="shared" si="6"/>
        <v>0</v>
      </c>
      <c r="V15" s="79">
        <f t="shared" si="7"/>
        <v>0</v>
      </c>
      <c r="W15" s="78">
        <f t="shared" si="8"/>
        <v>2</v>
      </c>
      <c r="X15" s="78">
        <f t="shared" si="8"/>
        <v>4</v>
      </c>
      <c r="Y15" s="78">
        <f t="shared" si="9"/>
        <v>6</v>
      </c>
      <c r="Z15" s="78">
        <f t="shared" si="10"/>
        <v>0</v>
      </c>
      <c r="AA15" s="78">
        <f t="shared" si="10"/>
        <v>0</v>
      </c>
      <c r="AB15" s="78">
        <f t="shared" si="11"/>
        <v>0</v>
      </c>
      <c r="AC15" s="80">
        <f t="shared" si="12"/>
        <v>6</v>
      </c>
    </row>
    <row r="16" spans="1:29" ht="20.100000000000001" customHeight="1" x14ac:dyDescent="0.45">
      <c r="A16" s="81" t="s">
        <v>7</v>
      </c>
      <c r="B16" s="82">
        <f>SUM(B9:B15)</f>
        <v>2</v>
      </c>
      <c r="C16" s="82">
        <f>SUM(C9:C15)</f>
        <v>8</v>
      </c>
      <c r="D16" s="82">
        <f>SUM(B16,C16)</f>
        <v>10</v>
      </c>
      <c r="E16" s="82">
        <f>SUM(E9:E15)</f>
        <v>1</v>
      </c>
      <c r="F16" s="82">
        <f>SUM(F9:F15)</f>
        <v>6</v>
      </c>
      <c r="G16" s="82">
        <f>SUM(E16,F16)</f>
        <v>7</v>
      </c>
      <c r="H16" s="80">
        <f t="shared" si="2"/>
        <v>17</v>
      </c>
      <c r="I16" s="82">
        <f>SUM(I9:I15)</f>
        <v>35</v>
      </c>
      <c r="J16" s="82">
        <f>SUM(J9:J15)</f>
        <v>202</v>
      </c>
      <c r="K16" s="82">
        <f>SUM(I16,J16)</f>
        <v>237</v>
      </c>
      <c r="L16" s="82">
        <f>SUM(L9:L15)</f>
        <v>0</v>
      </c>
      <c r="M16" s="82">
        <f>SUM(M9:M15)</f>
        <v>1</v>
      </c>
      <c r="N16" s="82">
        <f>SUM(L16,M16)</f>
        <v>1</v>
      </c>
      <c r="O16" s="80">
        <f t="shared" si="13"/>
        <v>238</v>
      </c>
      <c r="P16" s="82">
        <f>SUM(P9:P15)</f>
        <v>2</v>
      </c>
      <c r="Q16" s="82">
        <f>SUM(Q9:Q15)</f>
        <v>25</v>
      </c>
      <c r="R16" s="82">
        <f>SUM(P16,Q16)</f>
        <v>27</v>
      </c>
      <c r="S16" s="82">
        <f>SUM(S9:S15)</f>
        <v>1</v>
      </c>
      <c r="T16" s="82">
        <f>SUM(T9:T15)</f>
        <v>3</v>
      </c>
      <c r="U16" s="82">
        <f>SUM(S16,T16)</f>
        <v>4</v>
      </c>
      <c r="V16" s="80">
        <f t="shared" si="7"/>
        <v>31</v>
      </c>
      <c r="W16" s="82">
        <f>SUM(W9:W15)</f>
        <v>39</v>
      </c>
      <c r="X16" s="82">
        <f>SUM(X9:X15)</f>
        <v>235</v>
      </c>
      <c r="Y16" s="82">
        <f t="shared" si="9"/>
        <v>274</v>
      </c>
      <c r="Z16" s="82">
        <f>SUM(Z9:Z15)</f>
        <v>2</v>
      </c>
      <c r="AA16" s="82">
        <f>SUM(AA9:AA15)</f>
        <v>10</v>
      </c>
      <c r="AB16" s="82">
        <f t="shared" si="11"/>
        <v>12</v>
      </c>
      <c r="AC16" s="80">
        <f t="shared" si="12"/>
        <v>286</v>
      </c>
    </row>
    <row r="17" spans="1:29" ht="20.100000000000001" customHeight="1" x14ac:dyDescent="0.45">
      <c r="A17" s="74" t="s">
        <v>16</v>
      </c>
      <c r="B17" s="83"/>
      <c r="C17" s="83"/>
      <c r="D17" s="83"/>
      <c r="E17" s="78"/>
      <c r="F17" s="78"/>
      <c r="G17" s="78"/>
      <c r="H17" s="79"/>
      <c r="I17" s="78"/>
      <c r="J17" s="78"/>
      <c r="K17" s="78"/>
      <c r="L17" s="78"/>
      <c r="M17" s="78"/>
      <c r="N17" s="78"/>
      <c r="O17" s="79"/>
      <c r="P17" s="78"/>
      <c r="Q17" s="78"/>
      <c r="R17" s="78"/>
      <c r="S17" s="78"/>
      <c r="T17" s="78"/>
      <c r="U17" s="78"/>
      <c r="V17" s="79"/>
      <c r="W17" s="78"/>
      <c r="X17" s="78"/>
      <c r="Y17" s="78"/>
      <c r="Z17" s="84"/>
      <c r="AA17" s="84"/>
      <c r="AB17" s="84"/>
      <c r="AC17" s="85"/>
    </row>
    <row r="18" spans="1:29" ht="20.100000000000001" customHeight="1" x14ac:dyDescent="0.45">
      <c r="A18" s="74" t="s">
        <v>64</v>
      </c>
      <c r="B18" s="83"/>
      <c r="C18" s="83"/>
      <c r="D18" s="83"/>
      <c r="E18" s="78"/>
      <c r="F18" s="78"/>
      <c r="G18" s="78"/>
      <c r="H18" s="79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84"/>
      <c r="AA18" s="84"/>
      <c r="AB18" s="84"/>
      <c r="AC18" s="85"/>
    </row>
    <row r="19" spans="1:29" ht="20.100000000000001" customHeight="1" x14ac:dyDescent="0.45">
      <c r="A19" s="64" t="s">
        <v>343</v>
      </c>
      <c r="B19" s="77">
        <v>1</v>
      </c>
      <c r="C19" s="77"/>
      <c r="D19" s="77">
        <f t="shared" ref="D19:D38" si="14">SUM(B19:C19)</f>
        <v>1</v>
      </c>
      <c r="E19" s="78"/>
      <c r="F19" s="78"/>
      <c r="G19" s="77">
        <f t="shared" ref="G19:G38" si="15">SUM(E19:F19)</f>
        <v>0</v>
      </c>
      <c r="H19" s="79">
        <f t="shared" ref="H19:H38" si="16">SUM(D19,G19)</f>
        <v>1</v>
      </c>
      <c r="I19" s="77">
        <v>26</v>
      </c>
      <c r="J19" s="77">
        <v>6</v>
      </c>
      <c r="K19" s="77">
        <f t="shared" ref="K19:K38" si="17">SUM(I19:J19)</f>
        <v>32</v>
      </c>
      <c r="L19" s="77"/>
      <c r="M19" s="77"/>
      <c r="N19" s="77">
        <f t="shared" ref="N19:N38" si="18">SUM(L19:M19)</f>
        <v>0</v>
      </c>
      <c r="O19" s="79">
        <f t="shared" ref="O19:O38" si="19">SUM(K19,N19)</f>
        <v>32</v>
      </c>
      <c r="P19" s="77">
        <v>22</v>
      </c>
      <c r="Q19" s="77">
        <v>1</v>
      </c>
      <c r="R19" s="77">
        <f t="shared" ref="R19:R38" si="20">SUM(P19:Q19)</f>
        <v>23</v>
      </c>
      <c r="S19" s="78"/>
      <c r="T19" s="78"/>
      <c r="U19" s="78">
        <f t="shared" ref="U19:U38" si="21">SUM(S19:T19)</f>
        <v>0</v>
      </c>
      <c r="V19" s="79">
        <f t="shared" ref="V19:V38" si="22">SUM(R19,U19)</f>
        <v>23</v>
      </c>
      <c r="W19" s="78">
        <f t="shared" ref="W19:X38" si="23">SUM(B19,I19,P19)</f>
        <v>49</v>
      </c>
      <c r="X19" s="78">
        <f t="shared" si="23"/>
        <v>7</v>
      </c>
      <c r="Y19" s="78">
        <f t="shared" ref="Y19:Y38" si="24">SUM(W19,X19)</f>
        <v>56</v>
      </c>
      <c r="Z19" s="78">
        <f t="shared" ref="Z19:AA38" si="25">SUM(E19,L19,S19)</f>
        <v>0</v>
      </c>
      <c r="AA19" s="78">
        <f t="shared" si="25"/>
        <v>0</v>
      </c>
      <c r="AB19" s="78">
        <f t="shared" ref="AB19:AB38" si="26">SUM(Z19,AA19)</f>
        <v>0</v>
      </c>
      <c r="AC19" s="80">
        <f t="shared" ref="AC19:AC38" si="27">SUM(Y19,AB19)</f>
        <v>56</v>
      </c>
    </row>
    <row r="20" spans="1:29" ht="20.100000000000001" customHeight="1" x14ac:dyDescent="0.45">
      <c r="A20" s="64" t="s">
        <v>344</v>
      </c>
      <c r="B20" s="77"/>
      <c r="C20" s="77"/>
      <c r="D20" s="77">
        <f t="shared" si="14"/>
        <v>0</v>
      </c>
      <c r="E20" s="78"/>
      <c r="F20" s="78"/>
      <c r="G20" s="77">
        <f t="shared" si="15"/>
        <v>0</v>
      </c>
      <c r="H20" s="79">
        <f t="shared" si="16"/>
        <v>0</v>
      </c>
      <c r="I20" s="77"/>
      <c r="J20" s="77"/>
      <c r="K20" s="77">
        <f t="shared" si="17"/>
        <v>0</v>
      </c>
      <c r="L20" s="77">
        <v>3</v>
      </c>
      <c r="M20" s="77"/>
      <c r="N20" s="77">
        <f t="shared" si="18"/>
        <v>3</v>
      </c>
      <c r="O20" s="79">
        <f t="shared" si="19"/>
        <v>3</v>
      </c>
      <c r="P20" s="77"/>
      <c r="Q20" s="77"/>
      <c r="R20" s="77">
        <f t="shared" si="20"/>
        <v>0</v>
      </c>
      <c r="S20" s="78">
        <v>2</v>
      </c>
      <c r="T20" s="78"/>
      <c r="U20" s="78">
        <f t="shared" si="21"/>
        <v>2</v>
      </c>
      <c r="V20" s="79">
        <f t="shared" si="22"/>
        <v>2</v>
      </c>
      <c r="W20" s="78">
        <f t="shared" si="23"/>
        <v>0</v>
      </c>
      <c r="X20" s="78">
        <f t="shared" si="23"/>
        <v>0</v>
      </c>
      <c r="Y20" s="78">
        <f t="shared" si="24"/>
        <v>0</v>
      </c>
      <c r="Z20" s="78">
        <f t="shared" si="25"/>
        <v>5</v>
      </c>
      <c r="AA20" s="78">
        <f t="shared" si="25"/>
        <v>0</v>
      </c>
      <c r="AB20" s="78">
        <f t="shared" si="26"/>
        <v>5</v>
      </c>
      <c r="AC20" s="80">
        <f t="shared" si="27"/>
        <v>5</v>
      </c>
    </row>
    <row r="21" spans="1:29" ht="20.100000000000001" customHeight="1" x14ac:dyDescent="0.45">
      <c r="A21" s="64" t="s">
        <v>345</v>
      </c>
      <c r="B21" s="77">
        <v>1</v>
      </c>
      <c r="C21" s="77">
        <v>1</v>
      </c>
      <c r="D21" s="77">
        <f t="shared" si="14"/>
        <v>2</v>
      </c>
      <c r="E21" s="78"/>
      <c r="F21" s="78"/>
      <c r="G21" s="78">
        <f t="shared" si="15"/>
        <v>0</v>
      </c>
      <c r="H21" s="79">
        <f t="shared" si="16"/>
        <v>2</v>
      </c>
      <c r="I21" s="77">
        <v>26</v>
      </c>
      <c r="J21" s="77">
        <v>9</v>
      </c>
      <c r="K21" s="77">
        <f t="shared" si="17"/>
        <v>35</v>
      </c>
      <c r="L21" s="77"/>
      <c r="M21" s="77"/>
      <c r="N21" s="77">
        <f t="shared" si="18"/>
        <v>0</v>
      </c>
      <c r="O21" s="79">
        <f t="shared" si="19"/>
        <v>35</v>
      </c>
      <c r="P21" s="77">
        <v>9</v>
      </c>
      <c r="Q21" s="77">
        <v>2</v>
      </c>
      <c r="R21" s="77">
        <f t="shared" si="20"/>
        <v>11</v>
      </c>
      <c r="S21" s="78"/>
      <c r="T21" s="78"/>
      <c r="U21" s="78">
        <f t="shared" si="21"/>
        <v>0</v>
      </c>
      <c r="V21" s="79">
        <f t="shared" si="22"/>
        <v>11</v>
      </c>
      <c r="W21" s="78">
        <f t="shared" si="23"/>
        <v>36</v>
      </c>
      <c r="X21" s="78">
        <f t="shared" si="23"/>
        <v>12</v>
      </c>
      <c r="Y21" s="78">
        <f t="shared" si="24"/>
        <v>48</v>
      </c>
      <c r="Z21" s="78">
        <f t="shared" si="25"/>
        <v>0</v>
      </c>
      <c r="AA21" s="78">
        <f t="shared" si="25"/>
        <v>0</v>
      </c>
      <c r="AB21" s="78">
        <f t="shared" si="26"/>
        <v>0</v>
      </c>
      <c r="AC21" s="80">
        <f t="shared" si="27"/>
        <v>48</v>
      </c>
    </row>
    <row r="22" spans="1:29" ht="20.100000000000001" customHeight="1" x14ac:dyDescent="0.45">
      <c r="A22" s="64" t="s">
        <v>346</v>
      </c>
      <c r="B22" s="77"/>
      <c r="C22" s="77"/>
      <c r="D22" s="77">
        <f t="shared" si="14"/>
        <v>0</v>
      </c>
      <c r="E22" s="78"/>
      <c r="F22" s="78"/>
      <c r="G22" s="78">
        <f t="shared" si="15"/>
        <v>0</v>
      </c>
      <c r="H22" s="79">
        <f t="shared" si="16"/>
        <v>0</v>
      </c>
      <c r="I22" s="77"/>
      <c r="J22" s="77"/>
      <c r="K22" s="77">
        <f t="shared" si="17"/>
        <v>0</v>
      </c>
      <c r="L22" s="77"/>
      <c r="M22" s="77"/>
      <c r="N22" s="77">
        <f t="shared" si="18"/>
        <v>0</v>
      </c>
      <c r="O22" s="79">
        <f t="shared" si="19"/>
        <v>0</v>
      </c>
      <c r="P22" s="77"/>
      <c r="Q22" s="77"/>
      <c r="R22" s="77">
        <f t="shared" si="20"/>
        <v>0</v>
      </c>
      <c r="S22" s="78"/>
      <c r="T22" s="78"/>
      <c r="U22" s="78">
        <f t="shared" si="21"/>
        <v>0</v>
      </c>
      <c r="V22" s="79">
        <f t="shared" si="22"/>
        <v>0</v>
      </c>
      <c r="W22" s="78">
        <f t="shared" si="23"/>
        <v>0</v>
      </c>
      <c r="X22" s="78">
        <f t="shared" si="23"/>
        <v>0</v>
      </c>
      <c r="Y22" s="78">
        <f t="shared" si="24"/>
        <v>0</v>
      </c>
      <c r="Z22" s="78">
        <f t="shared" si="25"/>
        <v>0</v>
      </c>
      <c r="AA22" s="78">
        <f t="shared" si="25"/>
        <v>0</v>
      </c>
      <c r="AB22" s="78">
        <f t="shared" si="26"/>
        <v>0</v>
      </c>
      <c r="AC22" s="80">
        <f t="shared" si="27"/>
        <v>0</v>
      </c>
    </row>
    <row r="23" spans="1:29" ht="20.100000000000001" customHeight="1" x14ac:dyDescent="0.45">
      <c r="A23" s="64" t="s">
        <v>347</v>
      </c>
      <c r="B23" s="77">
        <v>2</v>
      </c>
      <c r="C23" s="77"/>
      <c r="D23" s="77">
        <f t="shared" si="14"/>
        <v>2</v>
      </c>
      <c r="E23" s="78"/>
      <c r="F23" s="78"/>
      <c r="G23" s="78">
        <f t="shared" si="15"/>
        <v>0</v>
      </c>
      <c r="H23" s="79">
        <f t="shared" si="16"/>
        <v>2</v>
      </c>
      <c r="I23" s="77">
        <v>9</v>
      </c>
      <c r="J23" s="77">
        <v>2</v>
      </c>
      <c r="K23" s="77">
        <f t="shared" si="17"/>
        <v>11</v>
      </c>
      <c r="L23" s="77"/>
      <c r="M23" s="77"/>
      <c r="N23" s="77">
        <f t="shared" si="18"/>
        <v>0</v>
      </c>
      <c r="O23" s="79">
        <f t="shared" si="19"/>
        <v>11</v>
      </c>
      <c r="P23" s="77">
        <v>12</v>
      </c>
      <c r="Q23" s="77"/>
      <c r="R23" s="77">
        <f t="shared" si="20"/>
        <v>12</v>
      </c>
      <c r="S23" s="78"/>
      <c r="T23" s="78"/>
      <c r="U23" s="78">
        <f t="shared" si="21"/>
        <v>0</v>
      </c>
      <c r="V23" s="79">
        <f t="shared" si="22"/>
        <v>12</v>
      </c>
      <c r="W23" s="78">
        <f t="shared" si="23"/>
        <v>23</v>
      </c>
      <c r="X23" s="78">
        <f t="shared" si="23"/>
        <v>2</v>
      </c>
      <c r="Y23" s="78">
        <f t="shared" si="24"/>
        <v>25</v>
      </c>
      <c r="Z23" s="78">
        <f t="shared" si="25"/>
        <v>0</v>
      </c>
      <c r="AA23" s="78">
        <f t="shared" si="25"/>
        <v>0</v>
      </c>
      <c r="AB23" s="78">
        <f t="shared" si="26"/>
        <v>0</v>
      </c>
      <c r="AC23" s="80">
        <f t="shared" si="27"/>
        <v>25</v>
      </c>
    </row>
    <row r="24" spans="1:29" ht="20.100000000000001" customHeight="1" x14ac:dyDescent="0.45">
      <c r="A24" s="64" t="s">
        <v>348</v>
      </c>
      <c r="B24" s="77"/>
      <c r="C24" s="77"/>
      <c r="D24" s="77">
        <f t="shared" si="14"/>
        <v>0</v>
      </c>
      <c r="E24" s="78">
        <v>8</v>
      </c>
      <c r="F24" s="78"/>
      <c r="G24" s="78">
        <f t="shared" si="15"/>
        <v>8</v>
      </c>
      <c r="H24" s="79">
        <f t="shared" si="16"/>
        <v>8</v>
      </c>
      <c r="I24" s="77"/>
      <c r="J24" s="77"/>
      <c r="K24" s="77">
        <f t="shared" si="17"/>
        <v>0</v>
      </c>
      <c r="L24" s="78"/>
      <c r="M24" s="78">
        <v>4</v>
      </c>
      <c r="N24" s="77">
        <f t="shared" si="18"/>
        <v>4</v>
      </c>
      <c r="O24" s="79">
        <f t="shared" si="19"/>
        <v>4</v>
      </c>
      <c r="P24" s="77"/>
      <c r="Q24" s="77"/>
      <c r="R24" s="77">
        <f t="shared" si="20"/>
        <v>0</v>
      </c>
      <c r="S24" s="78">
        <v>4</v>
      </c>
      <c r="T24" s="78"/>
      <c r="U24" s="78">
        <f t="shared" si="21"/>
        <v>4</v>
      </c>
      <c r="V24" s="79">
        <f t="shared" si="22"/>
        <v>4</v>
      </c>
      <c r="W24" s="78">
        <f t="shared" si="23"/>
        <v>0</v>
      </c>
      <c r="X24" s="78">
        <f t="shared" si="23"/>
        <v>0</v>
      </c>
      <c r="Y24" s="78">
        <f t="shared" si="24"/>
        <v>0</v>
      </c>
      <c r="Z24" s="78">
        <f t="shared" si="25"/>
        <v>12</v>
      </c>
      <c r="AA24" s="78">
        <f t="shared" si="25"/>
        <v>4</v>
      </c>
      <c r="AB24" s="78">
        <f t="shared" si="26"/>
        <v>16</v>
      </c>
      <c r="AC24" s="80">
        <f t="shared" si="27"/>
        <v>16</v>
      </c>
    </row>
    <row r="25" spans="1:29" ht="20.100000000000001" customHeight="1" x14ac:dyDescent="0.45">
      <c r="A25" s="64" t="s">
        <v>349</v>
      </c>
      <c r="B25" s="77"/>
      <c r="C25" s="77"/>
      <c r="D25" s="77">
        <f t="shared" si="14"/>
        <v>0</v>
      </c>
      <c r="E25" s="78"/>
      <c r="F25" s="78"/>
      <c r="G25" s="78">
        <f t="shared" si="15"/>
        <v>0</v>
      </c>
      <c r="H25" s="79">
        <f t="shared" si="16"/>
        <v>0</v>
      </c>
      <c r="I25" s="77">
        <v>8</v>
      </c>
      <c r="J25" s="77">
        <v>5</v>
      </c>
      <c r="K25" s="77">
        <f t="shared" si="17"/>
        <v>13</v>
      </c>
      <c r="L25" s="78"/>
      <c r="M25" s="78"/>
      <c r="N25" s="77">
        <f t="shared" si="18"/>
        <v>0</v>
      </c>
      <c r="O25" s="79">
        <f t="shared" si="19"/>
        <v>13</v>
      </c>
      <c r="P25" s="77">
        <v>9</v>
      </c>
      <c r="Q25" s="77">
        <v>5</v>
      </c>
      <c r="R25" s="77">
        <f t="shared" si="20"/>
        <v>14</v>
      </c>
      <c r="S25" s="78"/>
      <c r="T25" s="78"/>
      <c r="U25" s="78">
        <f t="shared" si="21"/>
        <v>0</v>
      </c>
      <c r="V25" s="79">
        <f t="shared" si="22"/>
        <v>14</v>
      </c>
      <c r="W25" s="78">
        <f t="shared" si="23"/>
        <v>17</v>
      </c>
      <c r="X25" s="78">
        <f t="shared" si="23"/>
        <v>10</v>
      </c>
      <c r="Y25" s="78">
        <f t="shared" si="24"/>
        <v>27</v>
      </c>
      <c r="Z25" s="78">
        <f t="shared" si="25"/>
        <v>0</v>
      </c>
      <c r="AA25" s="78">
        <f t="shared" si="25"/>
        <v>0</v>
      </c>
      <c r="AB25" s="78">
        <f t="shared" si="26"/>
        <v>0</v>
      </c>
      <c r="AC25" s="80">
        <f t="shared" si="27"/>
        <v>27</v>
      </c>
    </row>
    <row r="26" spans="1:29" ht="20.100000000000001" customHeight="1" x14ac:dyDescent="0.45">
      <c r="A26" s="64" t="s">
        <v>350</v>
      </c>
      <c r="B26" s="77"/>
      <c r="C26" s="77"/>
      <c r="D26" s="77">
        <f t="shared" si="14"/>
        <v>0</v>
      </c>
      <c r="E26" s="78"/>
      <c r="F26" s="78"/>
      <c r="G26" s="78">
        <f t="shared" si="15"/>
        <v>0</v>
      </c>
      <c r="H26" s="79">
        <f t="shared" si="16"/>
        <v>0</v>
      </c>
      <c r="I26" s="77">
        <v>8</v>
      </c>
      <c r="J26" s="77"/>
      <c r="K26" s="77">
        <f t="shared" si="17"/>
        <v>8</v>
      </c>
      <c r="L26" s="78">
        <v>2</v>
      </c>
      <c r="M26" s="78"/>
      <c r="N26" s="77">
        <f t="shared" si="18"/>
        <v>2</v>
      </c>
      <c r="O26" s="79">
        <f t="shared" si="19"/>
        <v>10</v>
      </c>
      <c r="P26" s="77">
        <v>7</v>
      </c>
      <c r="Q26" s="77"/>
      <c r="R26" s="77">
        <f t="shared" si="20"/>
        <v>7</v>
      </c>
      <c r="S26" s="78"/>
      <c r="T26" s="78"/>
      <c r="U26" s="78">
        <f t="shared" si="21"/>
        <v>0</v>
      </c>
      <c r="V26" s="79">
        <f t="shared" si="22"/>
        <v>7</v>
      </c>
      <c r="W26" s="78">
        <f t="shared" si="23"/>
        <v>15</v>
      </c>
      <c r="X26" s="78">
        <f t="shared" si="23"/>
        <v>0</v>
      </c>
      <c r="Y26" s="78">
        <f t="shared" si="24"/>
        <v>15</v>
      </c>
      <c r="Z26" s="78">
        <f t="shared" si="25"/>
        <v>2</v>
      </c>
      <c r="AA26" s="78">
        <f t="shared" si="25"/>
        <v>0</v>
      </c>
      <c r="AB26" s="78">
        <f t="shared" si="26"/>
        <v>2</v>
      </c>
      <c r="AC26" s="80">
        <f t="shared" si="27"/>
        <v>17</v>
      </c>
    </row>
    <row r="27" spans="1:29" ht="20.100000000000001" customHeight="1" x14ac:dyDescent="0.45">
      <c r="A27" s="64" t="s">
        <v>351</v>
      </c>
      <c r="B27" s="77">
        <v>2</v>
      </c>
      <c r="C27" s="77"/>
      <c r="D27" s="77">
        <f t="shared" si="14"/>
        <v>2</v>
      </c>
      <c r="E27" s="78"/>
      <c r="F27" s="78"/>
      <c r="G27" s="78">
        <f t="shared" si="15"/>
        <v>0</v>
      </c>
      <c r="H27" s="79">
        <f t="shared" si="16"/>
        <v>2</v>
      </c>
      <c r="I27" s="77">
        <v>16</v>
      </c>
      <c r="J27" s="77">
        <v>17</v>
      </c>
      <c r="K27" s="77">
        <f t="shared" si="17"/>
        <v>33</v>
      </c>
      <c r="L27" s="78"/>
      <c r="M27" s="78"/>
      <c r="N27" s="77">
        <f t="shared" si="18"/>
        <v>0</v>
      </c>
      <c r="O27" s="79">
        <f t="shared" si="19"/>
        <v>33</v>
      </c>
      <c r="P27" s="77"/>
      <c r="Q27" s="77"/>
      <c r="R27" s="77">
        <f t="shared" si="20"/>
        <v>0</v>
      </c>
      <c r="S27" s="78"/>
      <c r="T27" s="78"/>
      <c r="U27" s="78">
        <f t="shared" si="21"/>
        <v>0</v>
      </c>
      <c r="V27" s="79">
        <f t="shared" si="22"/>
        <v>0</v>
      </c>
      <c r="W27" s="78">
        <f t="shared" si="23"/>
        <v>18</v>
      </c>
      <c r="X27" s="78">
        <f t="shared" si="23"/>
        <v>17</v>
      </c>
      <c r="Y27" s="78">
        <f t="shared" si="24"/>
        <v>35</v>
      </c>
      <c r="Z27" s="78">
        <f t="shared" si="25"/>
        <v>0</v>
      </c>
      <c r="AA27" s="78">
        <f t="shared" si="25"/>
        <v>0</v>
      </c>
      <c r="AB27" s="78">
        <f t="shared" si="26"/>
        <v>0</v>
      </c>
      <c r="AC27" s="80">
        <f t="shared" si="27"/>
        <v>35</v>
      </c>
    </row>
    <row r="28" spans="1:29" ht="20.100000000000001" customHeight="1" x14ac:dyDescent="0.45">
      <c r="A28" s="64" t="s">
        <v>352</v>
      </c>
      <c r="B28" s="77">
        <v>4</v>
      </c>
      <c r="C28" s="77"/>
      <c r="D28" s="77">
        <f t="shared" si="14"/>
        <v>4</v>
      </c>
      <c r="E28" s="78"/>
      <c r="F28" s="78"/>
      <c r="G28" s="78">
        <f t="shared" si="15"/>
        <v>0</v>
      </c>
      <c r="H28" s="79">
        <f t="shared" si="16"/>
        <v>4</v>
      </c>
      <c r="I28" s="77">
        <v>10</v>
      </c>
      <c r="J28" s="77">
        <v>2</v>
      </c>
      <c r="K28" s="77">
        <f t="shared" si="17"/>
        <v>12</v>
      </c>
      <c r="L28" s="78"/>
      <c r="M28" s="78"/>
      <c r="N28" s="77">
        <f t="shared" si="18"/>
        <v>0</v>
      </c>
      <c r="O28" s="79">
        <f t="shared" si="19"/>
        <v>12</v>
      </c>
      <c r="P28" s="77">
        <v>22</v>
      </c>
      <c r="Q28" s="77">
        <v>2</v>
      </c>
      <c r="R28" s="77">
        <f t="shared" si="20"/>
        <v>24</v>
      </c>
      <c r="S28" s="78"/>
      <c r="T28" s="78"/>
      <c r="U28" s="78">
        <f t="shared" si="21"/>
        <v>0</v>
      </c>
      <c r="V28" s="79">
        <f t="shared" si="22"/>
        <v>24</v>
      </c>
      <c r="W28" s="78">
        <f t="shared" si="23"/>
        <v>36</v>
      </c>
      <c r="X28" s="78">
        <f t="shared" si="23"/>
        <v>4</v>
      </c>
      <c r="Y28" s="78">
        <f t="shared" si="24"/>
        <v>40</v>
      </c>
      <c r="Z28" s="78">
        <f t="shared" si="25"/>
        <v>0</v>
      </c>
      <c r="AA28" s="78">
        <f t="shared" si="25"/>
        <v>0</v>
      </c>
      <c r="AB28" s="78">
        <f t="shared" si="26"/>
        <v>0</v>
      </c>
      <c r="AC28" s="80">
        <f t="shared" si="27"/>
        <v>40</v>
      </c>
    </row>
    <row r="29" spans="1:29" ht="20.100000000000001" customHeight="1" x14ac:dyDescent="0.45">
      <c r="A29" s="64" t="s">
        <v>353</v>
      </c>
      <c r="B29" s="77"/>
      <c r="C29" s="77"/>
      <c r="D29" s="77">
        <f t="shared" si="14"/>
        <v>0</v>
      </c>
      <c r="E29" s="78">
        <v>4</v>
      </c>
      <c r="F29" s="78"/>
      <c r="G29" s="78">
        <f t="shared" si="15"/>
        <v>4</v>
      </c>
      <c r="H29" s="79">
        <f t="shared" si="16"/>
        <v>4</v>
      </c>
      <c r="I29" s="77"/>
      <c r="J29" s="77"/>
      <c r="K29" s="77">
        <f t="shared" si="17"/>
        <v>0</v>
      </c>
      <c r="L29" s="78">
        <v>3</v>
      </c>
      <c r="M29" s="78"/>
      <c r="N29" s="77">
        <f t="shared" si="18"/>
        <v>3</v>
      </c>
      <c r="O29" s="79">
        <f t="shared" si="19"/>
        <v>3</v>
      </c>
      <c r="P29" s="77"/>
      <c r="Q29" s="77"/>
      <c r="R29" s="77">
        <f t="shared" si="20"/>
        <v>0</v>
      </c>
      <c r="S29" s="78">
        <v>1</v>
      </c>
      <c r="T29" s="78">
        <v>1</v>
      </c>
      <c r="U29" s="78">
        <f t="shared" si="21"/>
        <v>2</v>
      </c>
      <c r="V29" s="79">
        <f t="shared" si="22"/>
        <v>2</v>
      </c>
      <c r="W29" s="78">
        <f t="shared" si="23"/>
        <v>0</v>
      </c>
      <c r="X29" s="78">
        <f t="shared" si="23"/>
        <v>0</v>
      </c>
      <c r="Y29" s="78">
        <f t="shared" si="24"/>
        <v>0</v>
      </c>
      <c r="Z29" s="78">
        <f t="shared" si="25"/>
        <v>8</v>
      </c>
      <c r="AA29" s="78">
        <f t="shared" si="25"/>
        <v>1</v>
      </c>
      <c r="AB29" s="78">
        <f t="shared" si="26"/>
        <v>9</v>
      </c>
      <c r="AC29" s="80">
        <f t="shared" si="27"/>
        <v>9</v>
      </c>
    </row>
    <row r="30" spans="1:29" ht="20.100000000000001" customHeight="1" x14ac:dyDescent="0.45">
      <c r="A30" s="64" t="s">
        <v>354</v>
      </c>
      <c r="B30" s="77">
        <v>8</v>
      </c>
      <c r="C30" s="77"/>
      <c r="D30" s="77">
        <f t="shared" si="14"/>
        <v>8</v>
      </c>
      <c r="E30" s="78"/>
      <c r="F30" s="78"/>
      <c r="G30" s="78">
        <f t="shared" si="15"/>
        <v>0</v>
      </c>
      <c r="H30" s="79">
        <f t="shared" si="16"/>
        <v>8</v>
      </c>
      <c r="I30" s="77">
        <v>16</v>
      </c>
      <c r="J30" s="77">
        <v>4</v>
      </c>
      <c r="K30" s="77">
        <f t="shared" si="17"/>
        <v>20</v>
      </c>
      <c r="L30" s="78"/>
      <c r="M30" s="78"/>
      <c r="N30" s="77">
        <f t="shared" si="18"/>
        <v>0</v>
      </c>
      <c r="O30" s="79">
        <f t="shared" si="19"/>
        <v>20</v>
      </c>
      <c r="P30" s="77">
        <v>5</v>
      </c>
      <c r="Q30" s="77"/>
      <c r="R30" s="77">
        <f t="shared" si="20"/>
        <v>5</v>
      </c>
      <c r="S30" s="78"/>
      <c r="T30" s="78"/>
      <c r="U30" s="78">
        <f t="shared" si="21"/>
        <v>0</v>
      </c>
      <c r="V30" s="79">
        <f t="shared" si="22"/>
        <v>5</v>
      </c>
      <c r="W30" s="78">
        <f t="shared" si="23"/>
        <v>29</v>
      </c>
      <c r="X30" s="78">
        <f t="shared" si="23"/>
        <v>4</v>
      </c>
      <c r="Y30" s="78">
        <f t="shared" si="24"/>
        <v>33</v>
      </c>
      <c r="Z30" s="78">
        <f t="shared" si="25"/>
        <v>0</v>
      </c>
      <c r="AA30" s="78">
        <f t="shared" si="25"/>
        <v>0</v>
      </c>
      <c r="AB30" s="78">
        <f t="shared" si="26"/>
        <v>0</v>
      </c>
      <c r="AC30" s="80">
        <f t="shared" si="27"/>
        <v>33</v>
      </c>
    </row>
    <row r="31" spans="1:29" ht="20.100000000000001" customHeight="1" x14ac:dyDescent="0.45">
      <c r="A31" s="64" t="s">
        <v>355</v>
      </c>
      <c r="B31" s="77"/>
      <c r="C31" s="77"/>
      <c r="D31" s="77">
        <f t="shared" si="14"/>
        <v>0</v>
      </c>
      <c r="E31" s="78"/>
      <c r="F31" s="78"/>
      <c r="G31" s="78">
        <f t="shared" si="15"/>
        <v>0</v>
      </c>
      <c r="H31" s="79">
        <f t="shared" si="16"/>
        <v>0</v>
      </c>
      <c r="I31" s="77"/>
      <c r="J31" s="77"/>
      <c r="K31" s="77">
        <f t="shared" si="17"/>
        <v>0</v>
      </c>
      <c r="L31" s="78"/>
      <c r="M31" s="78"/>
      <c r="N31" s="77">
        <f t="shared" si="18"/>
        <v>0</v>
      </c>
      <c r="O31" s="79">
        <f t="shared" si="19"/>
        <v>0</v>
      </c>
      <c r="P31" s="77"/>
      <c r="Q31" s="77"/>
      <c r="R31" s="77">
        <f t="shared" si="20"/>
        <v>0</v>
      </c>
      <c r="S31" s="78">
        <v>2</v>
      </c>
      <c r="T31" s="78"/>
      <c r="U31" s="78">
        <f t="shared" si="21"/>
        <v>2</v>
      </c>
      <c r="V31" s="79">
        <f t="shared" si="22"/>
        <v>2</v>
      </c>
      <c r="W31" s="78">
        <f t="shared" si="23"/>
        <v>0</v>
      </c>
      <c r="X31" s="78">
        <f t="shared" si="23"/>
        <v>0</v>
      </c>
      <c r="Y31" s="78">
        <f t="shared" si="24"/>
        <v>0</v>
      </c>
      <c r="Z31" s="78">
        <f t="shared" si="25"/>
        <v>2</v>
      </c>
      <c r="AA31" s="78">
        <f t="shared" si="25"/>
        <v>0</v>
      </c>
      <c r="AB31" s="78">
        <f t="shared" si="26"/>
        <v>2</v>
      </c>
      <c r="AC31" s="80">
        <f t="shared" si="27"/>
        <v>2</v>
      </c>
    </row>
    <row r="32" spans="1:29" ht="20.100000000000001" customHeight="1" x14ac:dyDescent="0.45">
      <c r="A32" s="64" t="s">
        <v>356</v>
      </c>
      <c r="B32" s="77"/>
      <c r="C32" s="77">
        <v>2</v>
      </c>
      <c r="D32" s="77">
        <f t="shared" si="14"/>
        <v>2</v>
      </c>
      <c r="E32" s="78"/>
      <c r="F32" s="78"/>
      <c r="G32" s="78">
        <f t="shared" si="15"/>
        <v>0</v>
      </c>
      <c r="H32" s="79">
        <f t="shared" si="16"/>
        <v>2</v>
      </c>
      <c r="I32" s="77">
        <v>6</v>
      </c>
      <c r="J32" s="77"/>
      <c r="K32" s="77">
        <f t="shared" si="17"/>
        <v>6</v>
      </c>
      <c r="L32" s="78"/>
      <c r="M32" s="78"/>
      <c r="N32" s="77">
        <f t="shared" si="18"/>
        <v>0</v>
      </c>
      <c r="O32" s="79">
        <f t="shared" si="19"/>
        <v>6</v>
      </c>
      <c r="P32" s="77"/>
      <c r="Q32" s="77"/>
      <c r="R32" s="77">
        <f t="shared" si="20"/>
        <v>0</v>
      </c>
      <c r="S32" s="78"/>
      <c r="T32" s="78"/>
      <c r="U32" s="78">
        <f t="shared" si="21"/>
        <v>0</v>
      </c>
      <c r="V32" s="79">
        <f t="shared" si="22"/>
        <v>0</v>
      </c>
      <c r="W32" s="78">
        <f t="shared" si="23"/>
        <v>6</v>
      </c>
      <c r="X32" s="78">
        <f t="shared" si="23"/>
        <v>2</v>
      </c>
      <c r="Y32" s="78">
        <f t="shared" si="24"/>
        <v>8</v>
      </c>
      <c r="Z32" s="78">
        <f t="shared" si="25"/>
        <v>0</v>
      </c>
      <c r="AA32" s="78">
        <f t="shared" si="25"/>
        <v>0</v>
      </c>
      <c r="AB32" s="78">
        <f t="shared" si="26"/>
        <v>0</v>
      </c>
      <c r="AC32" s="80">
        <f t="shared" si="27"/>
        <v>8</v>
      </c>
    </row>
    <row r="33" spans="1:29" ht="20.100000000000001" customHeight="1" x14ac:dyDescent="0.45">
      <c r="A33" s="64" t="s">
        <v>357</v>
      </c>
      <c r="B33" s="77">
        <v>3</v>
      </c>
      <c r="C33" s="77">
        <v>1</v>
      </c>
      <c r="D33" s="77">
        <f t="shared" ref="D33:D34" si="28">SUM(B33:C33)</f>
        <v>4</v>
      </c>
      <c r="E33" s="78"/>
      <c r="F33" s="78"/>
      <c r="G33" s="78">
        <f t="shared" si="15"/>
        <v>0</v>
      </c>
      <c r="H33" s="79">
        <f t="shared" si="16"/>
        <v>4</v>
      </c>
      <c r="I33" s="77"/>
      <c r="J33" s="77">
        <v>6</v>
      </c>
      <c r="K33" s="77">
        <f t="shared" si="17"/>
        <v>6</v>
      </c>
      <c r="L33" s="78"/>
      <c r="M33" s="78"/>
      <c r="N33" s="77">
        <f t="shared" si="18"/>
        <v>0</v>
      </c>
      <c r="O33" s="79">
        <f t="shared" si="19"/>
        <v>6</v>
      </c>
      <c r="P33" s="77">
        <v>10</v>
      </c>
      <c r="Q33" s="77">
        <v>4</v>
      </c>
      <c r="R33" s="77">
        <f t="shared" si="20"/>
        <v>14</v>
      </c>
      <c r="S33" s="78"/>
      <c r="T33" s="78"/>
      <c r="U33" s="78">
        <f t="shared" si="21"/>
        <v>0</v>
      </c>
      <c r="V33" s="79">
        <f t="shared" si="22"/>
        <v>14</v>
      </c>
      <c r="W33" s="78">
        <f t="shared" si="23"/>
        <v>13</v>
      </c>
      <c r="X33" s="78">
        <f t="shared" si="23"/>
        <v>11</v>
      </c>
      <c r="Y33" s="78">
        <f t="shared" si="24"/>
        <v>24</v>
      </c>
      <c r="Z33" s="78">
        <f t="shared" si="25"/>
        <v>0</v>
      </c>
      <c r="AA33" s="78">
        <f t="shared" si="25"/>
        <v>0</v>
      </c>
      <c r="AB33" s="78">
        <f t="shared" si="26"/>
        <v>0</v>
      </c>
      <c r="AC33" s="80">
        <f t="shared" si="27"/>
        <v>24</v>
      </c>
    </row>
    <row r="34" spans="1:29" ht="20.100000000000001" customHeight="1" x14ac:dyDescent="0.45">
      <c r="A34" s="64" t="s">
        <v>457</v>
      </c>
      <c r="B34" s="77"/>
      <c r="C34" s="77"/>
      <c r="D34" s="77">
        <f t="shared" si="28"/>
        <v>0</v>
      </c>
      <c r="E34" s="78"/>
      <c r="F34" s="78"/>
      <c r="G34" s="78">
        <f t="shared" ref="G34" si="29">SUM(E34:F34)</f>
        <v>0</v>
      </c>
      <c r="H34" s="79">
        <f t="shared" ref="H34" si="30">SUM(D34,G34)</f>
        <v>0</v>
      </c>
      <c r="I34" s="77">
        <v>2</v>
      </c>
      <c r="J34" s="77"/>
      <c r="K34" s="77">
        <f t="shared" si="17"/>
        <v>2</v>
      </c>
      <c r="L34" s="78"/>
      <c r="M34" s="78"/>
      <c r="N34" s="77">
        <f t="shared" ref="N34" si="31">SUM(L34:M34)</f>
        <v>0</v>
      </c>
      <c r="O34" s="79">
        <f t="shared" ref="O34" si="32">SUM(K34,N34)</f>
        <v>2</v>
      </c>
      <c r="P34" s="77"/>
      <c r="Q34" s="77"/>
      <c r="R34" s="77">
        <f t="shared" ref="R34" si="33">SUM(P34:Q34)</f>
        <v>0</v>
      </c>
      <c r="S34" s="78"/>
      <c r="T34" s="78"/>
      <c r="U34" s="78">
        <f t="shared" ref="U34" si="34">SUM(S34:T34)</f>
        <v>0</v>
      </c>
      <c r="V34" s="79">
        <f t="shared" ref="V34" si="35">SUM(R34,U34)</f>
        <v>0</v>
      </c>
      <c r="W34" s="78">
        <f t="shared" ref="W34" si="36">SUM(B34,I34,P34)</f>
        <v>2</v>
      </c>
      <c r="X34" s="78">
        <f t="shared" ref="X34" si="37">SUM(C34,J34,Q34)</f>
        <v>0</v>
      </c>
      <c r="Y34" s="78">
        <f t="shared" ref="Y34" si="38">SUM(W34,X34)</f>
        <v>2</v>
      </c>
      <c r="Z34" s="78">
        <f t="shared" ref="Z34" si="39">SUM(E34,L34,S34)</f>
        <v>0</v>
      </c>
      <c r="AA34" s="78">
        <f t="shared" ref="AA34" si="40">SUM(F34,M34,T34)</f>
        <v>0</v>
      </c>
      <c r="AB34" s="78">
        <f t="shared" ref="AB34" si="41">SUM(Z34,AA34)</f>
        <v>0</v>
      </c>
      <c r="AC34" s="80">
        <f t="shared" ref="AC34" si="42">SUM(Y34,AB34)</f>
        <v>2</v>
      </c>
    </row>
    <row r="35" spans="1:29" ht="20.100000000000001" customHeight="1" x14ac:dyDescent="0.45">
      <c r="A35" s="64" t="s">
        <v>358</v>
      </c>
      <c r="B35" s="77">
        <v>2</v>
      </c>
      <c r="C35" s="77">
        <v>1</v>
      </c>
      <c r="D35" s="77">
        <f t="shared" si="14"/>
        <v>3</v>
      </c>
      <c r="E35" s="78"/>
      <c r="F35" s="78"/>
      <c r="G35" s="78">
        <f t="shared" si="15"/>
        <v>0</v>
      </c>
      <c r="H35" s="79">
        <f t="shared" si="16"/>
        <v>3</v>
      </c>
      <c r="I35" s="77">
        <v>4</v>
      </c>
      <c r="J35" s="77">
        <v>1</v>
      </c>
      <c r="K35" s="77">
        <f t="shared" si="17"/>
        <v>5</v>
      </c>
      <c r="L35" s="78"/>
      <c r="M35" s="78"/>
      <c r="N35" s="77">
        <f t="shared" si="18"/>
        <v>0</v>
      </c>
      <c r="O35" s="79">
        <f t="shared" si="19"/>
        <v>5</v>
      </c>
      <c r="P35" s="77">
        <v>15</v>
      </c>
      <c r="Q35" s="77">
        <v>10</v>
      </c>
      <c r="R35" s="77">
        <f t="shared" si="20"/>
        <v>25</v>
      </c>
      <c r="S35" s="78"/>
      <c r="T35" s="78"/>
      <c r="U35" s="78">
        <f t="shared" si="21"/>
        <v>0</v>
      </c>
      <c r="V35" s="79">
        <f t="shared" si="22"/>
        <v>25</v>
      </c>
      <c r="W35" s="78">
        <f t="shared" si="23"/>
        <v>21</v>
      </c>
      <c r="X35" s="78">
        <f t="shared" si="23"/>
        <v>12</v>
      </c>
      <c r="Y35" s="78">
        <f t="shared" si="24"/>
        <v>33</v>
      </c>
      <c r="Z35" s="78">
        <f t="shared" si="25"/>
        <v>0</v>
      </c>
      <c r="AA35" s="78">
        <f t="shared" si="25"/>
        <v>0</v>
      </c>
      <c r="AB35" s="78">
        <f t="shared" si="26"/>
        <v>0</v>
      </c>
      <c r="AC35" s="80">
        <f t="shared" si="27"/>
        <v>33</v>
      </c>
    </row>
    <row r="36" spans="1:29" ht="20.100000000000001" customHeight="1" x14ac:dyDescent="0.45">
      <c r="A36" s="64" t="s">
        <v>359</v>
      </c>
      <c r="B36" s="77"/>
      <c r="C36" s="77"/>
      <c r="D36" s="77">
        <f t="shared" si="14"/>
        <v>0</v>
      </c>
      <c r="E36" s="78">
        <v>1</v>
      </c>
      <c r="F36" s="78"/>
      <c r="G36" s="78">
        <f t="shared" si="15"/>
        <v>1</v>
      </c>
      <c r="H36" s="79">
        <f t="shared" si="16"/>
        <v>1</v>
      </c>
      <c r="I36" s="77"/>
      <c r="J36" s="77"/>
      <c r="K36" s="77">
        <f t="shared" si="17"/>
        <v>0</v>
      </c>
      <c r="L36" s="78">
        <v>4</v>
      </c>
      <c r="M36" s="78"/>
      <c r="N36" s="77">
        <f t="shared" si="18"/>
        <v>4</v>
      </c>
      <c r="O36" s="79">
        <f t="shared" si="19"/>
        <v>4</v>
      </c>
      <c r="P36" s="77"/>
      <c r="Q36" s="77"/>
      <c r="R36" s="77">
        <f t="shared" si="20"/>
        <v>0</v>
      </c>
      <c r="S36" s="78">
        <v>28</v>
      </c>
      <c r="T36" s="78">
        <v>4</v>
      </c>
      <c r="U36" s="78">
        <f t="shared" si="21"/>
        <v>32</v>
      </c>
      <c r="V36" s="79">
        <f t="shared" si="22"/>
        <v>32</v>
      </c>
      <c r="W36" s="78">
        <f t="shared" si="23"/>
        <v>0</v>
      </c>
      <c r="X36" s="78">
        <f t="shared" si="23"/>
        <v>0</v>
      </c>
      <c r="Y36" s="78">
        <f t="shared" si="24"/>
        <v>0</v>
      </c>
      <c r="Z36" s="78">
        <f t="shared" si="25"/>
        <v>33</v>
      </c>
      <c r="AA36" s="78">
        <f t="shared" si="25"/>
        <v>4</v>
      </c>
      <c r="AB36" s="78">
        <f t="shared" si="26"/>
        <v>37</v>
      </c>
      <c r="AC36" s="80">
        <f t="shared" si="27"/>
        <v>37</v>
      </c>
    </row>
    <row r="37" spans="1:29" ht="20.100000000000001" customHeight="1" x14ac:dyDescent="0.45">
      <c r="A37" s="64" t="s">
        <v>361</v>
      </c>
      <c r="B37" s="77">
        <v>10</v>
      </c>
      <c r="C37" s="77"/>
      <c r="D37" s="77">
        <f t="shared" si="14"/>
        <v>10</v>
      </c>
      <c r="E37" s="77">
        <v>8</v>
      </c>
      <c r="F37" s="77"/>
      <c r="G37" s="77">
        <f t="shared" si="15"/>
        <v>8</v>
      </c>
      <c r="H37" s="79">
        <f t="shared" si="16"/>
        <v>18</v>
      </c>
      <c r="I37" s="77">
        <v>16</v>
      </c>
      <c r="J37" s="77"/>
      <c r="K37" s="77">
        <f t="shared" si="17"/>
        <v>16</v>
      </c>
      <c r="L37" s="77">
        <v>4</v>
      </c>
      <c r="M37" s="77"/>
      <c r="N37" s="77">
        <f t="shared" si="18"/>
        <v>4</v>
      </c>
      <c r="O37" s="79">
        <f t="shared" si="19"/>
        <v>20</v>
      </c>
      <c r="P37" s="77">
        <v>23</v>
      </c>
      <c r="Q37" s="77"/>
      <c r="R37" s="77">
        <f t="shared" si="20"/>
        <v>23</v>
      </c>
      <c r="S37" s="78">
        <v>1</v>
      </c>
      <c r="T37" s="78"/>
      <c r="U37" s="78">
        <f t="shared" si="21"/>
        <v>1</v>
      </c>
      <c r="V37" s="79">
        <f t="shared" si="22"/>
        <v>24</v>
      </c>
      <c r="W37" s="78">
        <f t="shared" si="23"/>
        <v>49</v>
      </c>
      <c r="X37" s="78">
        <f t="shared" si="23"/>
        <v>0</v>
      </c>
      <c r="Y37" s="78">
        <f t="shared" si="24"/>
        <v>49</v>
      </c>
      <c r="Z37" s="78">
        <f t="shared" si="25"/>
        <v>13</v>
      </c>
      <c r="AA37" s="78">
        <f t="shared" si="25"/>
        <v>0</v>
      </c>
      <c r="AB37" s="78">
        <f t="shared" si="26"/>
        <v>13</v>
      </c>
      <c r="AC37" s="80">
        <f t="shared" si="27"/>
        <v>62</v>
      </c>
    </row>
    <row r="38" spans="1:29" ht="20.100000000000001" customHeight="1" x14ac:dyDescent="0.45">
      <c r="A38" s="64" t="s">
        <v>363</v>
      </c>
      <c r="B38" s="77"/>
      <c r="C38" s="77"/>
      <c r="D38" s="77">
        <f t="shared" si="14"/>
        <v>0</v>
      </c>
      <c r="E38" s="77"/>
      <c r="F38" s="77"/>
      <c r="G38" s="77">
        <f t="shared" si="15"/>
        <v>0</v>
      </c>
      <c r="H38" s="79">
        <f t="shared" si="16"/>
        <v>0</v>
      </c>
      <c r="I38" s="77">
        <v>41</v>
      </c>
      <c r="J38" s="77">
        <v>1</v>
      </c>
      <c r="K38" s="77">
        <f t="shared" si="17"/>
        <v>42</v>
      </c>
      <c r="L38" s="78">
        <v>10</v>
      </c>
      <c r="M38" s="78"/>
      <c r="N38" s="77">
        <f t="shared" si="18"/>
        <v>10</v>
      </c>
      <c r="O38" s="79">
        <f t="shared" si="19"/>
        <v>52</v>
      </c>
      <c r="P38" s="77">
        <v>3</v>
      </c>
      <c r="Q38" s="77"/>
      <c r="R38" s="77">
        <f t="shared" si="20"/>
        <v>3</v>
      </c>
      <c r="S38" s="78"/>
      <c r="T38" s="78"/>
      <c r="U38" s="78">
        <f t="shared" si="21"/>
        <v>0</v>
      </c>
      <c r="V38" s="79">
        <f t="shared" si="22"/>
        <v>3</v>
      </c>
      <c r="W38" s="78">
        <f t="shared" si="23"/>
        <v>44</v>
      </c>
      <c r="X38" s="78">
        <f t="shared" si="23"/>
        <v>1</v>
      </c>
      <c r="Y38" s="78">
        <f t="shared" si="24"/>
        <v>45</v>
      </c>
      <c r="Z38" s="78">
        <f t="shared" si="25"/>
        <v>10</v>
      </c>
      <c r="AA38" s="78">
        <f t="shared" si="25"/>
        <v>0</v>
      </c>
      <c r="AB38" s="78">
        <f t="shared" si="26"/>
        <v>10</v>
      </c>
      <c r="AC38" s="80">
        <f t="shared" si="27"/>
        <v>55</v>
      </c>
    </row>
    <row r="39" spans="1:29" ht="20.100000000000001" customHeight="1" x14ac:dyDescent="0.45">
      <c r="A39" s="86" t="s">
        <v>105</v>
      </c>
      <c r="B39" s="87">
        <f t="shared" ref="B39:AC39" si="43">SUM(B19:B38)</f>
        <v>33</v>
      </c>
      <c r="C39" s="87">
        <f t="shared" si="43"/>
        <v>5</v>
      </c>
      <c r="D39" s="87">
        <f t="shared" si="43"/>
        <v>38</v>
      </c>
      <c r="E39" s="87">
        <f t="shared" si="43"/>
        <v>21</v>
      </c>
      <c r="F39" s="87">
        <f t="shared" si="43"/>
        <v>0</v>
      </c>
      <c r="G39" s="87">
        <f t="shared" si="43"/>
        <v>21</v>
      </c>
      <c r="H39" s="87">
        <f t="shared" si="43"/>
        <v>59</v>
      </c>
      <c r="I39" s="87">
        <f t="shared" si="43"/>
        <v>188</v>
      </c>
      <c r="J39" s="87">
        <f t="shared" si="43"/>
        <v>53</v>
      </c>
      <c r="K39" s="87">
        <f t="shared" si="43"/>
        <v>241</v>
      </c>
      <c r="L39" s="87">
        <f t="shared" si="43"/>
        <v>26</v>
      </c>
      <c r="M39" s="87">
        <f t="shared" si="43"/>
        <v>4</v>
      </c>
      <c r="N39" s="87">
        <f t="shared" si="43"/>
        <v>30</v>
      </c>
      <c r="O39" s="87">
        <f>SUM(O19:O38)</f>
        <v>271</v>
      </c>
      <c r="P39" s="87">
        <f t="shared" si="43"/>
        <v>137</v>
      </c>
      <c r="Q39" s="87">
        <f t="shared" si="43"/>
        <v>24</v>
      </c>
      <c r="R39" s="87">
        <f t="shared" si="43"/>
        <v>161</v>
      </c>
      <c r="S39" s="87">
        <f t="shared" si="43"/>
        <v>38</v>
      </c>
      <c r="T39" s="87">
        <f t="shared" si="43"/>
        <v>5</v>
      </c>
      <c r="U39" s="87">
        <f t="shared" si="43"/>
        <v>43</v>
      </c>
      <c r="V39" s="87">
        <f t="shared" si="43"/>
        <v>204</v>
      </c>
      <c r="W39" s="87">
        <f t="shared" si="43"/>
        <v>358</v>
      </c>
      <c r="X39" s="87">
        <f t="shared" si="43"/>
        <v>82</v>
      </c>
      <c r="Y39" s="87">
        <f t="shared" si="43"/>
        <v>440</v>
      </c>
      <c r="Z39" s="87">
        <f t="shared" si="43"/>
        <v>85</v>
      </c>
      <c r="AA39" s="87">
        <f t="shared" si="43"/>
        <v>9</v>
      </c>
      <c r="AB39" s="87">
        <f t="shared" si="43"/>
        <v>94</v>
      </c>
      <c r="AC39" s="87">
        <f t="shared" si="43"/>
        <v>534</v>
      </c>
    </row>
    <row r="40" spans="1:29" ht="20.100000000000001" customHeight="1" x14ac:dyDescent="0.45">
      <c r="A40" s="74" t="s">
        <v>248</v>
      </c>
      <c r="B40" s="77"/>
      <c r="C40" s="77"/>
      <c r="D40" s="77"/>
      <c r="E40" s="77"/>
      <c r="F40" s="77"/>
      <c r="G40" s="77"/>
      <c r="H40" s="79"/>
      <c r="I40" s="77"/>
      <c r="J40" s="77"/>
      <c r="K40" s="77"/>
      <c r="L40" s="78"/>
      <c r="M40" s="78"/>
      <c r="N40" s="77"/>
      <c r="O40" s="79"/>
      <c r="P40" s="77"/>
      <c r="Q40" s="77"/>
      <c r="R40" s="77"/>
      <c r="S40" s="78"/>
      <c r="T40" s="78"/>
      <c r="U40" s="78"/>
      <c r="V40" s="79"/>
      <c r="W40" s="78"/>
      <c r="X40" s="78"/>
      <c r="Y40" s="78"/>
      <c r="Z40" s="78"/>
      <c r="AA40" s="78"/>
      <c r="AB40" s="78"/>
      <c r="AC40" s="80"/>
    </row>
    <row r="41" spans="1:29" ht="20.100000000000001" customHeight="1" x14ac:dyDescent="0.45">
      <c r="A41" s="64" t="s">
        <v>364</v>
      </c>
      <c r="B41" s="77"/>
      <c r="C41" s="77"/>
      <c r="D41" s="77">
        <f>SUM(B41:C41)</f>
        <v>0</v>
      </c>
      <c r="E41" s="77">
        <v>2</v>
      </c>
      <c r="F41" s="77"/>
      <c r="G41" s="77">
        <f>SUM(E41:F41)</f>
        <v>2</v>
      </c>
      <c r="H41" s="79">
        <f>SUM(D41,G41)</f>
        <v>2</v>
      </c>
      <c r="I41" s="77"/>
      <c r="J41" s="77"/>
      <c r="K41" s="77">
        <f>SUM(I41:J41)</f>
        <v>0</v>
      </c>
      <c r="L41" s="78"/>
      <c r="M41" s="78"/>
      <c r="N41" s="77">
        <f>SUM(L41:M41)</f>
        <v>0</v>
      </c>
      <c r="O41" s="79">
        <f>SUM(K41,N41)</f>
        <v>0</v>
      </c>
      <c r="P41" s="77">
        <v>1</v>
      </c>
      <c r="Q41" s="77"/>
      <c r="R41" s="77">
        <f>SUM(P41:Q41)</f>
        <v>1</v>
      </c>
      <c r="S41" s="78"/>
      <c r="T41" s="78"/>
      <c r="U41" s="78">
        <f>SUM(S41:T41)</f>
        <v>0</v>
      </c>
      <c r="V41" s="79">
        <f>SUM(R41,U41)</f>
        <v>1</v>
      </c>
      <c r="W41" s="78">
        <f>SUM(B41,I41,P41)</f>
        <v>1</v>
      </c>
      <c r="X41" s="78">
        <f>SUM(C41,J41,Q41)</f>
        <v>0</v>
      </c>
      <c r="Y41" s="78">
        <f>SUM(W41,X41)</f>
        <v>1</v>
      </c>
      <c r="Z41" s="78">
        <f>SUM(E41,L41,S41)</f>
        <v>2</v>
      </c>
      <c r="AA41" s="78">
        <f>SUM(F41,M41,T41)</f>
        <v>0</v>
      </c>
      <c r="AB41" s="78">
        <f>SUM(Z41,AA41)</f>
        <v>2</v>
      </c>
      <c r="AC41" s="80">
        <f>SUM(Y41,AB41)</f>
        <v>3</v>
      </c>
    </row>
    <row r="42" spans="1:29" ht="20.100000000000001" customHeight="1" x14ac:dyDescent="0.45">
      <c r="A42" s="86" t="s">
        <v>299</v>
      </c>
      <c r="B42" s="87">
        <f t="shared" ref="B42:AC42" si="44">B41</f>
        <v>0</v>
      </c>
      <c r="C42" s="87">
        <f t="shared" si="44"/>
        <v>0</v>
      </c>
      <c r="D42" s="87">
        <f t="shared" si="44"/>
        <v>0</v>
      </c>
      <c r="E42" s="87">
        <f t="shared" si="44"/>
        <v>2</v>
      </c>
      <c r="F42" s="87">
        <f t="shared" si="44"/>
        <v>0</v>
      </c>
      <c r="G42" s="87">
        <f t="shared" si="44"/>
        <v>2</v>
      </c>
      <c r="H42" s="87">
        <f t="shared" si="44"/>
        <v>2</v>
      </c>
      <c r="I42" s="87">
        <f t="shared" si="44"/>
        <v>0</v>
      </c>
      <c r="J42" s="87">
        <f t="shared" si="44"/>
        <v>0</v>
      </c>
      <c r="K42" s="87">
        <f t="shared" si="44"/>
        <v>0</v>
      </c>
      <c r="L42" s="87">
        <f t="shared" si="44"/>
        <v>0</v>
      </c>
      <c r="M42" s="87">
        <f t="shared" si="44"/>
        <v>0</v>
      </c>
      <c r="N42" s="87">
        <f t="shared" si="44"/>
        <v>0</v>
      </c>
      <c r="O42" s="87">
        <f t="shared" si="44"/>
        <v>0</v>
      </c>
      <c r="P42" s="87">
        <f t="shared" si="44"/>
        <v>1</v>
      </c>
      <c r="Q42" s="87">
        <f t="shared" si="44"/>
        <v>0</v>
      </c>
      <c r="R42" s="87">
        <f t="shared" si="44"/>
        <v>1</v>
      </c>
      <c r="S42" s="87">
        <f t="shared" si="44"/>
        <v>0</v>
      </c>
      <c r="T42" s="87">
        <f t="shared" si="44"/>
        <v>0</v>
      </c>
      <c r="U42" s="87">
        <f t="shared" si="44"/>
        <v>0</v>
      </c>
      <c r="V42" s="87">
        <f t="shared" si="44"/>
        <v>1</v>
      </c>
      <c r="W42" s="87">
        <f t="shared" si="44"/>
        <v>1</v>
      </c>
      <c r="X42" s="87">
        <f t="shared" si="44"/>
        <v>0</v>
      </c>
      <c r="Y42" s="87">
        <f t="shared" si="44"/>
        <v>1</v>
      </c>
      <c r="Z42" s="87">
        <f t="shared" si="44"/>
        <v>2</v>
      </c>
      <c r="AA42" s="87">
        <f t="shared" si="44"/>
        <v>0</v>
      </c>
      <c r="AB42" s="87">
        <f t="shared" si="44"/>
        <v>2</v>
      </c>
      <c r="AC42" s="87">
        <f t="shared" si="44"/>
        <v>3</v>
      </c>
    </row>
    <row r="43" spans="1:29" ht="20.100000000000001" customHeight="1" x14ac:dyDescent="0.45">
      <c r="A43" s="81" t="s">
        <v>300</v>
      </c>
      <c r="B43" s="80">
        <f t="shared" ref="B43:AB43" si="45">B39+B42</f>
        <v>33</v>
      </c>
      <c r="C43" s="80">
        <f t="shared" si="45"/>
        <v>5</v>
      </c>
      <c r="D43" s="80">
        <f t="shared" si="45"/>
        <v>38</v>
      </c>
      <c r="E43" s="80">
        <f t="shared" si="45"/>
        <v>23</v>
      </c>
      <c r="F43" s="80">
        <f t="shared" si="45"/>
        <v>0</v>
      </c>
      <c r="G43" s="80">
        <f t="shared" si="45"/>
        <v>23</v>
      </c>
      <c r="H43" s="80">
        <f t="shared" si="45"/>
        <v>61</v>
      </c>
      <c r="I43" s="80">
        <f t="shared" si="45"/>
        <v>188</v>
      </c>
      <c r="J43" s="80">
        <f t="shared" si="45"/>
        <v>53</v>
      </c>
      <c r="K43" s="80">
        <f t="shared" si="45"/>
        <v>241</v>
      </c>
      <c r="L43" s="80">
        <f t="shared" si="45"/>
        <v>26</v>
      </c>
      <c r="M43" s="80">
        <f t="shared" si="45"/>
        <v>4</v>
      </c>
      <c r="N43" s="80">
        <f t="shared" si="45"/>
        <v>30</v>
      </c>
      <c r="O43" s="80">
        <f t="shared" si="45"/>
        <v>271</v>
      </c>
      <c r="P43" s="80">
        <f t="shared" si="45"/>
        <v>138</v>
      </c>
      <c r="Q43" s="80">
        <f t="shared" si="45"/>
        <v>24</v>
      </c>
      <c r="R43" s="80">
        <f t="shared" si="45"/>
        <v>162</v>
      </c>
      <c r="S43" s="80">
        <f t="shared" si="45"/>
        <v>38</v>
      </c>
      <c r="T43" s="80">
        <f t="shared" si="45"/>
        <v>5</v>
      </c>
      <c r="U43" s="80">
        <f t="shared" si="45"/>
        <v>43</v>
      </c>
      <c r="V43" s="80">
        <f t="shared" si="45"/>
        <v>205</v>
      </c>
      <c r="W43" s="80">
        <f t="shared" si="45"/>
        <v>359</v>
      </c>
      <c r="X43" s="80">
        <f t="shared" si="45"/>
        <v>82</v>
      </c>
      <c r="Y43" s="80">
        <f t="shared" si="45"/>
        <v>441</v>
      </c>
      <c r="Z43" s="80">
        <f t="shared" si="45"/>
        <v>87</v>
      </c>
      <c r="AA43" s="80">
        <f t="shared" si="45"/>
        <v>9</v>
      </c>
      <c r="AB43" s="80">
        <f t="shared" si="45"/>
        <v>96</v>
      </c>
      <c r="AC43" s="80">
        <f>AC39+AC42</f>
        <v>537</v>
      </c>
    </row>
    <row r="44" spans="1:29" ht="20.100000000000001" customHeight="1" x14ac:dyDescent="0.45">
      <c r="A44" s="74" t="s">
        <v>26</v>
      </c>
      <c r="B44" s="83"/>
      <c r="C44" s="83"/>
      <c r="D44" s="83"/>
      <c r="E44" s="78"/>
      <c r="F44" s="78"/>
      <c r="G44" s="78"/>
      <c r="H44" s="79"/>
      <c r="I44" s="78"/>
      <c r="J44" s="78"/>
      <c r="K44" s="78"/>
      <c r="L44" s="78"/>
      <c r="M44" s="78"/>
      <c r="N44" s="78"/>
      <c r="O44" s="79"/>
      <c r="P44" s="78"/>
      <c r="Q44" s="78"/>
      <c r="R44" s="78"/>
      <c r="S44" s="78"/>
      <c r="T44" s="78"/>
      <c r="U44" s="78"/>
      <c r="V44" s="79"/>
      <c r="W44" s="78"/>
      <c r="X44" s="78"/>
      <c r="Y44" s="78"/>
      <c r="Z44" s="84"/>
      <c r="AA44" s="84"/>
      <c r="AB44" s="84"/>
      <c r="AC44" s="85"/>
    </row>
    <row r="45" spans="1:29" ht="20.100000000000001" customHeight="1" x14ac:dyDescent="0.45">
      <c r="A45" s="74" t="s">
        <v>64</v>
      </c>
      <c r="B45" s="83"/>
      <c r="C45" s="83"/>
      <c r="D45" s="83"/>
      <c r="E45" s="78"/>
      <c r="F45" s="78"/>
      <c r="G45" s="78"/>
      <c r="H45" s="79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84"/>
      <c r="AA45" s="84"/>
      <c r="AB45" s="84"/>
      <c r="AC45" s="85"/>
    </row>
    <row r="46" spans="1:29" ht="20.100000000000001" customHeight="1" x14ac:dyDescent="0.45">
      <c r="A46" s="64" t="s">
        <v>365</v>
      </c>
      <c r="B46" s="77"/>
      <c r="C46" s="77">
        <v>5</v>
      </c>
      <c r="D46" s="77">
        <f t="shared" ref="D46:D58" si="46">SUM(B46:C46)</f>
        <v>5</v>
      </c>
      <c r="E46" s="78"/>
      <c r="F46" s="78"/>
      <c r="G46" s="78">
        <f t="shared" ref="G46:G58" si="47">SUM(E46:F46)</f>
        <v>0</v>
      </c>
      <c r="H46" s="79">
        <f t="shared" ref="H46:H58" si="48">SUM(D46,G46)</f>
        <v>5</v>
      </c>
      <c r="I46" s="77">
        <v>9</v>
      </c>
      <c r="J46" s="77">
        <v>47</v>
      </c>
      <c r="K46" s="77">
        <f t="shared" ref="K46:K58" si="49">SUM(I46:J46)</f>
        <v>56</v>
      </c>
      <c r="L46" s="77"/>
      <c r="M46" s="77"/>
      <c r="N46" s="77">
        <f t="shared" ref="N46:N58" si="50">SUM(L46:M46)</f>
        <v>0</v>
      </c>
      <c r="O46" s="79">
        <f t="shared" ref="O46:O58" si="51">SUM(K46,N46)</f>
        <v>56</v>
      </c>
      <c r="P46" s="77">
        <v>7</v>
      </c>
      <c r="Q46" s="77">
        <v>9</v>
      </c>
      <c r="R46" s="77">
        <f t="shared" ref="R46:R58" si="52">SUM(P46:Q46)</f>
        <v>16</v>
      </c>
      <c r="S46" s="78"/>
      <c r="T46" s="78"/>
      <c r="U46" s="77">
        <f t="shared" ref="U46:U58" si="53">SUM(S46:T46)</f>
        <v>0</v>
      </c>
      <c r="V46" s="79">
        <f t="shared" ref="V46:V58" si="54">SUM(R46,U46)</f>
        <v>16</v>
      </c>
      <c r="W46" s="78">
        <f t="shared" ref="W46:X58" si="55">SUM(B46,I46,P46)</f>
        <v>16</v>
      </c>
      <c r="X46" s="78">
        <f t="shared" si="55"/>
        <v>61</v>
      </c>
      <c r="Y46" s="78">
        <f t="shared" ref="Y46:Y58" si="56">SUM(W46,X46)</f>
        <v>77</v>
      </c>
      <c r="Z46" s="78">
        <f t="shared" ref="Z46:AA58" si="57">SUM(E46,L46,S46)</f>
        <v>0</v>
      </c>
      <c r="AA46" s="78">
        <f t="shared" si="57"/>
        <v>0</v>
      </c>
      <c r="AB46" s="78">
        <f t="shared" ref="AB46:AB58" si="58">SUM(Z46,AA46)</f>
        <v>0</v>
      </c>
      <c r="AC46" s="80">
        <f t="shared" ref="AC46:AC58" si="59">SUM(Y46,AB46)</f>
        <v>77</v>
      </c>
    </row>
    <row r="47" spans="1:29" ht="20.100000000000001" customHeight="1" x14ac:dyDescent="0.45">
      <c r="A47" s="64" t="s">
        <v>366</v>
      </c>
      <c r="B47" s="77"/>
      <c r="C47" s="77">
        <v>4</v>
      </c>
      <c r="D47" s="77">
        <f t="shared" si="46"/>
        <v>4</v>
      </c>
      <c r="E47" s="78"/>
      <c r="F47" s="78">
        <v>1</v>
      </c>
      <c r="G47" s="78">
        <f t="shared" si="47"/>
        <v>1</v>
      </c>
      <c r="H47" s="79">
        <f t="shared" si="48"/>
        <v>5</v>
      </c>
      <c r="I47" s="77"/>
      <c r="J47" s="77">
        <v>1</v>
      </c>
      <c r="K47" s="77">
        <f t="shared" si="49"/>
        <v>1</v>
      </c>
      <c r="L47" s="77"/>
      <c r="M47" s="77">
        <v>2</v>
      </c>
      <c r="N47" s="77">
        <f t="shared" si="50"/>
        <v>2</v>
      </c>
      <c r="O47" s="79">
        <f t="shared" si="51"/>
        <v>3</v>
      </c>
      <c r="P47" s="77">
        <v>11</v>
      </c>
      <c r="Q47" s="77">
        <v>64</v>
      </c>
      <c r="R47" s="77">
        <f t="shared" si="52"/>
        <v>75</v>
      </c>
      <c r="S47" s="78">
        <v>4</v>
      </c>
      <c r="T47" s="78">
        <v>24</v>
      </c>
      <c r="U47" s="77">
        <f t="shared" si="53"/>
        <v>28</v>
      </c>
      <c r="V47" s="79">
        <f t="shared" si="54"/>
        <v>103</v>
      </c>
      <c r="W47" s="78">
        <f t="shared" si="55"/>
        <v>11</v>
      </c>
      <c r="X47" s="78">
        <f t="shared" si="55"/>
        <v>69</v>
      </c>
      <c r="Y47" s="78">
        <f t="shared" si="56"/>
        <v>80</v>
      </c>
      <c r="Z47" s="78">
        <f t="shared" si="57"/>
        <v>4</v>
      </c>
      <c r="AA47" s="78">
        <f t="shared" si="57"/>
        <v>27</v>
      </c>
      <c r="AB47" s="78">
        <f t="shared" si="58"/>
        <v>31</v>
      </c>
      <c r="AC47" s="80">
        <f t="shared" si="59"/>
        <v>111</v>
      </c>
    </row>
    <row r="48" spans="1:29" ht="20.100000000000001" customHeight="1" x14ac:dyDescent="0.45">
      <c r="A48" s="64" t="s">
        <v>367</v>
      </c>
      <c r="B48" s="77">
        <v>1</v>
      </c>
      <c r="C48" s="77">
        <v>1</v>
      </c>
      <c r="D48" s="77">
        <f t="shared" si="46"/>
        <v>2</v>
      </c>
      <c r="E48" s="77"/>
      <c r="F48" s="77"/>
      <c r="G48" s="77">
        <f t="shared" si="47"/>
        <v>0</v>
      </c>
      <c r="H48" s="79">
        <f t="shared" si="48"/>
        <v>2</v>
      </c>
      <c r="I48" s="77">
        <v>12</v>
      </c>
      <c r="J48" s="77">
        <v>51</v>
      </c>
      <c r="K48" s="77">
        <f t="shared" si="49"/>
        <v>63</v>
      </c>
      <c r="L48" s="77"/>
      <c r="M48" s="77"/>
      <c r="N48" s="77">
        <f t="shared" si="50"/>
        <v>0</v>
      </c>
      <c r="O48" s="79">
        <f t="shared" si="51"/>
        <v>63</v>
      </c>
      <c r="P48" s="77">
        <v>6</v>
      </c>
      <c r="Q48" s="77">
        <v>8</v>
      </c>
      <c r="R48" s="77">
        <f t="shared" si="52"/>
        <v>14</v>
      </c>
      <c r="S48" s="78"/>
      <c r="T48" s="78"/>
      <c r="U48" s="77">
        <f t="shared" si="53"/>
        <v>0</v>
      </c>
      <c r="V48" s="79">
        <f t="shared" si="54"/>
        <v>14</v>
      </c>
      <c r="W48" s="78">
        <f t="shared" si="55"/>
        <v>19</v>
      </c>
      <c r="X48" s="78">
        <f t="shared" si="55"/>
        <v>60</v>
      </c>
      <c r="Y48" s="78">
        <f t="shared" si="56"/>
        <v>79</v>
      </c>
      <c r="Z48" s="78">
        <f t="shared" si="57"/>
        <v>0</v>
      </c>
      <c r="AA48" s="78">
        <f t="shared" si="57"/>
        <v>0</v>
      </c>
      <c r="AB48" s="78">
        <f t="shared" si="58"/>
        <v>0</v>
      </c>
      <c r="AC48" s="80">
        <f t="shared" si="59"/>
        <v>79</v>
      </c>
    </row>
    <row r="49" spans="1:29" ht="20.100000000000001" customHeight="1" x14ac:dyDescent="0.45">
      <c r="A49" s="64" t="s">
        <v>368</v>
      </c>
      <c r="B49" s="77"/>
      <c r="C49" s="77">
        <v>4</v>
      </c>
      <c r="D49" s="77">
        <f t="shared" si="46"/>
        <v>4</v>
      </c>
      <c r="E49" s="78"/>
      <c r="F49" s="78">
        <v>4</v>
      </c>
      <c r="G49" s="78">
        <f t="shared" si="47"/>
        <v>4</v>
      </c>
      <c r="H49" s="79">
        <f t="shared" si="48"/>
        <v>8</v>
      </c>
      <c r="I49" s="77">
        <v>31</v>
      </c>
      <c r="J49" s="77">
        <v>0</v>
      </c>
      <c r="K49" s="77">
        <f t="shared" si="49"/>
        <v>31</v>
      </c>
      <c r="L49" s="78"/>
      <c r="M49" s="78">
        <v>11</v>
      </c>
      <c r="N49" s="77">
        <f t="shared" si="50"/>
        <v>11</v>
      </c>
      <c r="O49" s="79">
        <f t="shared" si="51"/>
        <v>42</v>
      </c>
      <c r="P49" s="77">
        <v>1</v>
      </c>
      <c r="Q49" s="77">
        <v>19</v>
      </c>
      <c r="R49" s="77">
        <f t="shared" si="52"/>
        <v>20</v>
      </c>
      <c r="S49" s="77">
        <v>1</v>
      </c>
      <c r="T49" s="77">
        <v>16</v>
      </c>
      <c r="U49" s="77">
        <f t="shared" si="53"/>
        <v>17</v>
      </c>
      <c r="V49" s="79">
        <f t="shared" si="54"/>
        <v>37</v>
      </c>
      <c r="W49" s="78">
        <f t="shared" si="55"/>
        <v>32</v>
      </c>
      <c r="X49" s="78">
        <f t="shared" si="55"/>
        <v>23</v>
      </c>
      <c r="Y49" s="78">
        <f t="shared" si="56"/>
        <v>55</v>
      </c>
      <c r="Z49" s="78">
        <f t="shared" si="57"/>
        <v>1</v>
      </c>
      <c r="AA49" s="78">
        <f t="shared" si="57"/>
        <v>31</v>
      </c>
      <c r="AB49" s="78">
        <f t="shared" si="58"/>
        <v>32</v>
      </c>
      <c r="AC49" s="80">
        <f t="shared" si="59"/>
        <v>87</v>
      </c>
    </row>
    <row r="50" spans="1:29" ht="20.100000000000001" customHeight="1" x14ac:dyDescent="0.45">
      <c r="A50" s="64" t="s">
        <v>369</v>
      </c>
      <c r="B50" s="77">
        <v>4</v>
      </c>
      <c r="C50" s="77"/>
      <c r="D50" s="77">
        <f t="shared" si="46"/>
        <v>4</v>
      </c>
      <c r="E50" s="78">
        <v>3</v>
      </c>
      <c r="F50" s="78"/>
      <c r="G50" s="78">
        <f t="shared" si="47"/>
        <v>3</v>
      </c>
      <c r="H50" s="79">
        <f t="shared" si="48"/>
        <v>7</v>
      </c>
      <c r="I50" s="77">
        <v>4</v>
      </c>
      <c r="J50" s="77">
        <v>2</v>
      </c>
      <c r="K50" s="77">
        <f t="shared" si="49"/>
        <v>6</v>
      </c>
      <c r="L50" s="78">
        <v>2</v>
      </c>
      <c r="M50" s="78"/>
      <c r="N50" s="77">
        <f t="shared" si="50"/>
        <v>2</v>
      </c>
      <c r="O50" s="79">
        <f t="shared" si="51"/>
        <v>8</v>
      </c>
      <c r="P50" s="77">
        <v>16</v>
      </c>
      <c r="Q50" s="77">
        <v>1</v>
      </c>
      <c r="R50" s="77">
        <f t="shared" si="52"/>
        <v>17</v>
      </c>
      <c r="S50" s="77">
        <v>21</v>
      </c>
      <c r="T50" s="77">
        <v>8</v>
      </c>
      <c r="U50" s="77">
        <f t="shared" si="53"/>
        <v>29</v>
      </c>
      <c r="V50" s="79">
        <f t="shared" si="54"/>
        <v>46</v>
      </c>
      <c r="W50" s="78">
        <f t="shared" si="55"/>
        <v>24</v>
      </c>
      <c r="X50" s="78">
        <f t="shared" si="55"/>
        <v>3</v>
      </c>
      <c r="Y50" s="78">
        <f t="shared" si="56"/>
        <v>27</v>
      </c>
      <c r="Z50" s="78">
        <f t="shared" si="57"/>
        <v>26</v>
      </c>
      <c r="AA50" s="78">
        <f t="shared" si="57"/>
        <v>8</v>
      </c>
      <c r="AB50" s="78">
        <f t="shared" si="58"/>
        <v>34</v>
      </c>
      <c r="AC50" s="80">
        <f t="shared" si="59"/>
        <v>61</v>
      </c>
    </row>
    <row r="51" spans="1:29" ht="20.100000000000001" customHeight="1" x14ac:dyDescent="0.45">
      <c r="A51" s="64" t="s">
        <v>458</v>
      </c>
      <c r="B51" s="77"/>
      <c r="C51" s="77"/>
      <c r="D51" s="77">
        <f t="shared" ref="D51" si="60">SUM(B51:C51)</f>
        <v>0</v>
      </c>
      <c r="E51" s="77"/>
      <c r="F51" s="77"/>
      <c r="G51" s="77">
        <f t="shared" ref="G51" si="61">SUM(E51:F51)</f>
        <v>0</v>
      </c>
      <c r="H51" s="79">
        <f t="shared" ref="H51" si="62">SUM(D51,G51)</f>
        <v>0</v>
      </c>
      <c r="I51" s="77">
        <v>5</v>
      </c>
      <c r="J51" s="77">
        <v>23</v>
      </c>
      <c r="K51" s="77">
        <f t="shared" ref="K51" si="63">SUM(I51:J51)</f>
        <v>28</v>
      </c>
      <c r="L51" s="77"/>
      <c r="M51" s="77"/>
      <c r="N51" s="77">
        <f t="shared" ref="N51" si="64">SUM(L51:M51)</f>
        <v>0</v>
      </c>
      <c r="O51" s="79">
        <f t="shared" ref="O51" si="65">SUM(K51,N51)</f>
        <v>28</v>
      </c>
      <c r="P51" s="77">
        <v>1</v>
      </c>
      <c r="Q51" s="77">
        <v>1</v>
      </c>
      <c r="R51" s="77">
        <f t="shared" ref="R51" si="66">SUM(P51:Q51)</f>
        <v>2</v>
      </c>
      <c r="S51" s="77"/>
      <c r="T51" s="77"/>
      <c r="U51" s="77">
        <f t="shared" ref="U51" si="67">SUM(S51:T51)</f>
        <v>0</v>
      </c>
      <c r="V51" s="79">
        <f t="shared" ref="V51" si="68">SUM(R51,U51)</f>
        <v>2</v>
      </c>
      <c r="W51" s="78">
        <f t="shared" ref="W51" si="69">SUM(B51,I51,P51)</f>
        <v>6</v>
      </c>
      <c r="X51" s="78">
        <f t="shared" ref="X51" si="70">SUM(C51,J51,Q51)</f>
        <v>24</v>
      </c>
      <c r="Y51" s="78">
        <f t="shared" ref="Y51" si="71">SUM(W51,X51)</f>
        <v>30</v>
      </c>
      <c r="Z51" s="78">
        <f t="shared" ref="Z51" si="72">SUM(E51,L51,S51)</f>
        <v>0</v>
      </c>
      <c r="AA51" s="78">
        <f t="shared" ref="AA51" si="73">SUM(F51,M51,T51)</f>
        <v>0</v>
      </c>
      <c r="AB51" s="78">
        <f t="shared" ref="AB51" si="74">SUM(Z51,AA51)</f>
        <v>0</v>
      </c>
      <c r="AC51" s="80">
        <f t="shared" ref="AC51" si="75">SUM(Y51,AB51)</f>
        <v>30</v>
      </c>
    </row>
    <row r="52" spans="1:29" ht="20.100000000000001" customHeight="1" x14ac:dyDescent="0.45">
      <c r="A52" s="65" t="s">
        <v>370</v>
      </c>
      <c r="B52" s="77"/>
      <c r="C52" s="77"/>
      <c r="D52" s="77">
        <f t="shared" si="46"/>
        <v>0</v>
      </c>
      <c r="E52" s="78">
        <v>2</v>
      </c>
      <c r="F52" s="78">
        <v>4</v>
      </c>
      <c r="G52" s="78">
        <f t="shared" si="47"/>
        <v>6</v>
      </c>
      <c r="H52" s="79">
        <f t="shared" si="48"/>
        <v>6</v>
      </c>
      <c r="I52" s="77">
        <v>2</v>
      </c>
      <c r="J52" s="77">
        <v>39</v>
      </c>
      <c r="K52" s="77">
        <f t="shared" si="49"/>
        <v>41</v>
      </c>
      <c r="L52" s="78">
        <v>6</v>
      </c>
      <c r="M52" s="78">
        <v>23</v>
      </c>
      <c r="N52" s="77">
        <f t="shared" si="50"/>
        <v>29</v>
      </c>
      <c r="O52" s="79">
        <f t="shared" si="51"/>
        <v>70</v>
      </c>
      <c r="P52" s="77"/>
      <c r="Q52" s="77">
        <v>3</v>
      </c>
      <c r="R52" s="77">
        <f t="shared" si="52"/>
        <v>3</v>
      </c>
      <c r="S52" s="77">
        <v>5</v>
      </c>
      <c r="T52" s="77"/>
      <c r="U52" s="77">
        <f t="shared" si="53"/>
        <v>5</v>
      </c>
      <c r="V52" s="79">
        <f t="shared" si="54"/>
        <v>8</v>
      </c>
      <c r="W52" s="78">
        <f t="shared" si="55"/>
        <v>2</v>
      </c>
      <c r="X52" s="78">
        <f t="shared" si="55"/>
        <v>42</v>
      </c>
      <c r="Y52" s="78">
        <f t="shared" si="56"/>
        <v>44</v>
      </c>
      <c r="Z52" s="78">
        <f t="shared" si="57"/>
        <v>13</v>
      </c>
      <c r="AA52" s="78">
        <f t="shared" si="57"/>
        <v>27</v>
      </c>
      <c r="AB52" s="78">
        <f t="shared" si="58"/>
        <v>40</v>
      </c>
      <c r="AC52" s="80">
        <f t="shared" si="59"/>
        <v>84</v>
      </c>
    </row>
    <row r="53" spans="1:29" ht="20.100000000000001" customHeight="1" x14ac:dyDescent="0.45">
      <c r="A53" s="64" t="s">
        <v>371</v>
      </c>
      <c r="B53" s="77"/>
      <c r="C53" s="77">
        <v>5</v>
      </c>
      <c r="D53" s="77">
        <f t="shared" si="46"/>
        <v>5</v>
      </c>
      <c r="E53" s="78">
        <v>1</v>
      </c>
      <c r="F53" s="78">
        <v>6</v>
      </c>
      <c r="G53" s="78">
        <f t="shared" si="47"/>
        <v>7</v>
      </c>
      <c r="H53" s="79">
        <f t="shared" si="48"/>
        <v>12</v>
      </c>
      <c r="I53" s="77">
        <v>1</v>
      </c>
      <c r="J53" s="77">
        <v>25</v>
      </c>
      <c r="K53" s="77">
        <f t="shared" si="49"/>
        <v>26</v>
      </c>
      <c r="L53" s="78"/>
      <c r="M53" s="78">
        <v>2</v>
      </c>
      <c r="N53" s="77">
        <f t="shared" si="50"/>
        <v>2</v>
      </c>
      <c r="O53" s="79">
        <f t="shared" si="51"/>
        <v>28</v>
      </c>
      <c r="P53" s="77"/>
      <c r="Q53" s="77">
        <v>4</v>
      </c>
      <c r="R53" s="77">
        <f t="shared" si="52"/>
        <v>4</v>
      </c>
      <c r="S53" s="77"/>
      <c r="T53" s="77">
        <v>23</v>
      </c>
      <c r="U53" s="77">
        <f t="shared" si="53"/>
        <v>23</v>
      </c>
      <c r="V53" s="79">
        <f t="shared" si="54"/>
        <v>27</v>
      </c>
      <c r="W53" s="78">
        <f t="shared" si="55"/>
        <v>1</v>
      </c>
      <c r="X53" s="78">
        <f t="shared" si="55"/>
        <v>34</v>
      </c>
      <c r="Y53" s="78">
        <f t="shared" si="56"/>
        <v>35</v>
      </c>
      <c r="Z53" s="78">
        <f t="shared" si="57"/>
        <v>1</v>
      </c>
      <c r="AA53" s="78">
        <f t="shared" si="57"/>
        <v>31</v>
      </c>
      <c r="AB53" s="78">
        <f t="shared" si="58"/>
        <v>32</v>
      </c>
      <c r="AC53" s="80">
        <f t="shared" si="59"/>
        <v>67</v>
      </c>
    </row>
    <row r="54" spans="1:29" ht="20.100000000000001" customHeight="1" x14ac:dyDescent="0.45">
      <c r="A54" s="64" t="s">
        <v>372</v>
      </c>
      <c r="B54" s="77"/>
      <c r="C54" s="77"/>
      <c r="D54" s="77">
        <f t="shared" si="46"/>
        <v>0</v>
      </c>
      <c r="E54" s="78"/>
      <c r="F54" s="78"/>
      <c r="G54" s="77">
        <f t="shared" si="47"/>
        <v>0</v>
      </c>
      <c r="H54" s="79">
        <f t="shared" si="48"/>
        <v>0</v>
      </c>
      <c r="I54" s="77">
        <v>17</v>
      </c>
      <c r="J54" s="77">
        <v>25</v>
      </c>
      <c r="K54" s="77">
        <f t="shared" si="49"/>
        <v>42</v>
      </c>
      <c r="L54" s="78"/>
      <c r="M54" s="78"/>
      <c r="N54" s="77">
        <f t="shared" si="50"/>
        <v>0</v>
      </c>
      <c r="O54" s="79">
        <f t="shared" si="51"/>
        <v>42</v>
      </c>
      <c r="P54" s="77">
        <v>19</v>
      </c>
      <c r="Q54" s="77">
        <v>11</v>
      </c>
      <c r="R54" s="77">
        <f t="shared" si="52"/>
        <v>30</v>
      </c>
      <c r="S54" s="77"/>
      <c r="T54" s="77"/>
      <c r="U54" s="77">
        <f t="shared" si="53"/>
        <v>0</v>
      </c>
      <c r="V54" s="79">
        <f t="shared" si="54"/>
        <v>30</v>
      </c>
      <c r="W54" s="78">
        <f t="shared" si="55"/>
        <v>36</v>
      </c>
      <c r="X54" s="78">
        <f t="shared" si="55"/>
        <v>36</v>
      </c>
      <c r="Y54" s="78">
        <f t="shared" si="56"/>
        <v>72</v>
      </c>
      <c r="Z54" s="78">
        <f t="shared" si="57"/>
        <v>0</v>
      </c>
      <c r="AA54" s="78">
        <f t="shared" si="57"/>
        <v>0</v>
      </c>
      <c r="AB54" s="78">
        <f t="shared" si="58"/>
        <v>0</v>
      </c>
      <c r="AC54" s="80">
        <f t="shared" si="59"/>
        <v>72</v>
      </c>
    </row>
    <row r="55" spans="1:29" ht="20.100000000000001" customHeight="1" x14ac:dyDescent="0.45">
      <c r="A55" s="64" t="s">
        <v>373</v>
      </c>
      <c r="B55" s="77">
        <v>1</v>
      </c>
      <c r="C55" s="77">
        <v>2</v>
      </c>
      <c r="D55" s="77">
        <f t="shared" si="46"/>
        <v>3</v>
      </c>
      <c r="E55" s="78"/>
      <c r="F55" s="78"/>
      <c r="G55" s="77">
        <f t="shared" si="47"/>
        <v>0</v>
      </c>
      <c r="H55" s="79">
        <f t="shared" si="48"/>
        <v>3</v>
      </c>
      <c r="I55" s="77">
        <v>8</v>
      </c>
      <c r="J55" s="77">
        <v>29</v>
      </c>
      <c r="K55" s="77">
        <f t="shared" si="49"/>
        <v>37</v>
      </c>
      <c r="L55" s="78">
        <v>2</v>
      </c>
      <c r="M55" s="78">
        <v>1</v>
      </c>
      <c r="N55" s="77">
        <f t="shared" si="50"/>
        <v>3</v>
      </c>
      <c r="O55" s="79">
        <f t="shared" si="51"/>
        <v>40</v>
      </c>
      <c r="P55" s="77">
        <v>9</v>
      </c>
      <c r="Q55" s="77">
        <v>22</v>
      </c>
      <c r="R55" s="77">
        <f t="shared" si="52"/>
        <v>31</v>
      </c>
      <c r="S55" s="77">
        <v>14</v>
      </c>
      <c r="T55" s="77">
        <v>17</v>
      </c>
      <c r="U55" s="77">
        <f t="shared" si="53"/>
        <v>31</v>
      </c>
      <c r="V55" s="79">
        <f t="shared" si="54"/>
        <v>62</v>
      </c>
      <c r="W55" s="78">
        <f t="shared" si="55"/>
        <v>18</v>
      </c>
      <c r="X55" s="78">
        <f t="shared" si="55"/>
        <v>53</v>
      </c>
      <c r="Y55" s="78">
        <f t="shared" si="56"/>
        <v>71</v>
      </c>
      <c r="Z55" s="78">
        <f t="shared" si="57"/>
        <v>16</v>
      </c>
      <c r="AA55" s="78">
        <f t="shared" si="57"/>
        <v>18</v>
      </c>
      <c r="AB55" s="78">
        <f t="shared" si="58"/>
        <v>34</v>
      </c>
      <c r="AC55" s="80">
        <f t="shared" si="59"/>
        <v>105</v>
      </c>
    </row>
    <row r="56" spans="1:29" ht="20.100000000000001" customHeight="1" x14ac:dyDescent="0.45">
      <c r="A56" s="64" t="s">
        <v>374</v>
      </c>
      <c r="B56" s="77"/>
      <c r="C56" s="77"/>
      <c r="D56" s="77">
        <f t="shared" si="46"/>
        <v>0</v>
      </c>
      <c r="E56" s="78"/>
      <c r="F56" s="78"/>
      <c r="G56" s="77">
        <f t="shared" si="47"/>
        <v>0</v>
      </c>
      <c r="H56" s="79">
        <f t="shared" si="48"/>
        <v>0</v>
      </c>
      <c r="I56" s="77">
        <v>1</v>
      </c>
      <c r="J56" s="77">
        <v>30</v>
      </c>
      <c r="K56" s="77">
        <f t="shared" si="49"/>
        <v>31</v>
      </c>
      <c r="L56" s="78"/>
      <c r="M56" s="78"/>
      <c r="N56" s="77">
        <f t="shared" si="50"/>
        <v>0</v>
      </c>
      <c r="O56" s="79">
        <f t="shared" si="51"/>
        <v>31</v>
      </c>
      <c r="P56" s="77">
        <v>1</v>
      </c>
      <c r="Q56" s="77"/>
      <c r="R56" s="77">
        <f t="shared" si="52"/>
        <v>1</v>
      </c>
      <c r="S56" s="77"/>
      <c r="T56" s="77"/>
      <c r="U56" s="77">
        <f t="shared" si="53"/>
        <v>0</v>
      </c>
      <c r="V56" s="79">
        <f t="shared" si="54"/>
        <v>1</v>
      </c>
      <c r="W56" s="78">
        <f t="shared" si="55"/>
        <v>2</v>
      </c>
      <c r="X56" s="78">
        <f t="shared" si="55"/>
        <v>30</v>
      </c>
      <c r="Y56" s="78">
        <f t="shared" si="56"/>
        <v>32</v>
      </c>
      <c r="Z56" s="78">
        <f t="shared" si="57"/>
        <v>0</v>
      </c>
      <c r="AA56" s="78">
        <f t="shared" si="57"/>
        <v>0</v>
      </c>
      <c r="AB56" s="78">
        <f t="shared" si="58"/>
        <v>0</v>
      </c>
      <c r="AC56" s="80">
        <f t="shared" si="59"/>
        <v>32</v>
      </c>
    </row>
    <row r="57" spans="1:29" ht="20.100000000000001" customHeight="1" x14ac:dyDescent="0.45">
      <c r="A57" s="64" t="s">
        <v>375</v>
      </c>
      <c r="B57" s="77"/>
      <c r="C57" s="77"/>
      <c r="D57" s="77">
        <f t="shared" si="46"/>
        <v>0</v>
      </c>
      <c r="E57" s="78"/>
      <c r="F57" s="78"/>
      <c r="G57" s="77">
        <f t="shared" si="47"/>
        <v>0</v>
      </c>
      <c r="H57" s="79">
        <f t="shared" si="48"/>
        <v>0</v>
      </c>
      <c r="I57" s="77">
        <v>2</v>
      </c>
      <c r="J57" s="77">
        <v>67</v>
      </c>
      <c r="K57" s="77">
        <f t="shared" si="49"/>
        <v>69</v>
      </c>
      <c r="L57" s="78"/>
      <c r="M57" s="78"/>
      <c r="N57" s="77">
        <f t="shared" ref="N57" si="76">SUM(L57:M57)</f>
        <v>0</v>
      </c>
      <c r="O57" s="79">
        <f t="shared" si="51"/>
        <v>69</v>
      </c>
      <c r="P57" s="77">
        <v>2</v>
      </c>
      <c r="Q57" s="77">
        <v>14</v>
      </c>
      <c r="R57" s="77">
        <f t="shared" si="52"/>
        <v>16</v>
      </c>
      <c r="S57" s="77"/>
      <c r="T57" s="77"/>
      <c r="U57" s="77">
        <f t="shared" si="53"/>
        <v>0</v>
      </c>
      <c r="V57" s="79">
        <f t="shared" si="54"/>
        <v>16</v>
      </c>
      <c r="W57" s="78">
        <f t="shared" si="55"/>
        <v>4</v>
      </c>
      <c r="X57" s="78">
        <f t="shared" si="55"/>
        <v>81</v>
      </c>
      <c r="Y57" s="78">
        <f t="shared" si="56"/>
        <v>85</v>
      </c>
      <c r="Z57" s="78">
        <f t="shared" si="57"/>
        <v>0</v>
      </c>
      <c r="AA57" s="78">
        <f t="shared" si="57"/>
        <v>0</v>
      </c>
      <c r="AB57" s="78">
        <f t="shared" si="58"/>
        <v>0</v>
      </c>
      <c r="AC57" s="80">
        <f t="shared" si="59"/>
        <v>85</v>
      </c>
    </row>
    <row r="58" spans="1:29" ht="20.100000000000001" customHeight="1" x14ac:dyDescent="0.45">
      <c r="A58" s="64" t="s">
        <v>376</v>
      </c>
      <c r="B58" s="77"/>
      <c r="C58" s="77">
        <v>3</v>
      </c>
      <c r="D58" s="77">
        <f t="shared" si="46"/>
        <v>3</v>
      </c>
      <c r="E58" s="77">
        <v>1</v>
      </c>
      <c r="F58" s="77"/>
      <c r="G58" s="77">
        <f t="shared" si="47"/>
        <v>1</v>
      </c>
      <c r="H58" s="79">
        <f t="shared" si="48"/>
        <v>4</v>
      </c>
      <c r="I58" s="77">
        <v>3</v>
      </c>
      <c r="J58" s="77">
        <v>55</v>
      </c>
      <c r="K58" s="77">
        <f t="shared" si="49"/>
        <v>58</v>
      </c>
      <c r="L58" s="77"/>
      <c r="M58" s="77">
        <v>14</v>
      </c>
      <c r="N58" s="77">
        <f t="shared" si="50"/>
        <v>14</v>
      </c>
      <c r="O58" s="79">
        <f t="shared" si="51"/>
        <v>72</v>
      </c>
      <c r="P58" s="77">
        <v>1</v>
      </c>
      <c r="Q58" s="77">
        <v>27</v>
      </c>
      <c r="R58" s="77">
        <f t="shared" si="52"/>
        <v>28</v>
      </c>
      <c r="S58" s="77">
        <v>1</v>
      </c>
      <c r="T58" s="77">
        <v>14</v>
      </c>
      <c r="U58" s="77">
        <f t="shared" si="53"/>
        <v>15</v>
      </c>
      <c r="V58" s="79">
        <f t="shared" si="54"/>
        <v>43</v>
      </c>
      <c r="W58" s="78">
        <f t="shared" si="55"/>
        <v>4</v>
      </c>
      <c r="X58" s="78">
        <f t="shared" si="55"/>
        <v>85</v>
      </c>
      <c r="Y58" s="78">
        <f t="shared" si="56"/>
        <v>89</v>
      </c>
      <c r="Z58" s="78">
        <f t="shared" si="57"/>
        <v>2</v>
      </c>
      <c r="AA58" s="78">
        <f t="shared" si="57"/>
        <v>28</v>
      </c>
      <c r="AB58" s="78">
        <f t="shared" si="58"/>
        <v>30</v>
      </c>
      <c r="AC58" s="80">
        <f t="shared" si="59"/>
        <v>119</v>
      </c>
    </row>
    <row r="59" spans="1:29" ht="20.100000000000001" customHeight="1" x14ac:dyDescent="0.45">
      <c r="A59" s="86" t="s">
        <v>105</v>
      </c>
      <c r="B59" s="87">
        <f t="shared" ref="B59:AC59" si="77">SUM(B46:B58)</f>
        <v>6</v>
      </c>
      <c r="C59" s="87">
        <f t="shared" si="77"/>
        <v>24</v>
      </c>
      <c r="D59" s="87">
        <f t="shared" si="77"/>
        <v>30</v>
      </c>
      <c r="E59" s="87">
        <f t="shared" si="77"/>
        <v>7</v>
      </c>
      <c r="F59" s="87">
        <f t="shared" si="77"/>
        <v>15</v>
      </c>
      <c r="G59" s="87">
        <f t="shared" si="77"/>
        <v>22</v>
      </c>
      <c r="H59" s="87">
        <f t="shared" si="77"/>
        <v>52</v>
      </c>
      <c r="I59" s="87">
        <f t="shared" si="77"/>
        <v>95</v>
      </c>
      <c r="J59" s="87">
        <f t="shared" si="77"/>
        <v>394</v>
      </c>
      <c r="K59" s="87">
        <f t="shared" si="77"/>
        <v>489</v>
      </c>
      <c r="L59" s="87">
        <f t="shared" si="77"/>
        <v>10</v>
      </c>
      <c r="M59" s="87">
        <f t="shared" si="77"/>
        <v>53</v>
      </c>
      <c r="N59" s="87">
        <f t="shared" si="77"/>
        <v>63</v>
      </c>
      <c r="O59" s="87">
        <f t="shared" si="77"/>
        <v>552</v>
      </c>
      <c r="P59" s="87">
        <f t="shared" si="77"/>
        <v>74</v>
      </c>
      <c r="Q59" s="87">
        <f t="shared" si="77"/>
        <v>183</v>
      </c>
      <c r="R59" s="87">
        <f t="shared" si="77"/>
        <v>257</v>
      </c>
      <c r="S59" s="87">
        <f t="shared" si="77"/>
        <v>46</v>
      </c>
      <c r="T59" s="87">
        <f t="shared" si="77"/>
        <v>102</v>
      </c>
      <c r="U59" s="87">
        <f t="shared" si="77"/>
        <v>148</v>
      </c>
      <c r="V59" s="87">
        <f t="shared" si="77"/>
        <v>405</v>
      </c>
      <c r="W59" s="87">
        <f t="shared" si="77"/>
        <v>175</v>
      </c>
      <c r="X59" s="87">
        <f t="shared" si="77"/>
        <v>601</v>
      </c>
      <c r="Y59" s="87">
        <f t="shared" si="77"/>
        <v>776</v>
      </c>
      <c r="Z59" s="87">
        <f t="shared" si="77"/>
        <v>63</v>
      </c>
      <c r="AA59" s="87">
        <f t="shared" si="77"/>
        <v>170</v>
      </c>
      <c r="AB59" s="87">
        <f t="shared" si="77"/>
        <v>233</v>
      </c>
      <c r="AC59" s="87">
        <f t="shared" si="77"/>
        <v>1009</v>
      </c>
    </row>
    <row r="60" spans="1:29" ht="20.100000000000001" customHeight="1" x14ac:dyDescent="0.45">
      <c r="A60" s="74" t="s">
        <v>248</v>
      </c>
      <c r="B60" s="77"/>
      <c r="C60" s="77"/>
      <c r="D60" s="77"/>
      <c r="E60" s="77"/>
      <c r="F60" s="77"/>
      <c r="G60" s="77"/>
      <c r="H60" s="79"/>
      <c r="I60" s="77"/>
      <c r="J60" s="77"/>
      <c r="K60" s="77"/>
      <c r="L60" s="77"/>
      <c r="M60" s="77"/>
      <c r="N60" s="77"/>
      <c r="O60" s="79"/>
      <c r="P60" s="77"/>
      <c r="Q60" s="77"/>
      <c r="R60" s="77"/>
      <c r="S60" s="77"/>
      <c r="T60" s="77"/>
      <c r="U60" s="77"/>
      <c r="V60" s="79"/>
      <c r="W60" s="78"/>
      <c r="X60" s="78"/>
      <c r="Y60" s="78"/>
      <c r="Z60" s="78"/>
      <c r="AA60" s="78"/>
      <c r="AB60" s="78"/>
      <c r="AC60" s="80"/>
    </row>
    <row r="61" spans="1:29" ht="20.100000000000001" customHeight="1" x14ac:dyDescent="0.45">
      <c r="A61" s="64" t="s">
        <v>377</v>
      </c>
      <c r="B61" s="77"/>
      <c r="C61" s="77"/>
      <c r="D61" s="77">
        <f>SUM(B61:C61)</f>
        <v>0</v>
      </c>
      <c r="E61" s="77"/>
      <c r="F61" s="77"/>
      <c r="G61" s="77">
        <f t="shared" ref="G61" si="78">SUM(E61:F61)</f>
        <v>0</v>
      </c>
      <c r="H61" s="79">
        <f>SUM(D61,G61)</f>
        <v>0</v>
      </c>
      <c r="I61" s="77"/>
      <c r="J61" s="77"/>
      <c r="K61" s="77">
        <f>SUM(I61:J61)</f>
        <v>0</v>
      </c>
      <c r="L61" s="77"/>
      <c r="M61" s="77"/>
      <c r="N61" s="77">
        <f t="shared" ref="N61" si="79">SUM(L61:M61)</f>
        <v>0</v>
      </c>
      <c r="O61" s="79">
        <f>SUM(K61,N61)</f>
        <v>0</v>
      </c>
      <c r="P61" s="77"/>
      <c r="Q61" s="77"/>
      <c r="R61" s="77">
        <f>SUM(P61:Q61)</f>
        <v>0</v>
      </c>
      <c r="S61" s="77"/>
      <c r="T61" s="77">
        <v>7</v>
      </c>
      <c r="U61" s="77">
        <f>SUM(S61:T61)</f>
        <v>7</v>
      </c>
      <c r="V61" s="79">
        <f>SUM(R61,U61)</f>
        <v>7</v>
      </c>
      <c r="W61" s="78">
        <f>SUM(B61,I61,P61)</f>
        <v>0</v>
      </c>
      <c r="X61" s="78">
        <f>SUM(C61,J61,Q61)</f>
        <v>0</v>
      </c>
      <c r="Y61" s="78">
        <f>SUM(W61,X61)</f>
        <v>0</v>
      </c>
      <c r="Z61" s="78">
        <f>SUM(E61,L61,S61)</f>
        <v>0</v>
      </c>
      <c r="AA61" s="78">
        <f>SUM(F61,M61,T61)</f>
        <v>7</v>
      </c>
      <c r="AB61" s="78">
        <f>SUM(Z61,AA61)</f>
        <v>7</v>
      </c>
      <c r="AC61" s="80">
        <f>SUM(Y61,AB61)</f>
        <v>7</v>
      </c>
    </row>
    <row r="62" spans="1:29" ht="20.100000000000001" customHeight="1" x14ac:dyDescent="0.45">
      <c r="A62" s="88" t="s">
        <v>299</v>
      </c>
      <c r="B62" s="87">
        <f t="shared" ref="B62:AC62" si="80">B61</f>
        <v>0</v>
      </c>
      <c r="C62" s="87">
        <f t="shared" si="80"/>
        <v>0</v>
      </c>
      <c r="D62" s="87">
        <f t="shared" si="80"/>
        <v>0</v>
      </c>
      <c r="E62" s="87">
        <f t="shared" si="80"/>
        <v>0</v>
      </c>
      <c r="F62" s="87">
        <f t="shared" si="80"/>
        <v>0</v>
      </c>
      <c r="G62" s="87">
        <f t="shared" si="80"/>
        <v>0</v>
      </c>
      <c r="H62" s="87">
        <f t="shared" si="80"/>
        <v>0</v>
      </c>
      <c r="I62" s="87">
        <f t="shared" si="80"/>
        <v>0</v>
      </c>
      <c r="J62" s="87">
        <f t="shared" si="80"/>
        <v>0</v>
      </c>
      <c r="K62" s="87">
        <f t="shared" si="80"/>
        <v>0</v>
      </c>
      <c r="L62" s="87">
        <f t="shared" si="80"/>
        <v>0</v>
      </c>
      <c r="M62" s="87">
        <f t="shared" si="80"/>
        <v>0</v>
      </c>
      <c r="N62" s="87">
        <f t="shared" si="80"/>
        <v>0</v>
      </c>
      <c r="O62" s="87">
        <f t="shared" si="80"/>
        <v>0</v>
      </c>
      <c r="P62" s="87">
        <f t="shared" si="80"/>
        <v>0</v>
      </c>
      <c r="Q62" s="87">
        <f t="shared" si="80"/>
        <v>0</v>
      </c>
      <c r="R62" s="87">
        <f t="shared" si="80"/>
        <v>0</v>
      </c>
      <c r="S62" s="87">
        <f t="shared" si="80"/>
        <v>0</v>
      </c>
      <c r="T62" s="87">
        <f t="shared" si="80"/>
        <v>7</v>
      </c>
      <c r="U62" s="87">
        <f t="shared" si="80"/>
        <v>7</v>
      </c>
      <c r="V62" s="87">
        <f t="shared" si="80"/>
        <v>7</v>
      </c>
      <c r="W62" s="87">
        <f t="shared" si="80"/>
        <v>0</v>
      </c>
      <c r="X62" s="87">
        <f t="shared" si="80"/>
        <v>0</v>
      </c>
      <c r="Y62" s="87">
        <f t="shared" si="80"/>
        <v>0</v>
      </c>
      <c r="Z62" s="87">
        <f t="shared" si="80"/>
        <v>0</v>
      </c>
      <c r="AA62" s="87">
        <f t="shared" si="80"/>
        <v>7</v>
      </c>
      <c r="AB62" s="87">
        <f t="shared" si="80"/>
        <v>7</v>
      </c>
      <c r="AC62" s="87">
        <f t="shared" si="80"/>
        <v>7</v>
      </c>
    </row>
    <row r="63" spans="1:29" ht="20.100000000000001" customHeight="1" x14ac:dyDescent="0.45">
      <c r="A63" s="81" t="s">
        <v>306</v>
      </c>
      <c r="B63" s="80">
        <f t="shared" ref="B63:AC63" si="81">B59+B62</f>
        <v>6</v>
      </c>
      <c r="C63" s="80">
        <f t="shared" si="81"/>
        <v>24</v>
      </c>
      <c r="D63" s="80">
        <f t="shared" si="81"/>
        <v>30</v>
      </c>
      <c r="E63" s="80">
        <f t="shared" si="81"/>
        <v>7</v>
      </c>
      <c r="F63" s="80">
        <f t="shared" si="81"/>
        <v>15</v>
      </c>
      <c r="G63" s="80">
        <f t="shared" si="81"/>
        <v>22</v>
      </c>
      <c r="H63" s="80">
        <f t="shared" si="81"/>
        <v>52</v>
      </c>
      <c r="I63" s="80">
        <f t="shared" si="81"/>
        <v>95</v>
      </c>
      <c r="J63" s="80">
        <f t="shared" si="81"/>
        <v>394</v>
      </c>
      <c r="K63" s="80">
        <f t="shared" si="81"/>
        <v>489</v>
      </c>
      <c r="L63" s="80">
        <f t="shared" si="81"/>
        <v>10</v>
      </c>
      <c r="M63" s="80">
        <f t="shared" si="81"/>
        <v>53</v>
      </c>
      <c r="N63" s="80">
        <f t="shared" si="81"/>
        <v>63</v>
      </c>
      <c r="O63" s="80">
        <f t="shared" si="81"/>
        <v>552</v>
      </c>
      <c r="P63" s="80">
        <f t="shared" si="81"/>
        <v>74</v>
      </c>
      <c r="Q63" s="80">
        <f t="shared" si="81"/>
        <v>183</v>
      </c>
      <c r="R63" s="80">
        <f t="shared" si="81"/>
        <v>257</v>
      </c>
      <c r="S63" s="80">
        <f t="shared" si="81"/>
        <v>46</v>
      </c>
      <c r="T63" s="80">
        <f t="shared" si="81"/>
        <v>109</v>
      </c>
      <c r="U63" s="80">
        <f t="shared" si="81"/>
        <v>155</v>
      </c>
      <c r="V63" s="80">
        <f t="shared" si="81"/>
        <v>412</v>
      </c>
      <c r="W63" s="80">
        <f t="shared" si="81"/>
        <v>175</v>
      </c>
      <c r="X63" s="80">
        <f t="shared" si="81"/>
        <v>601</v>
      </c>
      <c r="Y63" s="80">
        <f t="shared" si="81"/>
        <v>776</v>
      </c>
      <c r="Z63" s="80">
        <f t="shared" si="81"/>
        <v>63</v>
      </c>
      <c r="AA63" s="80">
        <f t="shared" si="81"/>
        <v>177</v>
      </c>
      <c r="AB63" s="80">
        <f t="shared" si="81"/>
        <v>240</v>
      </c>
      <c r="AC63" s="80">
        <f t="shared" si="81"/>
        <v>1016</v>
      </c>
    </row>
    <row r="64" spans="1:29" ht="20.100000000000001" customHeight="1" x14ac:dyDescent="0.45">
      <c r="A64" s="74" t="s">
        <v>144</v>
      </c>
      <c r="B64" s="83"/>
      <c r="C64" s="83"/>
      <c r="D64" s="83"/>
      <c r="E64" s="78"/>
      <c r="F64" s="78"/>
      <c r="G64" s="78"/>
      <c r="H64" s="79"/>
      <c r="I64" s="78"/>
      <c r="J64" s="78"/>
      <c r="K64" s="78"/>
      <c r="L64" s="78"/>
      <c r="M64" s="78"/>
      <c r="N64" s="78"/>
      <c r="O64" s="79"/>
      <c r="P64" s="78"/>
      <c r="Q64" s="78"/>
      <c r="R64" s="78"/>
      <c r="S64" s="78"/>
      <c r="T64" s="78"/>
      <c r="U64" s="78"/>
      <c r="V64" s="79"/>
      <c r="W64" s="78"/>
      <c r="X64" s="78"/>
      <c r="Y64" s="78"/>
      <c r="Z64" s="84"/>
      <c r="AA64" s="84"/>
      <c r="AB64" s="84"/>
      <c r="AC64" s="85"/>
    </row>
    <row r="65" spans="1:29" ht="20.100000000000001" customHeight="1" x14ac:dyDescent="0.45">
      <c r="A65" s="64" t="s">
        <v>378</v>
      </c>
      <c r="B65" s="78">
        <v>1</v>
      </c>
      <c r="C65" s="78"/>
      <c r="D65" s="77">
        <f t="shared" ref="D65:D70" si="82">SUM(B65:C65)</f>
        <v>1</v>
      </c>
      <c r="E65" s="78"/>
      <c r="F65" s="78"/>
      <c r="G65" s="77">
        <f t="shared" ref="G65:G70" si="83">SUM(E65:F65)</f>
        <v>0</v>
      </c>
      <c r="H65" s="79">
        <f t="shared" ref="H65:H70" si="84">SUM(D65,G65)</f>
        <v>1</v>
      </c>
      <c r="I65" s="78">
        <v>21</v>
      </c>
      <c r="J65" s="78">
        <v>16</v>
      </c>
      <c r="K65" s="77">
        <f t="shared" ref="K65:K70" si="85">SUM(I65:J65)</f>
        <v>37</v>
      </c>
      <c r="L65" s="78">
        <v>3</v>
      </c>
      <c r="M65" s="78">
        <v>1</v>
      </c>
      <c r="N65" s="77">
        <f t="shared" ref="N65:N70" si="86">SUM(L65:M65)</f>
        <v>4</v>
      </c>
      <c r="O65" s="79">
        <f t="shared" ref="O65:O70" si="87">SUM(K65,N65)</f>
        <v>41</v>
      </c>
      <c r="P65" s="78">
        <v>9</v>
      </c>
      <c r="Q65" s="78">
        <v>4</v>
      </c>
      <c r="R65" s="77">
        <f t="shared" ref="R65:R70" si="88">SUM(P65:Q65)</f>
        <v>13</v>
      </c>
      <c r="S65" s="78">
        <v>1</v>
      </c>
      <c r="T65" s="78"/>
      <c r="U65" s="77">
        <f t="shared" ref="U65:U70" si="89">SUM(S65:T65)</f>
        <v>1</v>
      </c>
      <c r="V65" s="79">
        <f t="shared" ref="V65:V70" si="90">SUM(R65,U65)</f>
        <v>14</v>
      </c>
      <c r="W65" s="78">
        <f t="shared" ref="W65:X70" si="91">SUM(B65,I65,P65)</f>
        <v>31</v>
      </c>
      <c r="X65" s="78">
        <f t="shared" si="91"/>
        <v>20</v>
      </c>
      <c r="Y65" s="78">
        <f t="shared" ref="Y65:Y70" si="92">SUM(W65,X65)</f>
        <v>51</v>
      </c>
      <c r="Z65" s="78">
        <f t="shared" ref="Z65:AA70" si="93">SUM(E65,L65,S65)</f>
        <v>4</v>
      </c>
      <c r="AA65" s="78">
        <f t="shared" si="93"/>
        <v>1</v>
      </c>
      <c r="AB65" s="78">
        <f t="shared" ref="AB65:AB70" si="94">SUM(Z65,AA65)</f>
        <v>5</v>
      </c>
      <c r="AC65" s="80">
        <f t="shared" ref="AC65:AC70" si="95">SUM(Y65,AB65)</f>
        <v>56</v>
      </c>
    </row>
    <row r="66" spans="1:29" ht="20.100000000000001" customHeight="1" x14ac:dyDescent="0.45">
      <c r="A66" s="64" t="s">
        <v>379</v>
      </c>
      <c r="B66" s="77"/>
      <c r="C66" s="77"/>
      <c r="D66" s="77">
        <f t="shared" si="82"/>
        <v>0</v>
      </c>
      <c r="E66" s="78"/>
      <c r="F66" s="78"/>
      <c r="G66" s="77">
        <f t="shared" si="83"/>
        <v>0</v>
      </c>
      <c r="H66" s="79">
        <f t="shared" si="84"/>
        <v>0</v>
      </c>
      <c r="I66" s="77"/>
      <c r="J66" s="77"/>
      <c r="K66" s="77">
        <f t="shared" si="85"/>
        <v>0</v>
      </c>
      <c r="L66" s="78"/>
      <c r="M66" s="78"/>
      <c r="N66" s="77">
        <f t="shared" si="86"/>
        <v>0</v>
      </c>
      <c r="O66" s="79">
        <f t="shared" si="87"/>
        <v>0</v>
      </c>
      <c r="P66" s="77"/>
      <c r="Q66" s="77"/>
      <c r="R66" s="77">
        <f t="shared" si="88"/>
        <v>0</v>
      </c>
      <c r="S66" s="78"/>
      <c r="T66" s="78"/>
      <c r="U66" s="77">
        <f t="shared" si="89"/>
        <v>0</v>
      </c>
      <c r="V66" s="79">
        <f t="shared" si="90"/>
        <v>0</v>
      </c>
      <c r="W66" s="78">
        <f t="shared" si="91"/>
        <v>0</v>
      </c>
      <c r="X66" s="78">
        <f t="shared" si="91"/>
        <v>0</v>
      </c>
      <c r="Y66" s="78">
        <f t="shared" si="92"/>
        <v>0</v>
      </c>
      <c r="Z66" s="78">
        <f t="shared" si="93"/>
        <v>0</v>
      </c>
      <c r="AA66" s="78">
        <f t="shared" si="93"/>
        <v>0</v>
      </c>
      <c r="AB66" s="78">
        <f t="shared" si="94"/>
        <v>0</v>
      </c>
      <c r="AC66" s="80">
        <f t="shared" si="95"/>
        <v>0</v>
      </c>
    </row>
    <row r="67" spans="1:29" ht="20.100000000000001" customHeight="1" x14ac:dyDescent="0.45">
      <c r="A67" s="64" t="s">
        <v>380</v>
      </c>
      <c r="B67" s="77"/>
      <c r="C67" s="77"/>
      <c r="D67" s="77">
        <f t="shared" si="82"/>
        <v>0</v>
      </c>
      <c r="E67" s="78"/>
      <c r="F67" s="78"/>
      <c r="G67" s="77">
        <f t="shared" si="83"/>
        <v>0</v>
      </c>
      <c r="H67" s="79">
        <f t="shared" si="84"/>
        <v>0</v>
      </c>
      <c r="I67" s="77"/>
      <c r="J67" s="77"/>
      <c r="K67" s="77">
        <f t="shared" si="85"/>
        <v>0</v>
      </c>
      <c r="L67" s="78"/>
      <c r="M67" s="78"/>
      <c r="N67" s="77">
        <f t="shared" si="86"/>
        <v>0</v>
      </c>
      <c r="O67" s="79">
        <f t="shared" si="87"/>
        <v>0</v>
      </c>
      <c r="P67" s="77">
        <v>4</v>
      </c>
      <c r="Q67" s="77">
        <v>14</v>
      </c>
      <c r="R67" s="77">
        <f t="shared" si="88"/>
        <v>18</v>
      </c>
      <c r="S67" s="78"/>
      <c r="T67" s="78"/>
      <c r="U67" s="77">
        <f t="shared" si="89"/>
        <v>0</v>
      </c>
      <c r="V67" s="79">
        <f t="shared" si="90"/>
        <v>18</v>
      </c>
      <c r="W67" s="78">
        <f t="shared" si="91"/>
        <v>4</v>
      </c>
      <c r="X67" s="78">
        <f t="shared" si="91"/>
        <v>14</v>
      </c>
      <c r="Y67" s="78">
        <f t="shared" si="92"/>
        <v>18</v>
      </c>
      <c r="Z67" s="78">
        <f t="shared" si="93"/>
        <v>0</v>
      </c>
      <c r="AA67" s="78">
        <f t="shared" si="93"/>
        <v>0</v>
      </c>
      <c r="AB67" s="78">
        <f t="shared" si="94"/>
        <v>0</v>
      </c>
      <c r="AC67" s="80">
        <f t="shared" si="95"/>
        <v>18</v>
      </c>
    </row>
    <row r="68" spans="1:29" ht="20.100000000000001" customHeight="1" x14ac:dyDescent="0.45">
      <c r="A68" s="64" t="s">
        <v>381</v>
      </c>
      <c r="B68" s="77"/>
      <c r="C68" s="77"/>
      <c r="D68" s="77">
        <f t="shared" si="82"/>
        <v>0</v>
      </c>
      <c r="E68" s="78"/>
      <c r="F68" s="78"/>
      <c r="G68" s="77">
        <f t="shared" si="83"/>
        <v>0</v>
      </c>
      <c r="H68" s="79">
        <f t="shared" si="84"/>
        <v>0</v>
      </c>
      <c r="I68" s="77">
        <v>2</v>
      </c>
      <c r="J68" s="77"/>
      <c r="K68" s="77">
        <f t="shared" si="85"/>
        <v>2</v>
      </c>
      <c r="L68" s="78"/>
      <c r="M68" s="78"/>
      <c r="N68" s="77">
        <f t="shared" si="86"/>
        <v>0</v>
      </c>
      <c r="O68" s="79">
        <f t="shared" si="87"/>
        <v>2</v>
      </c>
      <c r="P68" s="77">
        <v>6</v>
      </c>
      <c r="Q68" s="77">
        <v>7</v>
      </c>
      <c r="R68" s="77">
        <f t="shared" si="88"/>
        <v>13</v>
      </c>
      <c r="S68" s="78"/>
      <c r="T68" s="78"/>
      <c r="U68" s="77">
        <f t="shared" si="89"/>
        <v>0</v>
      </c>
      <c r="V68" s="79">
        <f t="shared" si="90"/>
        <v>13</v>
      </c>
      <c r="W68" s="78">
        <f t="shared" si="91"/>
        <v>8</v>
      </c>
      <c r="X68" s="78">
        <f t="shared" si="91"/>
        <v>7</v>
      </c>
      <c r="Y68" s="78">
        <f t="shared" si="92"/>
        <v>15</v>
      </c>
      <c r="Z68" s="78">
        <f t="shared" si="93"/>
        <v>0</v>
      </c>
      <c r="AA68" s="78">
        <f t="shared" si="93"/>
        <v>0</v>
      </c>
      <c r="AB68" s="78">
        <f t="shared" si="94"/>
        <v>0</v>
      </c>
      <c r="AC68" s="80">
        <f t="shared" si="95"/>
        <v>15</v>
      </c>
    </row>
    <row r="69" spans="1:29" ht="20.100000000000001" customHeight="1" x14ac:dyDescent="0.45">
      <c r="A69" s="64" t="s">
        <v>382</v>
      </c>
      <c r="B69" s="77">
        <v>2</v>
      </c>
      <c r="C69" s="77"/>
      <c r="D69" s="77">
        <f t="shared" si="82"/>
        <v>2</v>
      </c>
      <c r="E69" s="78"/>
      <c r="F69" s="78"/>
      <c r="G69" s="77">
        <f t="shared" si="83"/>
        <v>0</v>
      </c>
      <c r="H69" s="79">
        <f t="shared" si="84"/>
        <v>2</v>
      </c>
      <c r="I69" s="77">
        <v>20</v>
      </c>
      <c r="J69" s="77">
        <v>8</v>
      </c>
      <c r="K69" s="77">
        <f t="shared" si="85"/>
        <v>28</v>
      </c>
      <c r="L69" s="78"/>
      <c r="M69" s="78"/>
      <c r="N69" s="77">
        <f t="shared" si="86"/>
        <v>0</v>
      </c>
      <c r="O69" s="79">
        <f t="shared" si="87"/>
        <v>28</v>
      </c>
      <c r="P69" s="77">
        <v>10</v>
      </c>
      <c r="Q69" s="77">
        <v>1</v>
      </c>
      <c r="R69" s="77">
        <f t="shared" si="88"/>
        <v>11</v>
      </c>
      <c r="S69" s="78"/>
      <c r="T69" s="78"/>
      <c r="U69" s="77">
        <f t="shared" si="89"/>
        <v>0</v>
      </c>
      <c r="V69" s="79">
        <f t="shared" si="90"/>
        <v>11</v>
      </c>
      <c r="W69" s="78">
        <f t="shared" si="91"/>
        <v>32</v>
      </c>
      <c r="X69" s="78">
        <f t="shared" si="91"/>
        <v>9</v>
      </c>
      <c r="Y69" s="78">
        <f t="shared" si="92"/>
        <v>41</v>
      </c>
      <c r="Z69" s="78">
        <f t="shared" si="93"/>
        <v>0</v>
      </c>
      <c r="AA69" s="78">
        <f t="shared" si="93"/>
        <v>0</v>
      </c>
      <c r="AB69" s="78">
        <f t="shared" si="94"/>
        <v>0</v>
      </c>
      <c r="AC69" s="80">
        <f t="shared" si="95"/>
        <v>41</v>
      </c>
    </row>
    <row r="70" spans="1:29" ht="20.100000000000001" customHeight="1" x14ac:dyDescent="0.45">
      <c r="A70" s="64" t="s">
        <v>383</v>
      </c>
      <c r="B70" s="77"/>
      <c r="C70" s="77"/>
      <c r="D70" s="77">
        <f t="shared" si="82"/>
        <v>0</v>
      </c>
      <c r="E70" s="78"/>
      <c r="F70" s="78"/>
      <c r="G70" s="77">
        <f t="shared" si="83"/>
        <v>0</v>
      </c>
      <c r="H70" s="79">
        <f t="shared" si="84"/>
        <v>0</v>
      </c>
      <c r="I70" s="77"/>
      <c r="J70" s="77"/>
      <c r="K70" s="77">
        <f t="shared" si="85"/>
        <v>0</v>
      </c>
      <c r="L70" s="78">
        <v>8</v>
      </c>
      <c r="M70" s="78">
        <v>1</v>
      </c>
      <c r="N70" s="77">
        <f t="shared" si="86"/>
        <v>9</v>
      </c>
      <c r="O70" s="79">
        <f t="shared" si="87"/>
        <v>9</v>
      </c>
      <c r="P70" s="77"/>
      <c r="Q70" s="77"/>
      <c r="R70" s="77">
        <f t="shared" si="88"/>
        <v>0</v>
      </c>
      <c r="S70" s="78">
        <v>4</v>
      </c>
      <c r="T70" s="78">
        <v>1</v>
      </c>
      <c r="U70" s="77">
        <f t="shared" si="89"/>
        <v>5</v>
      </c>
      <c r="V70" s="79">
        <f t="shared" si="90"/>
        <v>5</v>
      </c>
      <c r="W70" s="78">
        <f t="shared" si="91"/>
        <v>0</v>
      </c>
      <c r="X70" s="78">
        <f t="shared" si="91"/>
        <v>0</v>
      </c>
      <c r="Y70" s="78">
        <f t="shared" si="92"/>
        <v>0</v>
      </c>
      <c r="Z70" s="78">
        <f t="shared" si="93"/>
        <v>12</v>
      </c>
      <c r="AA70" s="78">
        <f t="shared" si="93"/>
        <v>2</v>
      </c>
      <c r="AB70" s="78">
        <f t="shared" si="94"/>
        <v>14</v>
      </c>
      <c r="AC70" s="80">
        <f t="shared" si="95"/>
        <v>14</v>
      </c>
    </row>
    <row r="71" spans="1:29" ht="20.100000000000001" customHeight="1" x14ac:dyDescent="0.45">
      <c r="A71" s="81" t="s">
        <v>7</v>
      </c>
      <c r="B71" s="80">
        <f t="shared" ref="B71:AC71" si="96">SUM(B65:B70)</f>
        <v>3</v>
      </c>
      <c r="C71" s="80">
        <f t="shared" si="96"/>
        <v>0</v>
      </c>
      <c r="D71" s="80">
        <f t="shared" si="96"/>
        <v>3</v>
      </c>
      <c r="E71" s="80">
        <f t="shared" si="96"/>
        <v>0</v>
      </c>
      <c r="F71" s="80">
        <f t="shared" si="96"/>
        <v>0</v>
      </c>
      <c r="G71" s="80">
        <f t="shared" si="96"/>
        <v>0</v>
      </c>
      <c r="H71" s="80">
        <f t="shared" si="96"/>
        <v>3</v>
      </c>
      <c r="I71" s="80">
        <f t="shared" si="96"/>
        <v>43</v>
      </c>
      <c r="J71" s="80">
        <f t="shared" si="96"/>
        <v>24</v>
      </c>
      <c r="K71" s="80">
        <f t="shared" si="96"/>
        <v>67</v>
      </c>
      <c r="L71" s="80">
        <f t="shared" si="96"/>
        <v>11</v>
      </c>
      <c r="M71" s="80">
        <f t="shared" si="96"/>
        <v>2</v>
      </c>
      <c r="N71" s="80">
        <f t="shared" si="96"/>
        <v>13</v>
      </c>
      <c r="O71" s="80">
        <f t="shared" si="96"/>
        <v>80</v>
      </c>
      <c r="P71" s="80">
        <f t="shared" si="96"/>
        <v>29</v>
      </c>
      <c r="Q71" s="80">
        <f t="shared" si="96"/>
        <v>26</v>
      </c>
      <c r="R71" s="80">
        <f t="shared" si="96"/>
        <v>55</v>
      </c>
      <c r="S71" s="80">
        <f t="shared" si="96"/>
        <v>5</v>
      </c>
      <c r="T71" s="80">
        <f t="shared" si="96"/>
        <v>1</v>
      </c>
      <c r="U71" s="80">
        <f t="shared" si="96"/>
        <v>6</v>
      </c>
      <c r="V71" s="80">
        <f t="shared" si="96"/>
        <v>61</v>
      </c>
      <c r="W71" s="80">
        <f t="shared" si="96"/>
        <v>75</v>
      </c>
      <c r="X71" s="80">
        <f t="shared" si="96"/>
        <v>50</v>
      </c>
      <c r="Y71" s="80">
        <f t="shared" si="96"/>
        <v>125</v>
      </c>
      <c r="Z71" s="80">
        <f t="shared" si="96"/>
        <v>16</v>
      </c>
      <c r="AA71" s="80">
        <f t="shared" si="96"/>
        <v>3</v>
      </c>
      <c r="AB71" s="80">
        <f t="shared" si="96"/>
        <v>19</v>
      </c>
      <c r="AC71" s="80">
        <f t="shared" si="96"/>
        <v>144</v>
      </c>
    </row>
    <row r="72" spans="1:29" ht="20.100000000000001" customHeight="1" x14ac:dyDescent="0.45">
      <c r="A72" s="89" t="s">
        <v>168</v>
      </c>
      <c r="B72" s="90"/>
      <c r="C72" s="90"/>
      <c r="D72" s="90"/>
      <c r="E72" s="91"/>
      <c r="F72" s="91"/>
      <c r="G72" s="91"/>
      <c r="H72" s="92"/>
      <c r="I72" s="91"/>
      <c r="J72" s="91"/>
      <c r="K72" s="91"/>
      <c r="L72" s="91"/>
      <c r="M72" s="91"/>
      <c r="N72" s="91"/>
      <c r="O72" s="92"/>
      <c r="P72" s="91"/>
      <c r="Q72" s="91"/>
      <c r="R72" s="91"/>
      <c r="S72" s="91"/>
      <c r="T72" s="91"/>
      <c r="U72" s="91"/>
      <c r="V72" s="92"/>
      <c r="W72" s="91"/>
      <c r="X72" s="91"/>
      <c r="Y72" s="91"/>
      <c r="Z72" s="84"/>
      <c r="AA72" s="84"/>
      <c r="AB72" s="84"/>
      <c r="AC72" s="85"/>
    </row>
    <row r="73" spans="1:29" ht="20.100000000000001" customHeight="1" x14ac:dyDescent="0.45">
      <c r="A73" s="64" t="s">
        <v>384</v>
      </c>
      <c r="B73" s="77"/>
      <c r="C73" s="77"/>
      <c r="D73" s="77">
        <f>SUM(B73:C73)</f>
        <v>0</v>
      </c>
      <c r="E73" s="77"/>
      <c r="F73" s="77"/>
      <c r="G73" s="77">
        <f>SUM(E73:F73)</f>
        <v>0</v>
      </c>
      <c r="H73" s="79">
        <f>SUM(D73,G73)</f>
        <v>0</v>
      </c>
      <c r="I73" s="77">
        <v>9</v>
      </c>
      <c r="J73" s="77">
        <v>14</v>
      </c>
      <c r="K73" s="77">
        <f>SUM(I73:J73)</f>
        <v>23</v>
      </c>
      <c r="L73" s="77"/>
      <c r="M73" s="77"/>
      <c r="N73" s="77">
        <f>SUM(L73:M73)</f>
        <v>0</v>
      </c>
      <c r="O73" s="79">
        <f>SUM(K73,N73)</f>
        <v>23</v>
      </c>
      <c r="P73" s="77"/>
      <c r="Q73" s="77"/>
      <c r="R73" s="77">
        <f>SUM(P73:Q73)</f>
        <v>0</v>
      </c>
      <c r="S73" s="77"/>
      <c r="T73" s="77"/>
      <c r="U73" s="77">
        <f>SUM(S73:T73)</f>
        <v>0</v>
      </c>
      <c r="V73" s="79">
        <f>SUM(R73,U73)</f>
        <v>0</v>
      </c>
      <c r="W73" s="78">
        <f t="shared" ref="W73:X77" si="97">SUM(B73,I73,P73)</f>
        <v>9</v>
      </c>
      <c r="X73" s="78">
        <f t="shared" si="97"/>
        <v>14</v>
      </c>
      <c r="Y73" s="78">
        <f>SUM(W73,X73)</f>
        <v>23</v>
      </c>
      <c r="Z73" s="78">
        <f t="shared" ref="Z73:AA77" si="98">SUM(E73,L73,S73)</f>
        <v>0</v>
      </c>
      <c r="AA73" s="78">
        <f t="shared" si="98"/>
        <v>0</v>
      </c>
      <c r="AB73" s="78">
        <f>SUM(Z73,AA73)</f>
        <v>0</v>
      </c>
      <c r="AC73" s="80">
        <f>SUM(Y73,AB73)</f>
        <v>23</v>
      </c>
    </row>
    <row r="74" spans="1:29" ht="20.100000000000001" customHeight="1" x14ac:dyDescent="0.45">
      <c r="A74" s="64" t="s">
        <v>385</v>
      </c>
      <c r="B74" s="77"/>
      <c r="C74" s="77"/>
      <c r="D74" s="77">
        <f>SUM(B74:C74)</f>
        <v>0</v>
      </c>
      <c r="E74" s="77"/>
      <c r="F74" s="77"/>
      <c r="G74" s="77">
        <f>SUM(E74:F74)</f>
        <v>0</v>
      </c>
      <c r="H74" s="79">
        <f>SUM(D74,G74)</f>
        <v>0</v>
      </c>
      <c r="I74" s="77">
        <v>9</v>
      </c>
      <c r="J74" s="77">
        <v>11</v>
      </c>
      <c r="K74" s="77">
        <f>SUM(I74:J74)</f>
        <v>20</v>
      </c>
      <c r="L74" s="77"/>
      <c r="M74" s="77"/>
      <c r="N74" s="77">
        <f>SUM(L74:M74)</f>
        <v>0</v>
      </c>
      <c r="O74" s="79">
        <f>SUM(K74,N74)</f>
        <v>20</v>
      </c>
      <c r="P74" s="77">
        <v>1</v>
      </c>
      <c r="Q74" s="77"/>
      <c r="R74" s="77">
        <f>SUM(P74:Q74)</f>
        <v>1</v>
      </c>
      <c r="S74" s="77"/>
      <c r="T74" s="77"/>
      <c r="U74" s="77">
        <f>SUM(S74:T74)</f>
        <v>0</v>
      </c>
      <c r="V74" s="79">
        <f>SUM(R74,U74)</f>
        <v>1</v>
      </c>
      <c r="W74" s="78">
        <f t="shared" si="97"/>
        <v>10</v>
      </c>
      <c r="X74" s="78">
        <f t="shared" si="97"/>
        <v>11</v>
      </c>
      <c r="Y74" s="78">
        <f>SUM(W74,X74)</f>
        <v>21</v>
      </c>
      <c r="Z74" s="78">
        <f t="shared" si="98"/>
        <v>0</v>
      </c>
      <c r="AA74" s="78">
        <f t="shared" si="98"/>
        <v>0</v>
      </c>
      <c r="AB74" s="78">
        <f>SUM(Z74,AA74)</f>
        <v>0</v>
      </c>
      <c r="AC74" s="80">
        <f>SUM(Y74,AB74)</f>
        <v>21</v>
      </c>
    </row>
    <row r="75" spans="1:29" ht="20.100000000000001" customHeight="1" x14ac:dyDescent="0.45">
      <c r="A75" s="64" t="s">
        <v>386</v>
      </c>
      <c r="B75" s="77">
        <v>1</v>
      </c>
      <c r="C75" s="77"/>
      <c r="D75" s="77">
        <f>SUM(B75:C75)</f>
        <v>1</v>
      </c>
      <c r="E75" s="77"/>
      <c r="F75" s="77"/>
      <c r="G75" s="77">
        <f>SUM(E75:F75)</f>
        <v>0</v>
      </c>
      <c r="H75" s="79">
        <f>SUM(D75,G75)</f>
        <v>1</v>
      </c>
      <c r="I75" s="77">
        <v>18</v>
      </c>
      <c r="J75" s="77">
        <v>26</v>
      </c>
      <c r="K75" s="77">
        <f>SUM(I75:J75)</f>
        <v>44</v>
      </c>
      <c r="L75" s="77"/>
      <c r="M75" s="77"/>
      <c r="N75" s="77">
        <f>SUM(L75:M75)</f>
        <v>0</v>
      </c>
      <c r="O75" s="79">
        <f>SUM(K75,N75)</f>
        <v>44</v>
      </c>
      <c r="P75" s="77">
        <v>1</v>
      </c>
      <c r="Q75" s="77"/>
      <c r="R75" s="77">
        <f>SUM(P75:Q75)</f>
        <v>1</v>
      </c>
      <c r="S75" s="77"/>
      <c r="T75" s="77"/>
      <c r="U75" s="77">
        <f>SUM(S75:T75)</f>
        <v>0</v>
      </c>
      <c r="V75" s="79">
        <f>SUM(R75,U75)</f>
        <v>1</v>
      </c>
      <c r="W75" s="78">
        <f t="shared" si="97"/>
        <v>20</v>
      </c>
      <c r="X75" s="78">
        <f t="shared" si="97"/>
        <v>26</v>
      </c>
      <c r="Y75" s="78">
        <f>SUM(W75,X75)</f>
        <v>46</v>
      </c>
      <c r="Z75" s="78">
        <f t="shared" si="98"/>
        <v>0</v>
      </c>
      <c r="AA75" s="78">
        <f t="shared" si="98"/>
        <v>0</v>
      </c>
      <c r="AB75" s="78">
        <f>SUM(Z75,AA75)</f>
        <v>0</v>
      </c>
      <c r="AC75" s="80">
        <f>SUM(Y75,AB75)</f>
        <v>46</v>
      </c>
    </row>
    <row r="76" spans="1:29" ht="20.100000000000001" customHeight="1" x14ac:dyDescent="0.45">
      <c r="A76" s="64" t="s">
        <v>459</v>
      </c>
      <c r="B76" s="77"/>
      <c r="C76" s="77"/>
      <c r="D76" s="77">
        <f>SUM(B76:C76)</f>
        <v>0</v>
      </c>
      <c r="E76" s="77"/>
      <c r="F76" s="77"/>
      <c r="G76" s="77">
        <f>SUM(E76:F76)</f>
        <v>0</v>
      </c>
      <c r="H76" s="79">
        <f>SUM(D76,G76)</f>
        <v>0</v>
      </c>
      <c r="I76" s="77">
        <v>8</v>
      </c>
      <c r="J76" s="77">
        <v>4</v>
      </c>
      <c r="K76" s="77">
        <f>SUM(I76:J76)</f>
        <v>12</v>
      </c>
      <c r="L76" s="77"/>
      <c r="M76" s="77"/>
      <c r="N76" s="77">
        <f>SUM(L76:M76)</f>
        <v>0</v>
      </c>
      <c r="O76" s="79">
        <f>SUM(K76,N76)</f>
        <v>12</v>
      </c>
      <c r="P76" s="77">
        <v>3</v>
      </c>
      <c r="Q76" s="77">
        <v>1</v>
      </c>
      <c r="R76" s="77">
        <f>SUM(P76:Q76)</f>
        <v>4</v>
      </c>
      <c r="S76" s="77"/>
      <c r="T76" s="77"/>
      <c r="U76" s="77">
        <f>SUM(S76:T76)</f>
        <v>0</v>
      </c>
      <c r="V76" s="79">
        <f>SUM(R76,U76)</f>
        <v>4</v>
      </c>
      <c r="W76" s="78">
        <f t="shared" ref="W76" si="99">SUM(B76,I76,P76)</f>
        <v>11</v>
      </c>
      <c r="X76" s="78">
        <f t="shared" ref="X76" si="100">SUM(C76,J76,Q76)</f>
        <v>5</v>
      </c>
      <c r="Y76" s="78">
        <f>SUM(W76,X76)</f>
        <v>16</v>
      </c>
      <c r="Z76" s="78">
        <f t="shared" ref="Z76" si="101">SUM(E76,L76,S76)</f>
        <v>0</v>
      </c>
      <c r="AA76" s="78">
        <f t="shared" ref="AA76" si="102">SUM(F76,M76,T76)</f>
        <v>0</v>
      </c>
      <c r="AB76" s="78">
        <f>SUM(Z76,AA76)</f>
        <v>0</v>
      </c>
      <c r="AC76" s="80">
        <f>SUM(Y76,AB76)</f>
        <v>16</v>
      </c>
    </row>
    <row r="77" spans="1:29" ht="20.100000000000001" customHeight="1" x14ac:dyDescent="0.45">
      <c r="A77" s="64" t="s">
        <v>387</v>
      </c>
      <c r="B77" s="77"/>
      <c r="C77" s="77"/>
      <c r="D77" s="77">
        <f>SUM(B77:C77)</f>
        <v>0</v>
      </c>
      <c r="E77" s="77"/>
      <c r="F77" s="77"/>
      <c r="G77" s="77">
        <f>SUM(E77:F77)</f>
        <v>0</v>
      </c>
      <c r="H77" s="79">
        <f>SUM(D77,G77)</f>
        <v>0</v>
      </c>
      <c r="I77" s="77">
        <v>24</v>
      </c>
      <c r="J77" s="77">
        <v>27</v>
      </c>
      <c r="K77" s="77">
        <f>SUM(I77:J77)</f>
        <v>51</v>
      </c>
      <c r="L77" s="77">
        <v>9</v>
      </c>
      <c r="M77" s="77">
        <v>4</v>
      </c>
      <c r="N77" s="77">
        <f>SUM(L77:M77)</f>
        <v>13</v>
      </c>
      <c r="O77" s="79">
        <f>SUM(K77,N77)</f>
        <v>64</v>
      </c>
      <c r="P77" s="77">
        <v>9</v>
      </c>
      <c r="Q77" s="77">
        <v>18</v>
      </c>
      <c r="R77" s="77">
        <f>SUM(P77:Q77)</f>
        <v>27</v>
      </c>
      <c r="S77" s="77"/>
      <c r="T77" s="77"/>
      <c r="U77" s="77">
        <f>SUM(S77:T77)</f>
        <v>0</v>
      </c>
      <c r="V77" s="79">
        <f>SUM(R77,U77)</f>
        <v>27</v>
      </c>
      <c r="W77" s="78">
        <f t="shared" si="97"/>
        <v>33</v>
      </c>
      <c r="X77" s="78">
        <f t="shared" si="97"/>
        <v>45</v>
      </c>
      <c r="Y77" s="78">
        <f>SUM(W77,X77)</f>
        <v>78</v>
      </c>
      <c r="Z77" s="78">
        <f t="shared" si="98"/>
        <v>9</v>
      </c>
      <c r="AA77" s="78">
        <f t="shared" si="98"/>
        <v>4</v>
      </c>
      <c r="AB77" s="78">
        <f>SUM(Z77,AA77)</f>
        <v>13</v>
      </c>
      <c r="AC77" s="80">
        <f>SUM(Y77,AB77)</f>
        <v>91</v>
      </c>
    </row>
    <row r="78" spans="1:29" ht="20.100000000000001" customHeight="1" x14ac:dyDescent="0.45">
      <c r="A78" s="81" t="s">
        <v>7</v>
      </c>
      <c r="B78" s="82">
        <f>SUM(B73:B77)</f>
        <v>1</v>
      </c>
      <c r="C78" s="82">
        <f t="shared" ref="C78:AC78" si="103">SUM(C73:C77)</f>
        <v>0</v>
      </c>
      <c r="D78" s="82">
        <f t="shared" si="103"/>
        <v>1</v>
      </c>
      <c r="E78" s="82">
        <f t="shared" si="103"/>
        <v>0</v>
      </c>
      <c r="F78" s="82">
        <f t="shared" si="103"/>
        <v>0</v>
      </c>
      <c r="G78" s="82">
        <f t="shared" si="103"/>
        <v>0</v>
      </c>
      <c r="H78" s="82">
        <f t="shared" si="103"/>
        <v>1</v>
      </c>
      <c r="I78" s="82">
        <f t="shared" si="103"/>
        <v>68</v>
      </c>
      <c r="J78" s="82">
        <f t="shared" si="103"/>
        <v>82</v>
      </c>
      <c r="K78" s="82">
        <f t="shared" si="103"/>
        <v>150</v>
      </c>
      <c r="L78" s="82">
        <f t="shared" si="103"/>
        <v>9</v>
      </c>
      <c r="M78" s="82">
        <f t="shared" si="103"/>
        <v>4</v>
      </c>
      <c r="N78" s="82">
        <f t="shared" si="103"/>
        <v>13</v>
      </c>
      <c r="O78" s="82">
        <f t="shared" si="103"/>
        <v>163</v>
      </c>
      <c r="P78" s="82">
        <f t="shared" si="103"/>
        <v>14</v>
      </c>
      <c r="Q78" s="82">
        <f>SUM(Q73:Q77)</f>
        <v>19</v>
      </c>
      <c r="R78" s="82">
        <f t="shared" si="103"/>
        <v>33</v>
      </c>
      <c r="S78" s="82">
        <f t="shared" si="103"/>
        <v>0</v>
      </c>
      <c r="T78" s="82">
        <f t="shared" si="103"/>
        <v>0</v>
      </c>
      <c r="U78" s="82">
        <f t="shared" si="103"/>
        <v>0</v>
      </c>
      <c r="V78" s="82">
        <f t="shared" si="103"/>
        <v>33</v>
      </c>
      <c r="W78" s="82">
        <f t="shared" si="103"/>
        <v>83</v>
      </c>
      <c r="X78" s="82">
        <f t="shared" si="103"/>
        <v>101</v>
      </c>
      <c r="Y78" s="82">
        <f t="shared" si="103"/>
        <v>184</v>
      </c>
      <c r="Z78" s="82">
        <f t="shared" si="103"/>
        <v>9</v>
      </c>
      <c r="AA78" s="82">
        <f t="shared" si="103"/>
        <v>4</v>
      </c>
      <c r="AB78" s="82">
        <f t="shared" si="103"/>
        <v>13</v>
      </c>
      <c r="AC78" s="82">
        <f t="shared" si="103"/>
        <v>197</v>
      </c>
    </row>
    <row r="79" spans="1:29" ht="20.100000000000001" customHeight="1" x14ac:dyDescent="0.45">
      <c r="A79" s="89" t="s">
        <v>37</v>
      </c>
      <c r="B79" s="90"/>
      <c r="C79" s="90"/>
      <c r="D79" s="90"/>
      <c r="E79" s="91"/>
      <c r="F79" s="91"/>
      <c r="G79" s="91"/>
      <c r="H79" s="92"/>
      <c r="I79" s="91"/>
      <c r="J79" s="91"/>
      <c r="K79" s="91"/>
      <c r="L79" s="91"/>
      <c r="M79" s="91"/>
      <c r="N79" s="91"/>
      <c r="O79" s="92"/>
      <c r="P79" s="91"/>
      <c r="Q79" s="91"/>
      <c r="R79" s="91"/>
      <c r="S79" s="91"/>
      <c r="T79" s="91"/>
      <c r="U79" s="91"/>
      <c r="V79" s="92"/>
      <c r="W79" s="91"/>
      <c r="X79" s="91"/>
      <c r="Y79" s="91"/>
      <c r="Z79" s="84"/>
      <c r="AA79" s="84"/>
      <c r="AB79" s="84"/>
      <c r="AC79" s="85"/>
    </row>
    <row r="80" spans="1:29" ht="20.100000000000001" customHeight="1" x14ac:dyDescent="0.45">
      <c r="A80" s="64" t="s">
        <v>388</v>
      </c>
      <c r="B80" s="77">
        <v>1</v>
      </c>
      <c r="C80" s="77"/>
      <c r="D80" s="77">
        <f>SUM(B80:C80)</f>
        <v>1</v>
      </c>
      <c r="E80" s="78"/>
      <c r="F80" s="78"/>
      <c r="G80" s="77">
        <f>SUM(E80:F80)</f>
        <v>0</v>
      </c>
      <c r="H80" s="79">
        <f>SUM(D80,G80)</f>
        <v>1</v>
      </c>
      <c r="I80" s="77">
        <v>4</v>
      </c>
      <c r="J80" s="77"/>
      <c r="K80" s="77">
        <f>SUM(I80:J80)</f>
        <v>4</v>
      </c>
      <c r="L80" s="78"/>
      <c r="M80" s="78"/>
      <c r="N80" s="77">
        <f>SUM(L80:M80)</f>
        <v>0</v>
      </c>
      <c r="O80" s="79">
        <f>SUM(K80,N80)</f>
        <v>4</v>
      </c>
      <c r="P80" s="77">
        <v>3</v>
      </c>
      <c r="Q80" s="77"/>
      <c r="R80" s="77">
        <f>SUM(P80:Q80)</f>
        <v>3</v>
      </c>
      <c r="S80" s="78"/>
      <c r="T80" s="78"/>
      <c r="U80" s="77">
        <f>SUM(S80:T80)</f>
        <v>0</v>
      </c>
      <c r="V80" s="79">
        <f>SUM(R80,U80)</f>
        <v>3</v>
      </c>
      <c r="W80" s="78">
        <f t="shared" ref="W80:X83" si="104">SUM(B80,I80,P80)</f>
        <v>8</v>
      </c>
      <c r="X80" s="78">
        <f t="shared" si="104"/>
        <v>0</v>
      </c>
      <c r="Y80" s="78">
        <f>SUM(W80,X80)</f>
        <v>8</v>
      </c>
      <c r="Z80" s="78">
        <f t="shared" ref="Z80:AA83" si="105">SUM(E80,L80,S80)</f>
        <v>0</v>
      </c>
      <c r="AA80" s="78">
        <f t="shared" si="105"/>
        <v>0</v>
      </c>
      <c r="AB80" s="78">
        <f>SUM(Z80,AA80)</f>
        <v>0</v>
      </c>
      <c r="AC80" s="80">
        <f>SUM(Y80,AB80)</f>
        <v>8</v>
      </c>
    </row>
    <row r="81" spans="1:29" ht="20.100000000000001" customHeight="1" x14ac:dyDescent="0.45">
      <c r="A81" s="64" t="s">
        <v>389</v>
      </c>
      <c r="B81" s="77">
        <v>7</v>
      </c>
      <c r="C81" s="77"/>
      <c r="D81" s="77">
        <f>SUM(B81:C81)</f>
        <v>7</v>
      </c>
      <c r="E81" s="78"/>
      <c r="F81" s="78"/>
      <c r="G81" s="77">
        <f>SUM(E81:F81)</f>
        <v>0</v>
      </c>
      <c r="H81" s="79">
        <f>SUM(D81,G81)</f>
        <v>7</v>
      </c>
      <c r="I81" s="77">
        <v>6</v>
      </c>
      <c r="J81" s="77"/>
      <c r="K81" s="77">
        <f>SUM(I81:J81)</f>
        <v>6</v>
      </c>
      <c r="L81" s="78"/>
      <c r="M81" s="78"/>
      <c r="N81" s="77">
        <f>SUM(L81:M81)</f>
        <v>0</v>
      </c>
      <c r="O81" s="79">
        <f>SUM(K81,N81)</f>
        <v>6</v>
      </c>
      <c r="P81" s="77"/>
      <c r="Q81" s="77"/>
      <c r="R81" s="77">
        <f>SUM(P81:Q81)</f>
        <v>0</v>
      </c>
      <c r="S81" s="78"/>
      <c r="T81" s="78"/>
      <c r="U81" s="77">
        <f>SUM(S81:T81)</f>
        <v>0</v>
      </c>
      <c r="V81" s="79">
        <f>SUM(R81,U81)</f>
        <v>0</v>
      </c>
      <c r="W81" s="78">
        <f t="shared" si="104"/>
        <v>13</v>
      </c>
      <c r="X81" s="78">
        <f t="shared" si="104"/>
        <v>0</v>
      </c>
      <c r="Y81" s="78">
        <f>SUM(W81,X81)</f>
        <v>13</v>
      </c>
      <c r="Z81" s="78">
        <f t="shared" si="105"/>
        <v>0</v>
      </c>
      <c r="AA81" s="78">
        <f t="shared" si="105"/>
        <v>0</v>
      </c>
      <c r="AB81" s="78">
        <f>SUM(Z81,AA81)</f>
        <v>0</v>
      </c>
      <c r="AC81" s="80">
        <f>SUM(Y81,AB81)</f>
        <v>13</v>
      </c>
    </row>
    <row r="82" spans="1:29" ht="20.100000000000001" customHeight="1" x14ac:dyDescent="0.45">
      <c r="A82" s="64" t="s">
        <v>390</v>
      </c>
      <c r="B82" s="77"/>
      <c r="C82" s="77"/>
      <c r="D82" s="77">
        <f>SUM(B82:C82)</f>
        <v>0</v>
      </c>
      <c r="E82" s="78"/>
      <c r="F82" s="78"/>
      <c r="G82" s="77">
        <f>SUM(E82:F82)</f>
        <v>0</v>
      </c>
      <c r="H82" s="79">
        <f>SUM(D82,G82)</f>
        <v>0</v>
      </c>
      <c r="I82" s="77">
        <v>3</v>
      </c>
      <c r="J82" s="77"/>
      <c r="K82" s="77">
        <f>SUM(I82:J82)</f>
        <v>3</v>
      </c>
      <c r="L82" s="78"/>
      <c r="M82" s="78"/>
      <c r="N82" s="77">
        <f>SUM(L82:M82)</f>
        <v>0</v>
      </c>
      <c r="O82" s="79">
        <f>SUM(K82,N82)</f>
        <v>3</v>
      </c>
      <c r="P82" s="77">
        <v>3</v>
      </c>
      <c r="Q82" s="77">
        <v>2</v>
      </c>
      <c r="R82" s="77">
        <f>SUM(P82:Q82)</f>
        <v>5</v>
      </c>
      <c r="S82" s="78"/>
      <c r="T82" s="78"/>
      <c r="U82" s="77">
        <f>SUM(S82:T82)</f>
        <v>0</v>
      </c>
      <c r="V82" s="79">
        <f>SUM(R82,U82)</f>
        <v>5</v>
      </c>
      <c r="W82" s="78">
        <f t="shared" si="104"/>
        <v>6</v>
      </c>
      <c r="X82" s="78">
        <f t="shared" si="104"/>
        <v>2</v>
      </c>
      <c r="Y82" s="78">
        <f>SUM(W82,X82)</f>
        <v>8</v>
      </c>
      <c r="Z82" s="78">
        <f t="shared" si="105"/>
        <v>0</v>
      </c>
      <c r="AA82" s="78">
        <f t="shared" si="105"/>
        <v>0</v>
      </c>
      <c r="AB82" s="78">
        <f>SUM(Z82,AA82)</f>
        <v>0</v>
      </c>
      <c r="AC82" s="80">
        <f>SUM(Y82,AB82)</f>
        <v>8</v>
      </c>
    </row>
    <row r="83" spans="1:29" ht="20.100000000000001" customHeight="1" x14ac:dyDescent="0.45">
      <c r="A83" s="64" t="s">
        <v>391</v>
      </c>
      <c r="B83" s="77">
        <v>2</v>
      </c>
      <c r="C83" s="77">
        <v>2</v>
      </c>
      <c r="D83" s="77">
        <f>SUM(B83:C83)</f>
        <v>4</v>
      </c>
      <c r="E83" s="78"/>
      <c r="F83" s="78"/>
      <c r="G83" s="77">
        <f>SUM(E83:F83)</f>
        <v>0</v>
      </c>
      <c r="H83" s="79">
        <f>SUM(D83,G83)</f>
        <v>4</v>
      </c>
      <c r="I83" s="77"/>
      <c r="J83" s="77"/>
      <c r="K83" s="77">
        <f>SUM(I83:J83)</f>
        <v>0</v>
      </c>
      <c r="L83" s="78"/>
      <c r="M83" s="78"/>
      <c r="N83" s="77">
        <f>SUM(L83:M83)</f>
        <v>0</v>
      </c>
      <c r="O83" s="79">
        <f>SUM(K83,N83)</f>
        <v>0</v>
      </c>
      <c r="P83" s="77"/>
      <c r="Q83" s="77"/>
      <c r="R83" s="77">
        <f>SUM(P83:Q83)</f>
        <v>0</v>
      </c>
      <c r="S83" s="78"/>
      <c r="T83" s="78"/>
      <c r="U83" s="77">
        <f>SUM(S83:T83)</f>
        <v>0</v>
      </c>
      <c r="V83" s="79">
        <f>SUM(R83,U83)</f>
        <v>0</v>
      </c>
      <c r="W83" s="78">
        <f t="shared" si="104"/>
        <v>2</v>
      </c>
      <c r="X83" s="78">
        <f t="shared" si="104"/>
        <v>2</v>
      </c>
      <c r="Y83" s="78">
        <f>SUM(W83,X83)</f>
        <v>4</v>
      </c>
      <c r="Z83" s="78">
        <f t="shared" si="105"/>
        <v>0</v>
      </c>
      <c r="AA83" s="78">
        <f t="shared" si="105"/>
        <v>0</v>
      </c>
      <c r="AB83" s="78">
        <f>SUM(Z83,AA83)</f>
        <v>0</v>
      </c>
      <c r="AC83" s="80">
        <f>SUM(Y83,AB83)</f>
        <v>4</v>
      </c>
    </row>
    <row r="84" spans="1:29" ht="20.100000000000001" customHeight="1" x14ac:dyDescent="0.45">
      <c r="A84" s="81" t="s">
        <v>7</v>
      </c>
      <c r="B84" s="82">
        <f>SUM(B80:B83)</f>
        <v>10</v>
      </c>
      <c r="C84" s="82">
        <f t="shared" ref="C84:AC84" si="106">SUM(C80:C83)</f>
        <v>2</v>
      </c>
      <c r="D84" s="82">
        <f t="shared" si="106"/>
        <v>12</v>
      </c>
      <c r="E84" s="82">
        <f t="shared" si="106"/>
        <v>0</v>
      </c>
      <c r="F84" s="82">
        <f t="shared" si="106"/>
        <v>0</v>
      </c>
      <c r="G84" s="82">
        <f t="shared" si="106"/>
        <v>0</v>
      </c>
      <c r="H84" s="82">
        <f t="shared" si="106"/>
        <v>12</v>
      </c>
      <c r="I84" s="82">
        <f t="shared" si="106"/>
        <v>13</v>
      </c>
      <c r="J84" s="82">
        <f t="shared" si="106"/>
        <v>0</v>
      </c>
      <c r="K84" s="82">
        <f t="shared" si="106"/>
        <v>13</v>
      </c>
      <c r="L84" s="82">
        <f t="shared" si="106"/>
        <v>0</v>
      </c>
      <c r="M84" s="82">
        <f t="shared" si="106"/>
        <v>0</v>
      </c>
      <c r="N84" s="82">
        <f t="shared" si="106"/>
        <v>0</v>
      </c>
      <c r="O84" s="82">
        <f t="shared" si="106"/>
        <v>13</v>
      </c>
      <c r="P84" s="82">
        <f t="shared" si="106"/>
        <v>6</v>
      </c>
      <c r="Q84" s="82">
        <f t="shared" si="106"/>
        <v>2</v>
      </c>
      <c r="R84" s="82">
        <f t="shared" si="106"/>
        <v>8</v>
      </c>
      <c r="S84" s="82">
        <f t="shared" si="106"/>
        <v>0</v>
      </c>
      <c r="T84" s="82">
        <f t="shared" si="106"/>
        <v>0</v>
      </c>
      <c r="U84" s="82">
        <f t="shared" si="106"/>
        <v>0</v>
      </c>
      <c r="V84" s="82">
        <f t="shared" si="106"/>
        <v>8</v>
      </c>
      <c r="W84" s="82">
        <f t="shared" si="106"/>
        <v>29</v>
      </c>
      <c r="X84" s="82">
        <f t="shared" si="106"/>
        <v>4</v>
      </c>
      <c r="Y84" s="82">
        <f t="shared" si="106"/>
        <v>33</v>
      </c>
      <c r="Z84" s="82">
        <f t="shared" si="106"/>
        <v>0</v>
      </c>
      <c r="AA84" s="82">
        <f t="shared" si="106"/>
        <v>0</v>
      </c>
      <c r="AB84" s="82">
        <f t="shared" si="106"/>
        <v>0</v>
      </c>
      <c r="AC84" s="82">
        <f t="shared" si="106"/>
        <v>33</v>
      </c>
    </row>
    <row r="85" spans="1:29" ht="20.100000000000001" customHeight="1" x14ac:dyDescent="0.45">
      <c r="A85" s="72" t="s">
        <v>39</v>
      </c>
      <c r="B85" s="80">
        <f>SUM(B16,B43,B63,B71,B84,B78)</f>
        <v>55</v>
      </c>
      <c r="C85" s="80">
        <f>SUM(C16,C43,C63,C71,C84,C78)</f>
        <v>39</v>
      </c>
      <c r="D85" s="80">
        <f>SUM(B85:C85)</f>
        <v>94</v>
      </c>
      <c r="E85" s="80">
        <f>SUM(E16,E43,E63,E71,E84,E78)</f>
        <v>31</v>
      </c>
      <c r="F85" s="80">
        <f>SUM(F16,F43,F63,F71,F84)</f>
        <v>21</v>
      </c>
      <c r="G85" s="80">
        <f>SUM(E85:F85)</f>
        <v>52</v>
      </c>
      <c r="H85" s="80">
        <f>SUM(D85,G85)</f>
        <v>146</v>
      </c>
      <c r="I85" s="80">
        <f t="shared" ref="I85:AC85" si="107">SUM(I16,I43,I63,I71,I84,I78)</f>
        <v>442</v>
      </c>
      <c r="J85" s="80">
        <f t="shared" si="107"/>
        <v>755</v>
      </c>
      <c r="K85" s="80">
        <f t="shared" si="107"/>
        <v>1197</v>
      </c>
      <c r="L85" s="80">
        <f t="shared" si="107"/>
        <v>56</v>
      </c>
      <c r="M85" s="80">
        <f t="shared" si="107"/>
        <v>64</v>
      </c>
      <c r="N85" s="80">
        <f t="shared" si="107"/>
        <v>120</v>
      </c>
      <c r="O85" s="80">
        <f t="shared" si="107"/>
        <v>1317</v>
      </c>
      <c r="P85" s="80">
        <f t="shared" si="107"/>
        <v>263</v>
      </c>
      <c r="Q85" s="80">
        <f t="shared" si="107"/>
        <v>279</v>
      </c>
      <c r="R85" s="80">
        <f t="shared" si="107"/>
        <v>542</v>
      </c>
      <c r="S85" s="80">
        <f t="shared" si="107"/>
        <v>90</v>
      </c>
      <c r="T85" s="80">
        <f t="shared" si="107"/>
        <v>118</v>
      </c>
      <c r="U85" s="80">
        <f t="shared" si="107"/>
        <v>208</v>
      </c>
      <c r="V85" s="80">
        <f t="shared" si="107"/>
        <v>750</v>
      </c>
      <c r="W85" s="80">
        <f t="shared" si="107"/>
        <v>760</v>
      </c>
      <c r="X85" s="80">
        <f t="shared" si="107"/>
        <v>1073</v>
      </c>
      <c r="Y85" s="80">
        <f t="shared" si="107"/>
        <v>1833</v>
      </c>
      <c r="Z85" s="80">
        <f t="shared" si="107"/>
        <v>177</v>
      </c>
      <c r="AA85" s="80">
        <f t="shared" si="107"/>
        <v>203</v>
      </c>
      <c r="AB85" s="80">
        <f t="shared" si="107"/>
        <v>380</v>
      </c>
      <c r="AC85" s="80">
        <f t="shared" si="107"/>
        <v>2213</v>
      </c>
    </row>
    <row r="86" spans="1:29" ht="20.100000000000001" customHeight="1" x14ac:dyDescent="0.45">
      <c r="A86" s="74" t="s">
        <v>147</v>
      </c>
      <c r="B86" s="83"/>
      <c r="C86" s="83"/>
      <c r="D86" s="83"/>
      <c r="E86" s="78"/>
      <c r="F86" s="78"/>
      <c r="G86" s="78"/>
      <c r="H86" s="79"/>
      <c r="I86" s="78"/>
      <c r="J86" s="78"/>
      <c r="K86" s="78"/>
      <c r="L86" s="78"/>
      <c r="M86" s="78"/>
      <c r="N86" s="78"/>
      <c r="O86" s="79"/>
      <c r="P86" s="78"/>
      <c r="Q86" s="78"/>
      <c r="R86" s="78"/>
      <c r="S86" s="78"/>
      <c r="T86" s="78"/>
      <c r="U86" s="78"/>
      <c r="V86" s="79"/>
      <c r="W86" s="78"/>
      <c r="X86" s="78"/>
      <c r="Y86" s="78"/>
      <c r="Z86" s="84"/>
      <c r="AA86" s="84"/>
      <c r="AB86" s="84"/>
      <c r="AC86" s="85"/>
    </row>
    <row r="87" spans="1:29" ht="20.100000000000001" customHeight="1" x14ac:dyDescent="0.45">
      <c r="A87" s="74" t="s">
        <v>94</v>
      </c>
      <c r="B87" s="78"/>
      <c r="C87" s="78"/>
      <c r="D87" s="77"/>
      <c r="E87" s="83"/>
      <c r="F87" s="83"/>
      <c r="G87" s="77"/>
      <c r="H87" s="79"/>
      <c r="I87" s="78"/>
      <c r="J87" s="78"/>
      <c r="K87" s="77"/>
      <c r="L87" s="83"/>
      <c r="M87" s="83"/>
      <c r="N87" s="77"/>
      <c r="O87" s="79"/>
      <c r="P87" s="83"/>
      <c r="Q87" s="83"/>
      <c r="R87" s="77"/>
      <c r="S87" s="83"/>
      <c r="T87" s="83"/>
      <c r="U87" s="77"/>
      <c r="V87" s="79"/>
      <c r="W87" s="78"/>
      <c r="X87" s="78"/>
      <c r="Y87" s="78"/>
      <c r="Z87" s="78"/>
      <c r="AA87" s="78"/>
      <c r="AB87" s="78"/>
      <c r="AC87" s="80"/>
    </row>
    <row r="88" spans="1:29" ht="20.100000000000001" customHeight="1" x14ac:dyDescent="0.45">
      <c r="A88" s="93" t="s">
        <v>392</v>
      </c>
      <c r="B88" s="78"/>
      <c r="C88" s="78"/>
      <c r="D88" s="77">
        <f t="shared" ref="D88:D102" si="108">SUM(B88:C88)</f>
        <v>0</v>
      </c>
      <c r="E88" s="78"/>
      <c r="F88" s="78"/>
      <c r="G88" s="77">
        <f t="shared" ref="G88:G102" si="109">SUM(E88:F88)</f>
        <v>0</v>
      </c>
      <c r="H88" s="79">
        <f t="shared" ref="H88:H102" si="110">SUM(D88,G88)</f>
        <v>0</v>
      </c>
      <c r="I88" s="78">
        <v>4</v>
      </c>
      <c r="J88" s="78">
        <v>56</v>
      </c>
      <c r="K88" s="77">
        <f t="shared" ref="K88:K102" si="111">SUM(I88:J88)</f>
        <v>60</v>
      </c>
      <c r="L88" s="78"/>
      <c r="M88" s="78"/>
      <c r="N88" s="77">
        <f t="shared" ref="N88:N102" si="112">SUM(L88:M88)</f>
        <v>0</v>
      </c>
      <c r="O88" s="79">
        <f t="shared" ref="O88:O102" si="113">SUM(K88,N88)</f>
        <v>60</v>
      </c>
      <c r="P88" s="78"/>
      <c r="Q88" s="78">
        <v>6</v>
      </c>
      <c r="R88" s="77">
        <f t="shared" ref="R88:R102" si="114">SUM(P88:Q88)</f>
        <v>6</v>
      </c>
      <c r="S88" s="78"/>
      <c r="T88" s="78"/>
      <c r="U88" s="77">
        <f t="shared" ref="U88:U102" si="115">SUM(S88:T88)</f>
        <v>0</v>
      </c>
      <c r="V88" s="79">
        <f t="shared" ref="V88:V102" si="116">SUM(R88,U88)</f>
        <v>6</v>
      </c>
      <c r="W88" s="78">
        <f t="shared" ref="W88:X101" si="117">SUM(B88,I88,P88)</f>
        <v>4</v>
      </c>
      <c r="X88" s="78">
        <f t="shared" si="117"/>
        <v>62</v>
      </c>
      <c r="Y88" s="78">
        <f t="shared" ref="Y88:Y101" si="118">SUM(W88,X88)</f>
        <v>66</v>
      </c>
      <c r="Z88" s="78">
        <f t="shared" ref="Z88:AA101" si="119">SUM(E88,L88,S88)</f>
        <v>0</v>
      </c>
      <c r="AA88" s="78">
        <f t="shared" si="119"/>
        <v>0</v>
      </c>
      <c r="AB88" s="78">
        <f t="shared" ref="AB88:AB101" si="120">SUM(Z88,AA88)</f>
        <v>0</v>
      </c>
      <c r="AC88" s="80">
        <f t="shared" ref="AC88:AC102" si="121">SUM(Y88,AB88)</f>
        <v>66</v>
      </c>
    </row>
    <row r="89" spans="1:29" ht="20.100000000000001" customHeight="1" x14ac:dyDescent="0.45">
      <c r="A89" s="93" t="s">
        <v>376</v>
      </c>
      <c r="B89" s="78"/>
      <c r="C89" s="78">
        <v>7</v>
      </c>
      <c r="D89" s="77">
        <f t="shared" si="108"/>
        <v>7</v>
      </c>
      <c r="E89" s="78"/>
      <c r="F89" s="78">
        <v>8</v>
      </c>
      <c r="G89" s="77">
        <f t="shared" si="109"/>
        <v>8</v>
      </c>
      <c r="H89" s="79">
        <f t="shared" si="110"/>
        <v>15</v>
      </c>
      <c r="I89" s="78"/>
      <c r="J89" s="78">
        <v>9</v>
      </c>
      <c r="K89" s="77">
        <f t="shared" si="111"/>
        <v>9</v>
      </c>
      <c r="L89" s="78"/>
      <c r="M89" s="78">
        <v>10</v>
      </c>
      <c r="N89" s="77">
        <f t="shared" si="112"/>
        <v>10</v>
      </c>
      <c r="O89" s="79">
        <f t="shared" si="113"/>
        <v>19</v>
      </c>
      <c r="P89" s="78"/>
      <c r="Q89" s="78"/>
      <c r="R89" s="77">
        <f t="shared" si="114"/>
        <v>0</v>
      </c>
      <c r="S89" s="78"/>
      <c r="T89" s="78"/>
      <c r="U89" s="77">
        <f t="shared" si="115"/>
        <v>0</v>
      </c>
      <c r="V89" s="79">
        <f t="shared" si="116"/>
        <v>0</v>
      </c>
      <c r="W89" s="78">
        <f t="shared" si="117"/>
        <v>0</v>
      </c>
      <c r="X89" s="78">
        <f t="shared" si="117"/>
        <v>16</v>
      </c>
      <c r="Y89" s="78">
        <f t="shared" si="118"/>
        <v>16</v>
      </c>
      <c r="Z89" s="78">
        <f t="shared" si="119"/>
        <v>0</v>
      </c>
      <c r="AA89" s="78">
        <f t="shared" si="119"/>
        <v>18</v>
      </c>
      <c r="AB89" s="78">
        <f t="shared" si="120"/>
        <v>18</v>
      </c>
      <c r="AC89" s="80">
        <f t="shared" si="121"/>
        <v>34</v>
      </c>
    </row>
    <row r="90" spans="1:29" ht="20.100000000000001" customHeight="1" x14ac:dyDescent="0.45">
      <c r="A90" s="93" t="s">
        <v>394</v>
      </c>
      <c r="B90" s="78">
        <v>1</v>
      </c>
      <c r="C90" s="78">
        <v>5</v>
      </c>
      <c r="D90" s="77">
        <f t="shared" si="108"/>
        <v>6</v>
      </c>
      <c r="E90" s="78"/>
      <c r="F90" s="78"/>
      <c r="G90" s="77">
        <f t="shared" si="109"/>
        <v>0</v>
      </c>
      <c r="H90" s="79">
        <f t="shared" si="110"/>
        <v>6</v>
      </c>
      <c r="I90" s="77">
        <v>9</v>
      </c>
      <c r="J90" s="77">
        <v>64</v>
      </c>
      <c r="K90" s="77">
        <f t="shared" si="111"/>
        <v>73</v>
      </c>
      <c r="L90" s="78"/>
      <c r="M90" s="78"/>
      <c r="N90" s="77">
        <f t="shared" si="112"/>
        <v>0</v>
      </c>
      <c r="O90" s="79">
        <f t="shared" si="113"/>
        <v>73</v>
      </c>
      <c r="P90" s="78"/>
      <c r="Q90" s="78">
        <v>4</v>
      </c>
      <c r="R90" s="77">
        <f t="shared" si="114"/>
        <v>4</v>
      </c>
      <c r="S90" s="78"/>
      <c r="T90" s="78"/>
      <c r="U90" s="77">
        <f t="shared" si="115"/>
        <v>0</v>
      </c>
      <c r="V90" s="79">
        <f t="shared" si="116"/>
        <v>4</v>
      </c>
      <c r="W90" s="78">
        <f t="shared" si="117"/>
        <v>10</v>
      </c>
      <c r="X90" s="78">
        <f t="shared" si="117"/>
        <v>73</v>
      </c>
      <c r="Y90" s="78">
        <f t="shared" si="118"/>
        <v>83</v>
      </c>
      <c r="Z90" s="78">
        <f t="shared" si="119"/>
        <v>0</v>
      </c>
      <c r="AA90" s="78">
        <f t="shared" si="119"/>
        <v>0</v>
      </c>
      <c r="AB90" s="78">
        <f t="shared" si="120"/>
        <v>0</v>
      </c>
      <c r="AC90" s="80">
        <f t="shared" si="121"/>
        <v>83</v>
      </c>
    </row>
    <row r="91" spans="1:29" ht="20.100000000000001" customHeight="1" x14ac:dyDescent="0.45">
      <c r="A91" s="93" t="s">
        <v>393</v>
      </c>
      <c r="B91" s="77"/>
      <c r="C91" s="77">
        <v>2</v>
      </c>
      <c r="D91" s="77">
        <f t="shared" si="108"/>
        <v>2</v>
      </c>
      <c r="E91" s="78"/>
      <c r="F91" s="78"/>
      <c r="G91" s="77">
        <f t="shared" si="109"/>
        <v>0</v>
      </c>
      <c r="H91" s="79">
        <f t="shared" si="110"/>
        <v>2</v>
      </c>
      <c r="I91" s="77">
        <v>2</v>
      </c>
      <c r="J91" s="77">
        <v>8</v>
      </c>
      <c r="K91" s="77">
        <f t="shared" si="111"/>
        <v>10</v>
      </c>
      <c r="L91" s="78"/>
      <c r="M91" s="78"/>
      <c r="N91" s="77">
        <f t="shared" si="112"/>
        <v>0</v>
      </c>
      <c r="O91" s="79">
        <f t="shared" si="113"/>
        <v>10</v>
      </c>
      <c r="P91" s="77"/>
      <c r="Q91" s="77">
        <v>1</v>
      </c>
      <c r="R91" s="77">
        <f t="shared" si="114"/>
        <v>1</v>
      </c>
      <c r="S91" s="78"/>
      <c r="T91" s="78"/>
      <c r="U91" s="77">
        <f t="shared" si="115"/>
        <v>0</v>
      </c>
      <c r="V91" s="79">
        <f t="shared" si="116"/>
        <v>1</v>
      </c>
      <c r="W91" s="78">
        <f t="shared" si="117"/>
        <v>2</v>
      </c>
      <c r="X91" s="78">
        <f t="shared" si="117"/>
        <v>11</v>
      </c>
      <c r="Y91" s="78">
        <f t="shared" si="118"/>
        <v>13</v>
      </c>
      <c r="Z91" s="78">
        <f t="shared" si="119"/>
        <v>0</v>
      </c>
      <c r="AA91" s="78">
        <f t="shared" si="119"/>
        <v>0</v>
      </c>
      <c r="AB91" s="78">
        <f t="shared" si="120"/>
        <v>0</v>
      </c>
      <c r="AC91" s="80">
        <f t="shared" si="121"/>
        <v>13</v>
      </c>
    </row>
    <row r="92" spans="1:29" ht="20.100000000000001" customHeight="1" x14ac:dyDescent="0.45">
      <c r="A92" s="93" t="s">
        <v>395</v>
      </c>
      <c r="B92" s="77">
        <v>1</v>
      </c>
      <c r="C92" s="77">
        <v>1</v>
      </c>
      <c r="D92" s="77">
        <f t="shared" ref="D92" si="122">SUM(B92:C92)</f>
        <v>2</v>
      </c>
      <c r="E92" s="78"/>
      <c r="F92" s="78"/>
      <c r="G92" s="77">
        <f t="shared" ref="G92" si="123">SUM(E92:F92)</f>
        <v>0</v>
      </c>
      <c r="H92" s="79">
        <f t="shared" si="110"/>
        <v>2</v>
      </c>
      <c r="I92" s="77">
        <v>20</v>
      </c>
      <c r="J92" s="77">
        <v>25</v>
      </c>
      <c r="K92" s="77">
        <f t="shared" si="111"/>
        <v>45</v>
      </c>
      <c r="L92" s="78"/>
      <c r="M92" s="78"/>
      <c r="N92" s="77">
        <f t="shared" si="112"/>
        <v>0</v>
      </c>
      <c r="O92" s="79">
        <f t="shared" si="113"/>
        <v>45</v>
      </c>
      <c r="P92" s="77">
        <v>1</v>
      </c>
      <c r="Q92" s="77">
        <v>1</v>
      </c>
      <c r="R92" s="77">
        <f t="shared" si="114"/>
        <v>2</v>
      </c>
      <c r="S92" s="78"/>
      <c r="T92" s="78"/>
      <c r="U92" s="77">
        <f t="shared" si="115"/>
        <v>0</v>
      </c>
      <c r="V92" s="79">
        <f t="shared" si="116"/>
        <v>2</v>
      </c>
      <c r="W92" s="78">
        <f t="shared" si="117"/>
        <v>22</v>
      </c>
      <c r="X92" s="78">
        <f t="shared" si="117"/>
        <v>27</v>
      </c>
      <c r="Y92" s="78">
        <f t="shared" si="118"/>
        <v>49</v>
      </c>
      <c r="Z92" s="78">
        <f t="shared" si="119"/>
        <v>0</v>
      </c>
      <c r="AA92" s="78">
        <f t="shared" si="119"/>
        <v>0</v>
      </c>
      <c r="AB92" s="78">
        <f t="shared" si="120"/>
        <v>0</v>
      </c>
      <c r="AC92" s="80">
        <f t="shared" si="121"/>
        <v>49</v>
      </c>
    </row>
    <row r="93" spans="1:29" ht="20.100000000000001" customHeight="1" x14ac:dyDescent="0.45">
      <c r="A93" s="93" t="s">
        <v>460</v>
      </c>
      <c r="B93" s="77"/>
      <c r="C93" s="77"/>
      <c r="D93" s="77">
        <f t="shared" ref="D93" si="124">SUM(B93:C93)</f>
        <v>0</v>
      </c>
      <c r="E93" s="78"/>
      <c r="F93" s="78"/>
      <c r="G93" s="77">
        <f t="shared" ref="G93" si="125">SUM(E93:F93)</f>
        <v>0</v>
      </c>
      <c r="H93" s="79">
        <f t="shared" ref="H93" si="126">SUM(D93,G93)</f>
        <v>0</v>
      </c>
      <c r="I93" s="77">
        <v>4</v>
      </c>
      <c r="J93" s="77">
        <v>28</v>
      </c>
      <c r="K93" s="77">
        <f t="shared" ref="K93" si="127">SUM(I93:J93)</f>
        <v>32</v>
      </c>
      <c r="L93" s="78"/>
      <c r="M93" s="78"/>
      <c r="N93" s="77">
        <f t="shared" ref="N93" si="128">SUM(L93:M93)</f>
        <v>0</v>
      </c>
      <c r="O93" s="79">
        <f t="shared" ref="O93" si="129">SUM(K93,N93)</f>
        <v>32</v>
      </c>
      <c r="P93" s="77"/>
      <c r="Q93" s="77">
        <v>7</v>
      </c>
      <c r="R93" s="77">
        <f t="shared" ref="R93" si="130">SUM(P93:Q93)</f>
        <v>7</v>
      </c>
      <c r="S93" s="78"/>
      <c r="T93" s="78"/>
      <c r="U93" s="77">
        <f t="shared" ref="U93" si="131">SUM(S93:T93)</f>
        <v>0</v>
      </c>
      <c r="V93" s="79">
        <f t="shared" ref="V93" si="132">SUM(R93,U93)</f>
        <v>7</v>
      </c>
      <c r="W93" s="78">
        <f t="shared" ref="W93" si="133">SUM(B93,I93,P93)</f>
        <v>4</v>
      </c>
      <c r="X93" s="78">
        <f t="shared" ref="X93" si="134">SUM(C93,J93,Q93)</f>
        <v>35</v>
      </c>
      <c r="Y93" s="78">
        <f t="shared" ref="Y93" si="135">SUM(W93,X93)</f>
        <v>39</v>
      </c>
      <c r="Z93" s="78">
        <f t="shared" ref="Z93" si="136">SUM(E93,L93,S93)</f>
        <v>0</v>
      </c>
      <c r="AA93" s="78">
        <f t="shared" ref="AA93" si="137">SUM(F93,M93,T93)</f>
        <v>0</v>
      </c>
      <c r="AB93" s="78">
        <f t="shared" ref="AB93" si="138">SUM(Z93,AA93)</f>
        <v>0</v>
      </c>
      <c r="AC93" s="80">
        <f t="shared" ref="AC93" si="139">SUM(Y93,AB93)</f>
        <v>39</v>
      </c>
    </row>
    <row r="94" spans="1:29" ht="20.100000000000001" customHeight="1" x14ac:dyDescent="0.45">
      <c r="A94" s="93" t="s">
        <v>461</v>
      </c>
      <c r="B94" s="77"/>
      <c r="C94" s="77"/>
      <c r="D94" s="77">
        <f t="shared" ref="D94" si="140">SUM(B94:C94)</f>
        <v>0</v>
      </c>
      <c r="E94" s="78"/>
      <c r="F94" s="78"/>
      <c r="G94" s="77">
        <f t="shared" ref="G94" si="141">SUM(E94:F94)</f>
        <v>0</v>
      </c>
      <c r="H94" s="79">
        <f t="shared" ref="H94" si="142">SUM(D94,G94)</f>
        <v>0</v>
      </c>
      <c r="I94" s="77">
        <v>1</v>
      </c>
      <c r="J94" s="77">
        <v>1</v>
      </c>
      <c r="K94" s="77">
        <f t="shared" ref="K94" si="143">SUM(I94:J94)</f>
        <v>2</v>
      </c>
      <c r="L94" s="78"/>
      <c r="M94" s="78"/>
      <c r="N94" s="77">
        <f t="shared" ref="N94" si="144">SUM(L94:M94)</f>
        <v>0</v>
      </c>
      <c r="O94" s="79">
        <f t="shared" ref="O94" si="145">SUM(K94,N94)</f>
        <v>2</v>
      </c>
      <c r="P94" s="77">
        <v>3</v>
      </c>
      <c r="Q94" s="77">
        <v>5</v>
      </c>
      <c r="R94" s="77">
        <f t="shared" ref="R94" si="146">SUM(P94:Q94)</f>
        <v>8</v>
      </c>
      <c r="S94" s="78"/>
      <c r="T94" s="78"/>
      <c r="U94" s="77">
        <f t="shared" ref="U94" si="147">SUM(S94:T94)</f>
        <v>0</v>
      </c>
      <c r="V94" s="79">
        <f t="shared" ref="V94" si="148">SUM(R94,U94)</f>
        <v>8</v>
      </c>
      <c r="W94" s="78">
        <f t="shared" ref="W94" si="149">SUM(B94,I94,P94)</f>
        <v>4</v>
      </c>
      <c r="X94" s="78">
        <f t="shared" ref="X94" si="150">SUM(C94,J94,Q94)</f>
        <v>6</v>
      </c>
      <c r="Y94" s="78">
        <f t="shared" ref="Y94" si="151">SUM(W94,X94)</f>
        <v>10</v>
      </c>
      <c r="Z94" s="78">
        <f t="shared" ref="Z94" si="152">SUM(E94,L94,S94)</f>
        <v>0</v>
      </c>
      <c r="AA94" s="78">
        <f t="shared" ref="AA94" si="153">SUM(F94,M94,T94)</f>
        <v>0</v>
      </c>
      <c r="AB94" s="78">
        <f t="shared" ref="AB94" si="154">SUM(Z94,AA94)</f>
        <v>0</v>
      </c>
      <c r="AC94" s="80">
        <f t="shared" ref="AC94" si="155">SUM(Y94,AB94)</f>
        <v>10</v>
      </c>
    </row>
    <row r="95" spans="1:29" ht="20.100000000000001" customHeight="1" x14ac:dyDescent="0.45">
      <c r="A95" s="93" t="s">
        <v>396</v>
      </c>
      <c r="B95" s="77"/>
      <c r="C95" s="77">
        <v>2</v>
      </c>
      <c r="D95" s="77">
        <f t="shared" si="108"/>
        <v>2</v>
      </c>
      <c r="E95" s="78"/>
      <c r="F95" s="78"/>
      <c r="G95" s="77">
        <f t="shared" si="109"/>
        <v>0</v>
      </c>
      <c r="H95" s="79">
        <f t="shared" si="110"/>
        <v>2</v>
      </c>
      <c r="I95" s="77">
        <v>1</v>
      </c>
      <c r="J95" s="77"/>
      <c r="K95" s="77">
        <f t="shared" si="111"/>
        <v>1</v>
      </c>
      <c r="L95" s="78"/>
      <c r="M95" s="78"/>
      <c r="N95" s="77">
        <f t="shared" si="112"/>
        <v>0</v>
      </c>
      <c r="O95" s="79">
        <f t="shared" si="113"/>
        <v>1</v>
      </c>
      <c r="P95" s="77"/>
      <c r="Q95" s="77">
        <v>16</v>
      </c>
      <c r="R95" s="77">
        <f t="shared" si="114"/>
        <v>16</v>
      </c>
      <c r="S95" s="78"/>
      <c r="T95" s="78"/>
      <c r="U95" s="77">
        <f t="shared" si="115"/>
        <v>0</v>
      </c>
      <c r="V95" s="79">
        <f t="shared" si="116"/>
        <v>16</v>
      </c>
      <c r="W95" s="78">
        <f t="shared" si="117"/>
        <v>1</v>
      </c>
      <c r="X95" s="78">
        <f t="shared" si="117"/>
        <v>18</v>
      </c>
      <c r="Y95" s="78">
        <f t="shared" si="118"/>
        <v>19</v>
      </c>
      <c r="Z95" s="78">
        <f t="shared" si="119"/>
        <v>0</v>
      </c>
      <c r="AA95" s="78">
        <f t="shared" si="119"/>
        <v>0</v>
      </c>
      <c r="AB95" s="78">
        <f t="shared" si="120"/>
        <v>0</v>
      </c>
      <c r="AC95" s="80">
        <f t="shared" si="121"/>
        <v>19</v>
      </c>
    </row>
    <row r="96" spans="1:29" ht="20.100000000000001" customHeight="1" x14ac:dyDescent="0.45">
      <c r="A96" s="93" t="s">
        <v>462</v>
      </c>
      <c r="B96" s="77"/>
      <c r="C96" s="77">
        <v>4</v>
      </c>
      <c r="D96" s="77">
        <f t="shared" si="108"/>
        <v>4</v>
      </c>
      <c r="E96" s="78"/>
      <c r="F96" s="78"/>
      <c r="G96" s="77">
        <f t="shared" si="109"/>
        <v>0</v>
      </c>
      <c r="H96" s="79">
        <f t="shared" si="110"/>
        <v>4</v>
      </c>
      <c r="I96" s="77"/>
      <c r="J96" s="77"/>
      <c r="K96" s="77">
        <f t="shared" si="111"/>
        <v>0</v>
      </c>
      <c r="L96" s="78"/>
      <c r="M96" s="78"/>
      <c r="N96" s="77">
        <f t="shared" si="112"/>
        <v>0</v>
      </c>
      <c r="O96" s="79">
        <f t="shared" si="113"/>
        <v>0</v>
      </c>
      <c r="P96" s="77"/>
      <c r="Q96" s="77"/>
      <c r="R96" s="77">
        <f t="shared" si="114"/>
        <v>0</v>
      </c>
      <c r="S96" s="78"/>
      <c r="T96" s="78"/>
      <c r="U96" s="77">
        <f t="shared" si="115"/>
        <v>0</v>
      </c>
      <c r="V96" s="79">
        <f t="shared" si="116"/>
        <v>0</v>
      </c>
      <c r="W96" s="78">
        <f t="shared" si="117"/>
        <v>0</v>
      </c>
      <c r="X96" s="78">
        <f t="shared" si="117"/>
        <v>4</v>
      </c>
      <c r="Y96" s="78">
        <f t="shared" si="118"/>
        <v>4</v>
      </c>
      <c r="Z96" s="78">
        <f t="shared" si="119"/>
        <v>0</v>
      </c>
      <c r="AA96" s="78">
        <f t="shared" si="119"/>
        <v>0</v>
      </c>
      <c r="AB96" s="78">
        <f t="shared" si="120"/>
        <v>0</v>
      </c>
      <c r="AC96" s="80">
        <f t="shared" si="121"/>
        <v>4</v>
      </c>
    </row>
    <row r="97" spans="1:29" ht="20.100000000000001" customHeight="1" x14ac:dyDescent="0.45">
      <c r="A97" s="93" t="s">
        <v>397</v>
      </c>
      <c r="B97" s="77"/>
      <c r="C97" s="77">
        <v>4</v>
      </c>
      <c r="D97" s="77">
        <f t="shared" si="108"/>
        <v>4</v>
      </c>
      <c r="E97" s="78"/>
      <c r="F97" s="78"/>
      <c r="G97" s="77">
        <f t="shared" si="109"/>
        <v>0</v>
      </c>
      <c r="H97" s="79">
        <f t="shared" si="110"/>
        <v>4</v>
      </c>
      <c r="I97" s="77"/>
      <c r="J97" s="77"/>
      <c r="K97" s="77">
        <f t="shared" si="111"/>
        <v>0</v>
      </c>
      <c r="L97" s="78"/>
      <c r="M97" s="78"/>
      <c r="N97" s="77">
        <f t="shared" si="112"/>
        <v>0</v>
      </c>
      <c r="O97" s="79">
        <f t="shared" si="113"/>
        <v>0</v>
      </c>
      <c r="P97" s="77">
        <v>1</v>
      </c>
      <c r="Q97" s="77"/>
      <c r="R97" s="77">
        <f t="shared" si="114"/>
        <v>1</v>
      </c>
      <c r="S97" s="78"/>
      <c r="T97" s="78"/>
      <c r="U97" s="77">
        <f t="shared" si="115"/>
        <v>0</v>
      </c>
      <c r="V97" s="79">
        <f t="shared" si="116"/>
        <v>1</v>
      </c>
      <c r="W97" s="78">
        <f t="shared" si="117"/>
        <v>1</v>
      </c>
      <c r="X97" s="78">
        <f t="shared" si="117"/>
        <v>4</v>
      </c>
      <c r="Y97" s="78">
        <f t="shared" si="118"/>
        <v>5</v>
      </c>
      <c r="Z97" s="78">
        <f t="shared" si="119"/>
        <v>0</v>
      </c>
      <c r="AA97" s="78">
        <f t="shared" si="119"/>
        <v>0</v>
      </c>
      <c r="AB97" s="78">
        <f t="shared" si="120"/>
        <v>0</v>
      </c>
      <c r="AC97" s="80">
        <f t="shared" si="121"/>
        <v>5</v>
      </c>
    </row>
    <row r="98" spans="1:29" ht="20.100000000000001" customHeight="1" x14ac:dyDescent="0.45">
      <c r="A98" s="93" t="s">
        <v>398</v>
      </c>
      <c r="B98" s="77"/>
      <c r="C98" s="77">
        <v>1</v>
      </c>
      <c r="D98" s="77">
        <f t="shared" si="108"/>
        <v>1</v>
      </c>
      <c r="E98" s="78"/>
      <c r="F98" s="78"/>
      <c r="G98" s="77">
        <f t="shared" si="109"/>
        <v>0</v>
      </c>
      <c r="H98" s="79">
        <f t="shared" si="110"/>
        <v>1</v>
      </c>
      <c r="I98" s="77">
        <v>1</v>
      </c>
      <c r="J98" s="77">
        <v>12</v>
      </c>
      <c r="K98" s="77">
        <f t="shared" si="111"/>
        <v>13</v>
      </c>
      <c r="L98" s="78"/>
      <c r="M98" s="78"/>
      <c r="N98" s="77">
        <f t="shared" si="112"/>
        <v>0</v>
      </c>
      <c r="O98" s="79">
        <f t="shared" si="113"/>
        <v>13</v>
      </c>
      <c r="P98" s="77"/>
      <c r="Q98" s="77"/>
      <c r="R98" s="77">
        <f t="shared" si="114"/>
        <v>0</v>
      </c>
      <c r="S98" s="78"/>
      <c r="T98" s="78"/>
      <c r="U98" s="77">
        <f t="shared" si="115"/>
        <v>0</v>
      </c>
      <c r="V98" s="79">
        <f t="shared" si="116"/>
        <v>0</v>
      </c>
      <c r="W98" s="78">
        <f t="shared" si="117"/>
        <v>1</v>
      </c>
      <c r="X98" s="78">
        <f t="shared" si="117"/>
        <v>13</v>
      </c>
      <c r="Y98" s="78">
        <f t="shared" si="118"/>
        <v>14</v>
      </c>
      <c r="Z98" s="78">
        <f t="shared" si="119"/>
        <v>0</v>
      </c>
      <c r="AA98" s="78">
        <f t="shared" si="119"/>
        <v>0</v>
      </c>
      <c r="AB98" s="78">
        <f t="shared" si="120"/>
        <v>0</v>
      </c>
      <c r="AC98" s="80">
        <f t="shared" si="121"/>
        <v>14</v>
      </c>
    </row>
    <row r="99" spans="1:29" ht="20.100000000000001" customHeight="1" x14ac:dyDescent="0.45">
      <c r="A99" s="93" t="s">
        <v>463</v>
      </c>
      <c r="B99" s="77"/>
      <c r="C99" s="77"/>
      <c r="D99" s="77">
        <f t="shared" si="108"/>
        <v>0</v>
      </c>
      <c r="E99" s="78"/>
      <c r="F99" s="78"/>
      <c r="G99" s="77">
        <f t="shared" ref="G99" si="156">SUM(E99:F99)</f>
        <v>0</v>
      </c>
      <c r="H99" s="79">
        <f t="shared" ref="H99" si="157">SUM(D99,G99)</f>
        <v>0</v>
      </c>
      <c r="I99" s="77"/>
      <c r="J99" s="77"/>
      <c r="K99" s="77">
        <f t="shared" si="111"/>
        <v>0</v>
      </c>
      <c r="L99" s="78"/>
      <c r="M99" s="78"/>
      <c r="N99" s="77">
        <f t="shared" ref="N99" si="158">SUM(L99:M99)</f>
        <v>0</v>
      </c>
      <c r="O99" s="79">
        <f t="shared" ref="O99" si="159">SUM(K99,N99)</f>
        <v>0</v>
      </c>
      <c r="P99" s="77"/>
      <c r="Q99" s="77">
        <v>13</v>
      </c>
      <c r="R99" s="77">
        <f t="shared" si="114"/>
        <v>13</v>
      </c>
      <c r="S99" s="78"/>
      <c r="T99" s="78"/>
      <c r="U99" s="77">
        <f t="shared" ref="U99" si="160">SUM(S99:T99)</f>
        <v>0</v>
      </c>
      <c r="V99" s="79">
        <f t="shared" ref="V99" si="161">SUM(R99,U99)</f>
        <v>13</v>
      </c>
      <c r="W99" s="78">
        <f t="shared" ref="W99" si="162">SUM(B99,I99,P99)</f>
        <v>0</v>
      </c>
      <c r="X99" s="78">
        <f t="shared" ref="X99" si="163">SUM(C99,J99,Q99)</f>
        <v>13</v>
      </c>
      <c r="Y99" s="78">
        <f t="shared" ref="Y99" si="164">SUM(W99,X99)</f>
        <v>13</v>
      </c>
      <c r="Z99" s="78">
        <f t="shared" ref="Z99" si="165">SUM(E99,L99,S99)</f>
        <v>0</v>
      </c>
      <c r="AA99" s="78">
        <f t="shared" ref="AA99" si="166">SUM(F99,M99,T99)</f>
        <v>0</v>
      </c>
      <c r="AB99" s="78">
        <f t="shared" ref="AB99" si="167">SUM(Z99,AA99)</f>
        <v>0</v>
      </c>
      <c r="AC99" s="80">
        <f t="shared" ref="AC99" si="168">SUM(Y99,AB99)</f>
        <v>13</v>
      </c>
    </row>
    <row r="100" spans="1:29" ht="20.100000000000001" customHeight="1" x14ac:dyDescent="0.45">
      <c r="A100" s="93" t="s">
        <v>399</v>
      </c>
      <c r="B100" s="77">
        <v>4</v>
      </c>
      <c r="C100" s="77">
        <v>26</v>
      </c>
      <c r="D100" s="77">
        <f t="shared" si="108"/>
        <v>30</v>
      </c>
      <c r="E100" s="78"/>
      <c r="F100" s="78"/>
      <c r="G100" s="77">
        <f t="shared" si="109"/>
        <v>0</v>
      </c>
      <c r="H100" s="79">
        <f t="shared" si="110"/>
        <v>30</v>
      </c>
      <c r="I100" s="77">
        <v>2</v>
      </c>
      <c r="J100" s="77">
        <v>7</v>
      </c>
      <c r="K100" s="77">
        <f t="shared" si="111"/>
        <v>9</v>
      </c>
      <c r="L100" s="78"/>
      <c r="M100" s="78"/>
      <c r="N100" s="77">
        <f t="shared" si="112"/>
        <v>0</v>
      </c>
      <c r="O100" s="79">
        <f t="shared" si="113"/>
        <v>9</v>
      </c>
      <c r="P100" s="77">
        <v>2</v>
      </c>
      <c r="Q100" s="77">
        <v>3</v>
      </c>
      <c r="R100" s="77">
        <f t="shared" si="114"/>
        <v>5</v>
      </c>
      <c r="S100" s="78"/>
      <c r="T100" s="78"/>
      <c r="U100" s="77">
        <f t="shared" si="115"/>
        <v>0</v>
      </c>
      <c r="V100" s="79">
        <f t="shared" si="116"/>
        <v>5</v>
      </c>
      <c r="W100" s="78">
        <f t="shared" si="117"/>
        <v>8</v>
      </c>
      <c r="X100" s="78">
        <f t="shared" si="117"/>
        <v>36</v>
      </c>
      <c r="Y100" s="78">
        <f t="shared" si="118"/>
        <v>44</v>
      </c>
      <c r="Z100" s="78">
        <f t="shared" si="119"/>
        <v>0</v>
      </c>
      <c r="AA100" s="78">
        <f t="shared" si="119"/>
        <v>0</v>
      </c>
      <c r="AB100" s="78">
        <f t="shared" si="120"/>
        <v>0</v>
      </c>
      <c r="AC100" s="80">
        <f t="shared" si="121"/>
        <v>44</v>
      </c>
    </row>
    <row r="101" spans="1:29" ht="20.100000000000001" customHeight="1" x14ac:dyDescent="0.45">
      <c r="A101" s="93" t="s">
        <v>373</v>
      </c>
      <c r="B101" s="77">
        <v>12</v>
      </c>
      <c r="C101" s="77">
        <v>50</v>
      </c>
      <c r="D101" s="77">
        <f t="shared" si="108"/>
        <v>62</v>
      </c>
      <c r="E101" s="78"/>
      <c r="F101" s="78"/>
      <c r="G101" s="77">
        <f t="shared" si="109"/>
        <v>0</v>
      </c>
      <c r="H101" s="79">
        <f t="shared" si="110"/>
        <v>62</v>
      </c>
      <c r="I101" s="77"/>
      <c r="J101" s="77">
        <v>5</v>
      </c>
      <c r="K101" s="77">
        <f t="shared" si="111"/>
        <v>5</v>
      </c>
      <c r="L101" s="78"/>
      <c r="M101" s="78"/>
      <c r="N101" s="77">
        <f t="shared" si="112"/>
        <v>0</v>
      </c>
      <c r="O101" s="79">
        <f t="shared" si="113"/>
        <v>5</v>
      </c>
      <c r="P101" s="77">
        <v>3</v>
      </c>
      <c r="Q101" s="77">
        <v>6</v>
      </c>
      <c r="R101" s="77">
        <f t="shared" si="114"/>
        <v>9</v>
      </c>
      <c r="S101" s="78"/>
      <c r="T101" s="78"/>
      <c r="U101" s="77">
        <f t="shared" si="115"/>
        <v>0</v>
      </c>
      <c r="V101" s="79">
        <f t="shared" si="116"/>
        <v>9</v>
      </c>
      <c r="W101" s="78">
        <f t="shared" si="117"/>
        <v>15</v>
      </c>
      <c r="X101" s="78">
        <f t="shared" si="117"/>
        <v>61</v>
      </c>
      <c r="Y101" s="78">
        <f t="shared" si="118"/>
        <v>76</v>
      </c>
      <c r="Z101" s="78">
        <f t="shared" si="119"/>
        <v>0</v>
      </c>
      <c r="AA101" s="78">
        <f t="shared" si="119"/>
        <v>0</v>
      </c>
      <c r="AB101" s="78">
        <f t="shared" si="120"/>
        <v>0</v>
      </c>
      <c r="AC101" s="80">
        <f t="shared" si="121"/>
        <v>76</v>
      </c>
    </row>
    <row r="102" spans="1:29" ht="20.100000000000001" customHeight="1" x14ac:dyDescent="0.45">
      <c r="A102" s="81" t="s">
        <v>7</v>
      </c>
      <c r="B102" s="82">
        <f>SUM(B87:B101)</f>
        <v>18</v>
      </c>
      <c r="C102" s="82">
        <f>SUM(C87:C101)</f>
        <v>102</v>
      </c>
      <c r="D102" s="80">
        <f t="shared" si="108"/>
        <v>120</v>
      </c>
      <c r="E102" s="82">
        <f>SUM(E87:E101)</f>
        <v>0</v>
      </c>
      <c r="F102" s="82">
        <f>SUM(F87:F101)</f>
        <v>8</v>
      </c>
      <c r="G102" s="80">
        <f t="shared" si="109"/>
        <v>8</v>
      </c>
      <c r="H102" s="80">
        <f t="shared" si="110"/>
        <v>128</v>
      </c>
      <c r="I102" s="82">
        <f>SUM(I87:I101)</f>
        <v>44</v>
      </c>
      <c r="J102" s="82">
        <f>SUM(J87:J101)</f>
        <v>215</v>
      </c>
      <c r="K102" s="80">
        <f t="shared" si="111"/>
        <v>259</v>
      </c>
      <c r="L102" s="82">
        <f>SUM(L87:L101)</f>
        <v>0</v>
      </c>
      <c r="M102" s="82">
        <f>SUM(M87:M101)</f>
        <v>10</v>
      </c>
      <c r="N102" s="80">
        <f t="shared" si="112"/>
        <v>10</v>
      </c>
      <c r="O102" s="80">
        <f t="shared" si="113"/>
        <v>269</v>
      </c>
      <c r="P102" s="82">
        <f>SUM(P87:P101)</f>
        <v>10</v>
      </c>
      <c r="Q102" s="82">
        <f>SUM(Q87:Q101)</f>
        <v>62</v>
      </c>
      <c r="R102" s="80">
        <f t="shared" si="114"/>
        <v>72</v>
      </c>
      <c r="S102" s="82">
        <f>SUM(S87:S101)</f>
        <v>0</v>
      </c>
      <c r="T102" s="82">
        <f>SUM(T87:T101)</f>
        <v>0</v>
      </c>
      <c r="U102" s="80">
        <f t="shared" si="115"/>
        <v>0</v>
      </c>
      <c r="V102" s="80">
        <f t="shared" si="116"/>
        <v>72</v>
      </c>
      <c r="W102" s="82">
        <f>SUM(W87:W101)</f>
        <v>72</v>
      </c>
      <c r="X102" s="82">
        <f>SUM(X87:X101)</f>
        <v>379</v>
      </c>
      <c r="Y102" s="80">
        <f>SUM(W102:X102)</f>
        <v>451</v>
      </c>
      <c r="Z102" s="82">
        <f>SUM(Z87:Z101)</f>
        <v>0</v>
      </c>
      <c r="AA102" s="82">
        <f>SUM(AA87:AA101)</f>
        <v>18</v>
      </c>
      <c r="AB102" s="80">
        <f>SUM(Z102:AA102)</f>
        <v>18</v>
      </c>
      <c r="AC102" s="80">
        <f t="shared" si="121"/>
        <v>469</v>
      </c>
    </row>
    <row r="103" spans="1:29" ht="20.100000000000001" customHeight="1" x14ac:dyDescent="0.45">
      <c r="A103" s="74" t="s">
        <v>151</v>
      </c>
      <c r="B103" s="77"/>
      <c r="C103" s="77"/>
      <c r="D103" s="77"/>
      <c r="E103" s="78"/>
      <c r="F103" s="78"/>
      <c r="G103" s="78"/>
      <c r="H103" s="79"/>
      <c r="I103" s="77"/>
      <c r="J103" s="77"/>
      <c r="K103" s="77"/>
      <c r="L103" s="78"/>
      <c r="M103" s="78"/>
      <c r="N103" s="78"/>
      <c r="O103" s="79"/>
      <c r="P103" s="77"/>
      <c r="Q103" s="77"/>
      <c r="R103" s="77"/>
      <c r="S103" s="77"/>
      <c r="T103" s="77"/>
      <c r="U103" s="77"/>
      <c r="V103" s="79"/>
      <c r="W103" s="78"/>
      <c r="X103" s="78"/>
      <c r="Y103" s="78"/>
      <c r="Z103" s="78"/>
      <c r="AA103" s="78"/>
      <c r="AB103" s="78"/>
      <c r="AC103" s="80"/>
    </row>
    <row r="104" spans="1:29" ht="20.100000000000001" customHeight="1" x14ac:dyDescent="0.45">
      <c r="A104" s="74" t="s">
        <v>94</v>
      </c>
      <c r="B104" s="77"/>
      <c r="C104" s="77"/>
      <c r="D104" s="77"/>
      <c r="E104" s="78"/>
      <c r="F104" s="78"/>
      <c r="G104" s="78"/>
      <c r="H104" s="79"/>
      <c r="I104" s="77"/>
      <c r="J104" s="77"/>
      <c r="K104" s="77"/>
      <c r="L104" s="78"/>
      <c r="M104" s="78"/>
      <c r="N104" s="78"/>
      <c r="O104" s="79"/>
      <c r="P104" s="77"/>
      <c r="Q104" s="77"/>
      <c r="R104" s="77"/>
      <c r="S104" s="77"/>
      <c r="T104" s="77"/>
      <c r="U104" s="77"/>
      <c r="V104" s="79"/>
      <c r="W104" s="78"/>
      <c r="X104" s="78"/>
      <c r="Y104" s="78"/>
      <c r="Z104" s="78"/>
      <c r="AA104" s="78"/>
      <c r="AB104" s="78"/>
      <c r="AC104" s="80"/>
    </row>
    <row r="105" spans="1:29" ht="20.100000000000001" customHeight="1" x14ac:dyDescent="0.45">
      <c r="A105" s="74" t="s">
        <v>64</v>
      </c>
      <c r="B105" s="77"/>
      <c r="C105" s="77"/>
      <c r="D105" s="77"/>
      <c r="E105" s="78"/>
      <c r="F105" s="78"/>
      <c r="G105" s="78"/>
      <c r="H105" s="79"/>
      <c r="I105" s="77"/>
      <c r="J105" s="77"/>
      <c r="K105" s="77"/>
      <c r="L105" s="78"/>
      <c r="M105" s="78"/>
      <c r="N105" s="78"/>
      <c r="O105" s="79"/>
      <c r="P105" s="77"/>
      <c r="Q105" s="77"/>
      <c r="R105" s="77"/>
      <c r="S105" s="77"/>
      <c r="T105" s="77"/>
      <c r="U105" s="77"/>
      <c r="V105" s="79"/>
      <c r="W105" s="78"/>
      <c r="X105" s="78"/>
      <c r="Y105" s="78"/>
      <c r="Z105" s="78"/>
      <c r="AA105" s="78"/>
      <c r="AB105" s="78"/>
      <c r="AC105" s="80"/>
    </row>
    <row r="106" spans="1:29" ht="20.100000000000001" customHeight="1" x14ac:dyDescent="0.45">
      <c r="A106" s="64" t="s">
        <v>422</v>
      </c>
      <c r="B106" s="77">
        <v>3</v>
      </c>
      <c r="C106" s="77"/>
      <c r="D106" s="77">
        <f t="shared" ref="D106:D116" si="169">SUM(B106:C106)</f>
        <v>3</v>
      </c>
      <c r="E106" s="78"/>
      <c r="F106" s="78"/>
      <c r="G106" s="77">
        <f t="shared" ref="G106:G116" si="170">SUM(E106:F106)</f>
        <v>0</v>
      </c>
      <c r="H106" s="79">
        <f t="shared" ref="H106:H116" si="171">SUM(D106,G106)</f>
        <v>3</v>
      </c>
      <c r="I106" s="77">
        <v>12</v>
      </c>
      <c r="J106" s="77">
        <v>9</v>
      </c>
      <c r="K106" s="77">
        <f t="shared" ref="K106:K116" si="172">SUM(I106:J106)</f>
        <v>21</v>
      </c>
      <c r="L106" s="83"/>
      <c r="M106" s="83"/>
      <c r="N106" s="77">
        <f t="shared" ref="N106:N116" si="173">SUM(L106:M106)</f>
        <v>0</v>
      </c>
      <c r="O106" s="79">
        <f t="shared" ref="O106:O116" si="174">SUM(K106,N106)</f>
        <v>21</v>
      </c>
      <c r="P106" s="77">
        <v>4</v>
      </c>
      <c r="Q106" s="77">
        <v>3</v>
      </c>
      <c r="R106" s="77">
        <f t="shared" ref="R106:R116" si="175">SUM(P106:Q106)</f>
        <v>7</v>
      </c>
      <c r="S106" s="77"/>
      <c r="T106" s="77"/>
      <c r="U106" s="77">
        <f t="shared" ref="U106:U116" si="176">SUM(S106:T106)</f>
        <v>0</v>
      </c>
      <c r="V106" s="79">
        <f t="shared" ref="V106:V116" si="177">SUM(R106,U106)</f>
        <v>7</v>
      </c>
      <c r="W106" s="78">
        <f t="shared" ref="W106:X116" si="178">SUM(B106,I106,P106)</f>
        <v>19</v>
      </c>
      <c r="X106" s="78">
        <f t="shared" si="178"/>
        <v>12</v>
      </c>
      <c r="Y106" s="78">
        <f t="shared" ref="Y106:Y116" si="179">SUM(W106,X106)</f>
        <v>31</v>
      </c>
      <c r="Z106" s="78">
        <f t="shared" ref="Z106:AA116" si="180">SUM(E106,L106,S106)</f>
        <v>0</v>
      </c>
      <c r="AA106" s="78">
        <f t="shared" si="180"/>
        <v>0</v>
      </c>
      <c r="AB106" s="78">
        <f t="shared" ref="AB106:AB116" si="181">SUM(Z106,AA106)</f>
        <v>0</v>
      </c>
      <c r="AC106" s="80">
        <f t="shared" ref="AC106:AC116" si="182">SUM(Y106,AB106)</f>
        <v>31</v>
      </c>
    </row>
    <row r="107" spans="1:29" ht="20.100000000000001" customHeight="1" x14ac:dyDescent="0.45">
      <c r="A107" s="64" t="s">
        <v>400</v>
      </c>
      <c r="B107" s="77">
        <v>2</v>
      </c>
      <c r="C107" s="77">
        <v>1</v>
      </c>
      <c r="D107" s="77">
        <f t="shared" si="169"/>
        <v>3</v>
      </c>
      <c r="E107" s="78"/>
      <c r="F107" s="78"/>
      <c r="G107" s="77">
        <f t="shared" si="170"/>
        <v>0</v>
      </c>
      <c r="H107" s="79">
        <f t="shared" si="171"/>
        <v>3</v>
      </c>
      <c r="I107" s="77">
        <v>3</v>
      </c>
      <c r="J107" s="77">
        <v>5</v>
      </c>
      <c r="K107" s="77">
        <f t="shared" si="172"/>
        <v>8</v>
      </c>
      <c r="L107" s="83"/>
      <c r="M107" s="83"/>
      <c r="N107" s="77">
        <f t="shared" si="173"/>
        <v>0</v>
      </c>
      <c r="O107" s="79">
        <f t="shared" si="174"/>
        <v>8</v>
      </c>
      <c r="P107" s="77">
        <v>19</v>
      </c>
      <c r="Q107" s="77">
        <v>8</v>
      </c>
      <c r="R107" s="77">
        <f t="shared" si="175"/>
        <v>27</v>
      </c>
      <c r="S107" s="77"/>
      <c r="T107" s="77"/>
      <c r="U107" s="77">
        <f t="shared" si="176"/>
        <v>0</v>
      </c>
      <c r="V107" s="79">
        <f t="shared" si="177"/>
        <v>27</v>
      </c>
      <c r="W107" s="78">
        <f t="shared" si="178"/>
        <v>24</v>
      </c>
      <c r="X107" s="78">
        <f t="shared" si="178"/>
        <v>14</v>
      </c>
      <c r="Y107" s="78">
        <f t="shared" si="179"/>
        <v>38</v>
      </c>
      <c r="Z107" s="78">
        <f t="shared" si="180"/>
        <v>0</v>
      </c>
      <c r="AA107" s="78">
        <f t="shared" si="180"/>
        <v>0</v>
      </c>
      <c r="AB107" s="78">
        <f t="shared" si="181"/>
        <v>0</v>
      </c>
      <c r="AC107" s="80">
        <f t="shared" si="182"/>
        <v>38</v>
      </c>
    </row>
    <row r="108" spans="1:29" ht="20.100000000000001" customHeight="1" x14ac:dyDescent="0.45">
      <c r="A108" s="64" t="s">
        <v>402</v>
      </c>
      <c r="B108" s="77"/>
      <c r="C108" s="77"/>
      <c r="D108" s="77">
        <f t="shared" si="169"/>
        <v>0</v>
      </c>
      <c r="E108" s="78"/>
      <c r="F108" s="78"/>
      <c r="G108" s="77">
        <f t="shared" si="170"/>
        <v>0</v>
      </c>
      <c r="H108" s="79">
        <f t="shared" si="171"/>
        <v>0</v>
      </c>
      <c r="I108" s="77">
        <v>15</v>
      </c>
      <c r="J108" s="77">
        <v>13</v>
      </c>
      <c r="K108" s="77">
        <f t="shared" si="172"/>
        <v>28</v>
      </c>
      <c r="L108" s="83"/>
      <c r="M108" s="83"/>
      <c r="N108" s="77">
        <f t="shared" si="173"/>
        <v>0</v>
      </c>
      <c r="O108" s="79">
        <f t="shared" si="174"/>
        <v>28</v>
      </c>
      <c r="P108" s="77">
        <v>4</v>
      </c>
      <c r="Q108" s="77">
        <v>4</v>
      </c>
      <c r="R108" s="77">
        <f t="shared" si="175"/>
        <v>8</v>
      </c>
      <c r="S108" s="77"/>
      <c r="T108" s="77"/>
      <c r="U108" s="77">
        <f t="shared" si="176"/>
        <v>0</v>
      </c>
      <c r="V108" s="79">
        <f t="shared" si="177"/>
        <v>8</v>
      </c>
      <c r="W108" s="78">
        <f t="shared" si="178"/>
        <v>19</v>
      </c>
      <c r="X108" s="78">
        <f t="shared" si="178"/>
        <v>17</v>
      </c>
      <c r="Y108" s="78">
        <f t="shared" si="179"/>
        <v>36</v>
      </c>
      <c r="Z108" s="78">
        <f t="shared" si="180"/>
        <v>0</v>
      </c>
      <c r="AA108" s="78">
        <f t="shared" si="180"/>
        <v>0</v>
      </c>
      <c r="AB108" s="78">
        <f t="shared" si="181"/>
        <v>0</v>
      </c>
      <c r="AC108" s="80">
        <f t="shared" si="182"/>
        <v>36</v>
      </c>
    </row>
    <row r="109" spans="1:29" ht="20.100000000000001" customHeight="1" x14ac:dyDescent="0.45">
      <c r="A109" s="64" t="s">
        <v>403</v>
      </c>
      <c r="B109" s="77"/>
      <c r="C109" s="77"/>
      <c r="D109" s="77">
        <f t="shared" si="169"/>
        <v>0</v>
      </c>
      <c r="E109" s="78"/>
      <c r="F109" s="78"/>
      <c r="G109" s="77">
        <f t="shared" si="170"/>
        <v>0</v>
      </c>
      <c r="H109" s="79">
        <f t="shared" si="171"/>
        <v>0</v>
      </c>
      <c r="I109" s="77">
        <v>6</v>
      </c>
      <c r="J109" s="77">
        <v>4</v>
      </c>
      <c r="K109" s="77">
        <f t="shared" si="172"/>
        <v>10</v>
      </c>
      <c r="L109" s="83"/>
      <c r="M109" s="83"/>
      <c r="N109" s="77">
        <f t="shared" si="173"/>
        <v>0</v>
      </c>
      <c r="O109" s="79">
        <f t="shared" si="174"/>
        <v>10</v>
      </c>
      <c r="P109" s="77">
        <v>5</v>
      </c>
      <c r="Q109" s="77">
        <v>2</v>
      </c>
      <c r="R109" s="77">
        <f t="shared" si="175"/>
        <v>7</v>
      </c>
      <c r="S109" s="77"/>
      <c r="T109" s="77"/>
      <c r="U109" s="77">
        <f t="shared" si="176"/>
        <v>0</v>
      </c>
      <c r="V109" s="79">
        <f t="shared" si="177"/>
        <v>7</v>
      </c>
      <c r="W109" s="78">
        <f t="shared" si="178"/>
        <v>11</v>
      </c>
      <c r="X109" s="78">
        <f t="shared" si="178"/>
        <v>6</v>
      </c>
      <c r="Y109" s="78">
        <f t="shared" si="179"/>
        <v>17</v>
      </c>
      <c r="Z109" s="78">
        <f t="shared" si="180"/>
        <v>0</v>
      </c>
      <c r="AA109" s="78">
        <f t="shared" si="180"/>
        <v>0</v>
      </c>
      <c r="AB109" s="78">
        <f t="shared" si="181"/>
        <v>0</v>
      </c>
      <c r="AC109" s="80">
        <f t="shared" si="182"/>
        <v>17</v>
      </c>
    </row>
    <row r="110" spans="1:29" ht="20.100000000000001" customHeight="1" x14ac:dyDescent="0.45">
      <c r="A110" s="64" t="s">
        <v>404</v>
      </c>
      <c r="B110" s="77">
        <v>6</v>
      </c>
      <c r="C110" s="77"/>
      <c r="D110" s="77">
        <f t="shared" si="169"/>
        <v>6</v>
      </c>
      <c r="E110" s="78"/>
      <c r="F110" s="78"/>
      <c r="G110" s="77">
        <f t="shared" si="170"/>
        <v>0</v>
      </c>
      <c r="H110" s="79">
        <f t="shared" si="171"/>
        <v>6</v>
      </c>
      <c r="I110" s="77">
        <v>28</v>
      </c>
      <c r="J110" s="77"/>
      <c r="K110" s="77">
        <f t="shared" si="172"/>
        <v>28</v>
      </c>
      <c r="L110" s="83"/>
      <c r="M110" s="83"/>
      <c r="N110" s="77">
        <f t="shared" si="173"/>
        <v>0</v>
      </c>
      <c r="O110" s="79">
        <f t="shared" si="174"/>
        <v>28</v>
      </c>
      <c r="P110" s="77">
        <v>1</v>
      </c>
      <c r="Q110" s="77"/>
      <c r="R110" s="77">
        <f t="shared" si="175"/>
        <v>1</v>
      </c>
      <c r="S110" s="77"/>
      <c r="T110" s="77"/>
      <c r="U110" s="77">
        <f t="shared" si="176"/>
        <v>0</v>
      </c>
      <c r="V110" s="79">
        <f t="shared" si="177"/>
        <v>1</v>
      </c>
      <c r="W110" s="78">
        <f t="shared" si="178"/>
        <v>35</v>
      </c>
      <c r="X110" s="78">
        <f t="shared" si="178"/>
        <v>0</v>
      </c>
      <c r="Y110" s="78">
        <f t="shared" si="179"/>
        <v>35</v>
      </c>
      <c r="Z110" s="78">
        <f t="shared" si="180"/>
        <v>0</v>
      </c>
      <c r="AA110" s="78">
        <f t="shared" si="180"/>
        <v>0</v>
      </c>
      <c r="AB110" s="78">
        <f t="shared" si="181"/>
        <v>0</v>
      </c>
      <c r="AC110" s="80">
        <f t="shared" si="182"/>
        <v>35</v>
      </c>
    </row>
    <row r="111" spans="1:29" ht="20.100000000000001" customHeight="1" x14ac:dyDescent="0.45">
      <c r="A111" s="64" t="s">
        <v>405</v>
      </c>
      <c r="B111" s="77"/>
      <c r="C111" s="77"/>
      <c r="D111" s="77">
        <f t="shared" si="169"/>
        <v>0</v>
      </c>
      <c r="E111" s="78"/>
      <c r="F111" s="78"/>
      <c r="G111" s="77">
        <f t="shared" si="170"/>
        <v>0</v>
      </c>
      <c r="H111" s="79">
        <f t="shared" si="171"/>
        <v>0</v>
      </c>
      <c r="I111" s="77"/>
      <c r="J111" s="77"/>
      <c r="K111" s="77">
        <f t="shared" si="172"/>
        <v>0</v>
      </c>
      <c r="L111" s="83"/>
      <c r="M111" s="83"/>
      <c r="N111" s="77">
        <f t="shared" si="173"/>
        <v>0</v>
      </c>
      <c r="O111" s="79">
        <f t="shared" si="174"/>
        <v>0</v>
      </c>
      <c r="P111" s="77"/>
      <c r="Q111" s="77"/>
      <c r="R111" s="77">
        <f t="shared" si="175"/>
        <v>0</v>
      </c>
      <c r="S111" s="77"/>
      <c r="T111" s="77"/>
      <c r="U111" s="77">
        <f t="shared" si="176"/>
        <v>0</v>
      </c>
      <c r="V111" s="79">
        <f t="shared" si="177"/>
        <v>0</v>
      </c>
      <c r="W111" s="78">
        <f t="shared" si="178"/>
        <v>0</v>
      </c>
      <c r="X111" s="78">
        <f t="shared" si="178"/>
        <v>0</v>
      </c>
      <c r="Y111" s="78">
        <f t="shared" si="179"/>
        <v>0</v>
      </c>
      <c r="Z111" s="78">
        <f t="shared" si="180"/>
        <v>0</v>
      </c>
      <c r="AA111" s="78">
        <f t="shared" si="180"/>
        <v>0</v>
      </c>
      <c r="AB111" s="78">
        <f t="shared" si="181"/>
        <v>0</v>
      </c>
      <c r="AC111" s="80">
        <f t="shared" si="182"/>
        <v>0</v>
      </c>
    </row>
    <row r="112" spans="1:29" ht="20.100000000000001" customHeight="1" x14ac:dyDescent="0.45">
      <c r="A112" s="64" t="s">
        <v>389</v>
      </c>
      <c r="B112" s="77">
        <v>2</v>
      </c>
      <c r="C112" s="77"/>
      <c r="D112" s="77">
        <f t="shared" si="169"/>
        <v>2</v>
      </c>
      <c r="E112" s="78"/>
      <c r="F112" s="78"/>
      <c r="G112" s="77">
        <f t="shared" ref="G112" si="183">SUM(E112:F112)</f>
        <v>0</v>
      </c>
      <c r="H112" s="79">
        <f t="shared" ref="H112" si="184">SUM(D112,G112)</f>
        <v>2</v>
      </c>
      <c r="I112" s="77">
        <v>6</v>
      </c>
      <c r="J112" s="77"/>
      <c r="K112" s="77">
        <f t="shared" ref="K112" si="185">SUM(I112:J112)</f>
        <v>6</v>
      </c>
      <c r="L112" s="83"/>
      <c r="M112" s="83"/>
      <c r="N112" s="77">
        <f t="shared" ref="N112" si="186">SUM(L112:M112)</f>
        <v>0</v>
      </c>
      <c r="O112" s="79">
        <f t="shared" ref="O112" si="187">SUM(K112,N112)</f>
        <v>6</v>
      </c>
      <c r="P112" s="77">
        <v>15</v>
      </c>
      <c r="Q112" s="77"/>
      <c r="R112" s="77">
        <f t="shared" si="175"/>
        <v>15</v>
      </c>
      <c r="S112" s="77"/>
      <c r="T112" s="77"/>
      <c r="U112" s="77">
        <f t="shared" ref="U112" si="188">SUM(S112:T112)</f>
        <v>0</v>
      </c>
      <c r="V112" s="79">
        <f t="shared" si="177"/>
        <v>15</v>
      </c>
      <c r="W112" s="78">
        <f t="shared" si="178"/>
        <v>23</v>
      </c>
      <c r="X112" s="78">
        <f t="shared" si="178"/>
        <v>0</v>
      </c>
      <c r="Y112" s="78">
        <f t="shared" si="179"/>
        <v>23</v>
      </c>
      <c r="Z112" s="78">
        <f t="shared" si="180"/>
        <v>0</v>
      </c>
      <c r="AA112" s="78">
        <f t="shared" si="180"/>
        <v>0</v>
      </c>
      <c r="AB112" s="78">
        <f t="shared" si="181"/>
        <v>0</v>
      </c>
      <c r="AC112" s="80">
        <f t="shared" si="182"/>
        <v>23</v>
      </c>
    </row>
    <row r="113" spans="1:29" ht="20.100000000000001" customHeight="1" x14ac:dyDescent="0.45">
      <c r="A113" s="64" t="s">
        <v>464</v>
      </c>
      <c r="B113" s="77">
        <v>1</v>
      </c>
      <c r="C113" s="77"/>
      <c r="D113" s="77">
        <f t="shared" si="169"/>
        <v>1</v>
      </c>
      <c r="E113" s="78"/>
      <c r="F113" s="78"/>
      <c r="G113" s="77">
        <f t="shared" si="170"/>
        <v>0</v>
      </c>
      <c r="H113" s="79">
        <f t="shared" si="171"/>
        <v>1</v>
      </c>
      <c r="I113" s="77">
        <v>6</v>
      </c>
      <c r="J113" s="77">
        <v>5</v>
      </c>
      <c r="K113" s="77">
        <f t="shared" si="172"/>
        <v>11</v>
      </c>
      <c r="L113" s="83"/>
      <c r="M113" s="83"/>
      <c r="N113" s="77">
        <f t="shared" si="173"/>
        <v>0</v>
      </c>
      <c r="O113" s="79">
        <f t="shared" si="174"/>
        <v>11</v>
      </c>
      <c r="P113" s="77">
        <v>8</v>
      </c>
      <c r="Q113" s="77">
        <v>2</v>
      </c>
      <c r="R113" s="77">
        <f t="shared" si="175"/>
        <v>10</v>
      </c>
      <c r="S113" s="77"/>
      <c r="T113" s="77"/>
      <c r="U113" s="77">
        <f t="shared" si="176"/>
        <v>0</v>
      </c>
      <c r="V113" s="79">
        <f t="shared" si="177"/>
        <v>10</v>
      </c>
      <c r="W113" s="78">
        <f t="shared" si="178"/>
        <v>15</v>
      </c>
      <c r="X113" s="78">
        <f t="shared" si="178"/>
        <v>7</v>
      </c>
      <c r="Y113" s="78">
        <f t="shared" si="179"/>
        <v>22</v>
      </c>
      <c r="Z113" s="78">
        <f t="shared" si="180"/>
        <v>0</v>
      </c>
      <c r="AA113" s="78">
        <f t="shared" si="180"/>
        <v>0</v>
      </c>
      <c r="AB113" s="78">
        <f t="shared" si="181"/>
        <v>0</v>
      </c>
      <c r="AC113" s="80">
        <f t="shared" si="182"/>
        <v>22</v>
      </c>
    </row>
    <row r="114" spans="1:29" ht="20.100000000000001" customHeight="1" x14ac:dyDescent="0.45">
      <c r="A114" s="64" t="s">
        <v>465</v>
      </c>
      <c r="B114" s="77"/>
      <c r="C114" s="77"/>
      <c r="D114" s="77">
        <f t="shared" si="169"/>
        <v>0</v>
      </c>
      <c r="E114" s="78"/>
      <c r="F114" s="78"/>
      <c r="G114" s="77">
        <f t="shared" si="170"/>
        <v>0</v>
      </c>
      <c r="H114" s="79">
        <f t="shared" si="171"/>
        <v>0</v>
      </c>
      <c r="I114" s="77">
        <v>1</v>
      </c>
      <c r="J114" s="77"/>
      <c r="K114" s="77">
        <f t="shared" si="172"/>
        <v>1</v>
      </c>
      <c r="L114" s="83"/>
      <c r="M114" s="83"/>
      <c r="N114" s="77">
        <f t="shared" si="173"/>
        <v>0</v>
      </c>
      <c r="O114" s="79">
        <f t="shared" si="174"/>
        <v>1</v>
      </c>
      <c r="P114" s="77">
        <v>5</v>
      </c>
      <c r="Q114" s="77">
        <v>4</v>
      </c>
      <c r="R114" s="77">
        <f t="shared" si="175"/>
        <v>9</v>
      </c>
      <c r="S114" s="77"/>
      <c r="T114" s="77"/>
      <c r="U114" s="77">
        <f t="shared" si="176"/>
        <v>0</v>
      </c>
      <c r="V114" s="79">
        <f t="shared" si="177"/>
        <v>9</v>
      </c>
      <c r="W114" s="78">
        <f t="shared" si="178"/>
        <v>6</v>
      </c>
      <c r="X114" s="78">
        <f t="shared" si="178"/>
        <v>4</v>
      </c>
      <c r="Y114" s="78">
        <f t="shared" si="179"/>
        <v>10</v>
      </c>
      <c r="Z114" s="78">
        <f t="shared" si="180"/>
        <v>0</v>
      </c>
      <c r="AA114" s="78">
        <f t="shared" si="180"/>
        <v>0</v>
      </c>
      <c r="AB114" s="78">
        <f t="shared" si="181"/>
        <v>0</v>
      </c>
      <c r="AC114" s="80">
        <f t="shared" si="182"/>
        <v>10</v>
      </c>
    </row>
    <row r="115" spans="1:29" ht="20.100000000000001" customHeight="1" x14ac:dyDescent="0.45">
      <c r="A115" s="64" t="s">
        <v>408</v>
      </c>
      <c r="B115" s="77">
        <v>1</v>
      </c>
      <c r="C115" s="77"/>
      <c r="D115" s="77">
        <f t="shared" si="169"/>
        <v>1</v>
      </c>
      <c r="E115" s="78"/>
      <c r="F115" s="78"/>
      <c r="G115" s="77">
        <f t="shared" si="170"/>
        <v>0</v>
      </c>
      <c r="H115" s="79">
        <f t="shared" si="171"/>
        <v>1</v>
      </c>
      <c r="I115" s="77"/>
      <c r="J115" s="77"/>
      <c r="K115" s="77">
        <f t="shared" si="172"/>
        <v>0</v>
      </c>
      <c r="L115" s="83"/>
      <c r="M115" s="83"/>
      <c r="N115" s="77">
        <f t="shared" si="173"/>
        <v>0</v>
      </c>
      <c r="O115" s="79">
        <f t="shared" si="174"/>
        <v>0</v>
      </c>
      <c r="P115" s="77"/>
      <c r="Q115" s="77"/>
      <c r="R115" s="77">
        <f t="shared" si="175"/>
        <v>0</v>
      </c>
      <c r="S115" s="77"/>
      <c r="T115" s="77"/>
      <c r="U115" s="77">
        <f t="shared" si="176"/>
        <v>0</v>
      </c>
      <c r="V115" s="79">
        <f t="shared" si="177"/>
        <v>0</v>
      </c>
      <c r="W115" s="78">
        <f t="shared" si="178"/>
        <v>1</v>
      </c>
      <c r="X115" s="78">
        <f t="shared" si="178"/>
        <v>0</v>
      </c>
      <c r="Y115" s="78">
        <f t="shared" si="179"/>
        <v>1</v>
      </c>
      <c r="Z115" s="78">
        <f t="shared" si="180"/>
        <v>0</v>
      </c>
      <c r="AA115" s="78">
        <f t="shared" si="180"/>
        <v>0</v>
      </c>
      <c r="AB115" s="78">
        <f t="shared" si="181"/>
        <v>0</v>
      </c>
      <c r="AC115" s="80">
        <f t="shared" si="182"/>
        <v>1</v>
      </c>
    </row>
    <row r="116" spans="1:29" ht="20.100000000000001" customHeight="1" x14ac:dyDescent="0.45">
      <c r="A116" s="64" t="s">
        <v>409</v>
      </c>
      <c r="B116" s="77"/>
      <c r="C116" s="77"/>
      <c r="D116" s="77">
        <f t="shared" si="169"/>
        <v>0</v>
      </c>
      <c r="E116" s="78"/>
      <c r="F116" s="78"/>
      <c r="G116" s="77">
        <f t="shared" si="170"/>
        <v>0</v>
      </c>
      <c r="H116" s="79">
        <f t="shared" si="171"/>
        <v>0</v>
      </c>
      <c r="I116" s="77"/>
      <c r="J116" s="77"/>
      <c r="K116" s="77">
        <f t="shared" si="172"/>
        <v>0</v>
      </c>
      <c r="L116" s="83"/>
      <c r="M116" s="83"/>
      <c r="N116" s="77">
        <f t="shared" si="173"/>
        <v>0</v>
      </c>
      <c r="O116" s="79">
        <f t="shared" si="174"/>
        <v>0</v>
      </c>
      <c r="P116" s="77">
        <v>1</v>
      </c>
      <c r="Q116" s="77">
        <v>2</v>
      </c>
      <c r="R116" s="77">
        <f t="shared" si="175"/>
        <v>3</v>
      </c>
      <c r="S116" s="77"/>
      <c r="T116" s="77"/>
      <c r="U116" s="77">
        <f t="shared" si="176"/>
        <v>0</v>
      </c>
      <c r="V116" s="79">
        <f t="shared" si="177"/>
        <v>3</v>
      </c>
      <c r="W116" s="78">
        <f t="shared" si="178"/>
        <v>1</v>
      </c>
      <c r="X116" s="78">
        <f t="shared" si="178"/>
        <v>2</v>
      </c>
      <c r="Y116" s="78">
        <f t="shared" si="179"/>
        <v>3</v>
      </c>
      <c r="Z116" s="78">
        <f t="shared" si="180"/>
        <v>0</v>
      </c>
      <c r="AA116" s="78">
        <f t="shared" si="180"/>
        <v>0</v>
      </c>
      <c r="AB116" s="78">
        <f t="shared" si="181"/>
        <v>0</v>
      </c>
      <c r="AC116" s="80">
        <f t="shared" si="182"/>
        <v>3</v>
      </c>
    </row>
    <row r="117" spans="1:29" ht="20.100000000000001" customHeight="1" x14ac:dyDescent="0.45">
      <c r="A117" s="86" t="s">
        <v>105</v>
      </c>
      <c r="B117" s="87">
        <f t="shared" ref="B117:AC117" si="189">SUM(B106:B116)</f>
        <v>15</v>
      </c>
      <c r="C117" s="87">
        <f t="shared" si="189"/>
        <v>1</v>
      </c>
      <c r="D117" s="87">
        <f t="shared" si="189"/>
        <v>16</v>
      </c>
      <c r="E117" s="87">
        <f t="shared" si="189"/>
        <v>0</v>
      </c>
      <c r="F117" s="87">
        <f t="shared" si="189"/>
        <v>0</v>
      </c>
      <c r="G117" s="87">
        <f t="shared" si="189"/>
        <v>0</v>
      </c>
      <c r="H117" s="87">
        <f t="shared" si="189"/>
        <v>16</v>
      </c>
      <c r="I117" s="87">
        <f t="shared" si="189"/>
        <v>77</v>
      </c>
      <c r="J117" s="87">
        <f t="shared" si="189"/>
        <v>36</v>
      </c>
      <c r="K117" s="87">
        <f t="shared" si="189"/>
        <v>113</v>
      </c>
      <c r="L117" s="87">
        <f t="shared" si="189"/>
        <v>0</v>
      </c>
      <c r="M117" s="87">
        <f t="shared" si="189"/>
        <v>0</v>
      </c>
      <c r="N117" s="87">
        <f t="shared" si="189"/>
        <v>0</v>
      </c>
      <c r="O117" s="87">
        <f t="shared" si="189"/>
        <v>113</v>
      </c>
      <c r="P117" s="87">
        <f t="shared" si="189"/>
        <v>62</v>
      </c>
      <c r="Q117" s="87">
        <f t="shared" si="189"/>
        <v>25</v>
      </c>
      <c r="R117" s="87">
        <f t="shared" si="189"/>
        <v>87</v>
      </c>
      <c r="S117" s="87">
        <f t="shared" si="189"/>
        <v>0</v>
      </c>
      <c r="T117" s="87">
        <f t="shared" si="189"/>
        <v>0</v>
      </c>
      <c r="U117" s="87">
        <f t="shared" si="189"/>
        <v>0</v>
      </c>
      <c r="V117" s="87">
        <f>SUM(V106:V116)</f>
        <v>87</v>
      </c>
      <c r="W117" s="87">
        <f t="shared" si="189"/>
        <v>154</v>
      </c>
      <c r="X117" s="87">
        <f t="shared" si="189"/>
        <v>62</v>
      </c>
      <c r="Y117" s="87">
        <f t="shared" si="189"/>
        <v>216</v>
      </c>
      <c r="Z117" s="87">
        <f t="shared" si="189"/>
        <v>0</v>
      </c>
      <c r="AA117" s="87">
        <f t="shared" si="189"/>
        <v>0</v>
      </c>
      <c r="AB117" s="87">
        <f t="shared" si="189"/>
        <v>0</v>
      </c>
      <c r="AC117" s="87">
        <f t="shared" si="189"/>
        <v>216</v>
      </c>
    </row>
    <row r="118" spans="1:29" ht="20.100000000000001" customHeight="1" x14ac:dyDescent="0.45">
      <c r="A118" s="74" t="s">
        <v>248</v>
      </c>
      <c r="B118" s="77"/>
      <c r="C118" s="77"/>
      <c r="D118" s="77"/>
      <c r="E118" s="77"/>
      <c r="F118" s="77"/>
      <c r="G118" s="77"/>
      <c r="H118" s="79"/>
      <c r="I118" s="77"/>
      <c r="J118" s="77"/>
      <c r="K118" s="77"/>
      <c r="L118" s="78"/>
      <c r="M118" s="78"/>
      <c r="N118" s="77"/>
      <c r="O118" s="79"/>
      <c r="P118" s="77"/>
      <c r="Q118" s="77"/>
      <c r="R118" s="77"/>
      <c r="S118" s="78"/>
      <c r="T118" s="78"/>
      <c r="U118" s="78"/>
      <c r="V118" s="79"/>
      <c r="W118" s="78"/>
      <c r="X118" s="78"/>
      <c r="Y118" s="78"/>
      <c r="Z118" s="78"/>
      <c r="AA118" s="78"/>
      <c r="AB118" s="78"/>
      <c r="AC118" s="80"/>
    </row>
    <row r="119" spans="1:29" ht="20.100000000000001" customHeight="1" x14ac:dyDescent="0.45">
      <c r="A119" s="64" t="s">
        <v>410</v>
      </c>
      <c r="B119" s="77">
        <v>1</v>
      </c>
      <c r="C119" s="77"/>
      <c r="D119" s="77">
        <f>SUM(B119:C119)</f>
        <v>1</v>
      </c>
      <c r="E119" s="77">
        <v>0</v>
      </c>
      <c r="F119" s="77">
        <v>0</v>
      </c>
      <c r="G119" s="77">
        <f>SUM(E119:F119)</f>
        <v>0</v>
      </c>
      <c r="H119" s="79">
        <f>SUM(D119,G119)</f>
        <v>1</v>
      </c>
      <c r="I119" s="77"/>
      <c r="J119" s="77"/>
      <c r="K119" s="77">
        <f>SUM(I119:J119)</f>
        <v>0</v>
      </c>
      <c r="L119" s="78">
        <v>0</v>
      </c>
      <c r="M119" s="78">
        <v>0</v>
      </c>
      <c r="N119" s="77">
        <f>SUM(L119:M119)</f>
        <v>0</v>
      </c>
      <c r="O119" s="79">
        <f>SUM(K119,N119)</f>
        <v>0</v>
      </c>
      <c r="P119" s="77"/>
      <c r="Q119" s="77"/>
      <c r="R119" s="77"/>
      <c r="S119" s="78"/>
      <c r="T119" s="78"/>
      <c r="U119" s="78">
        <f>SUM(S119:T119)</f>
        <v>0</v>
      </c>
      <c r="V119" s="79">
        <f>SUM(R119,U119)</f>
        <v>0</v>
      </c>
      <c r="W119" s="78">
        <f t="shared" ref="W119:X121" si="190">SUM(B119,I119,P119)</f>
        <v>1</v>
      </c>
      <c r="X119" s="78">
        <f t="shared" si="190"/>
        <v>0</v>
      </c>
      <c r="Y119" s="78">
        <f>SUM(W119,X119)</f>
        <v>1</v>
      </c>
      <c r="Z119" s="78">
        <f t="shared" ref="Z119:AA121" si="191">SUM(E119,L119,S119)</f>
        <v>0</v>
      </c>
      <c r="AA119" s="78">
        <f t="shared" si="191"/>
        <v>0</v>
      </c>
      <c r="AB119" s="78">
        <f>SUM(Z119,AA119)</f>
        <v>0</v>
      </c>
      <c r="AC119" s="80">
        <f>SUM(Y119,AB119)</f>
        <v>1</v>
      </c>
    </row>
    <row r="120" spans="1:29" ht="20.100000000000001" customHeight="1" x14ac:dyDescent="0.45">
      <c r="A120" s="64" t="s">
        <v>411</v>
      </c>
      <c r="B120" s="77"/>
      <c r="C120" s="77"/>
      <c r="D120" s="77">
        <f>SUM(B120:C120)</f>
        <v>0</v>
      </c>
      <c r="E120" s="77">
        <v>0</v>
      </c>
      <c r="F120" s="77">
        <v>0</v>
      </c>
      <c r="G120" s="77">
        <f>SUM(E120:F120)</f>
        <v>0</v>
      </c>
      <c r="H120" s="79">
        <f>SUM(D120,G120)</f>
        <v>0</v>
      </c>
      <c r="I120" s="77"/>
      <c r="J120" s="77"/>
      <c r="K120" s="77">
        <f>SUM(I120:J120)</f>
        <v>0</v>
      </c>
      <c r="L120" s="78">
        <v>0</v>
      </c>
      <c r="M120" s="78">
        <v>0</v>
      </c>
      <c r="N120" s="77">
        <f>SUM(L120:M120)</f>
        <v>0</v>
      </c>
      <c r="O120" s="79">
        <f>SUM(K120,N120)</f>
        <v>0</v>
      </c>
      <c r="P120" s="77"/>
      <c r="Q120" s="77"/>
      <c r="R120" s="77"/>
      <c r="S120" s="78"/>
      <c r="T120" s="78"/>
      <c r="U120" s="78">
        <f>SUM(S120:T120)</f>
        <v>0</v>
      </c>
      <c r="V120" s="79">
        <f>SUM(R120,U120)</f>
        <v>0</v>
      </c>
      <c r="W120" s="78">
        <f t="shared" si="190"/>
        <v>0</v>
      </c>
      <c r="X120" s="78">
        <f t="shared" si="190"/>
        <v>0</v>
      </c>
      <c r="Y120" s="78">
        <f>SUM(W120,X120)</f>
        <v>0</v>
      </c>
      <c r="Z120" s="78">
        <f t="shared" si="191"/>
        <v>0</v>
      </c>
      <c r="AA120" s="78">
        <f t="shared" si="191"/>
        <v>0</v>
      </c>
      <c r="AB120" s="78">
        <f>SUM(Z120,AA120)</f>
        <v>0</v>
      </c>
      <c r="AC120" s="80">
        <f>SUM(Y120,AB120)</f>
        <v>0</v>
      </c>
    </row>
    <row r="121" spans="1:29" ht="20.100000000000001" customHeight="1" x14ac:dyDescent="0.45">
      <c r="A121" s="64" t="s">
        <v>412</v>
      </c>
      <c r="B121" s="77"/>
      <c r="C121" s="77">
        <v>2</v>
      </c>
      <c r="D121" s="77">
        <f>SUM(B121:C121)</f>
        <v>2</v>
      </c>
      <c r="E121" s="77">
        <v>0</v>
      </c>
      <c r="F121" s="77">
        <v>0</v>
      </c>
      <c r="G121" s="77">
        <f>SUM(E121:F121)</f>
        <v>0</v>
      </c>
      <c r="H121" s="79">
        <f>SUM(D121,G121)</f>
        <v>2</v>
      </c>
      <c r="I121" s="77"/>
      <c r="J121" s="77"/>
      <c r="K121" s="77">
        <f>SUM(I121:J121)</f>
        <v>0</v>
      </c>
      <c r="L121" s="78">
        <v>0</v>
      </c>
      <c r="M121" s="78">
        <v>0</v>
      </c>
      <c r="N121" s="77">
        <f>SUM(L121:M121)</f>
        <v>0</v>
      </c>
      <c r="O121" s="79">
        <f>SUM(K121,N121)</f>
        <v>0</v>
      </c>
      <c r="P121" s="77"/>
      <c r="Q121" s="77"/>
      <c r="R121" s="77">
        <f>SUM(P121:Q121)</f>
        <v>0</v>
      </c>
      <c r="S121" s="78"/>
      <c r="T121" s="78"/>
      <c r="U121" s="78">
        <f>SUM(S121:T121)</f>
        <v>0</v>
      </c>
      <c r="V121" s="79">
        <f>SUM(R121,U121)</f>
        <v>0</v>
      </c>
      <c r="W121" s="78">
        <f t="shared" si="190"/>
        <v>0</v>
      </c>
      <c r="X121" s="78">
        <f t="shared" si="190"/>
        <v>2</v>
      </c>
      <c r="Y121" s="78">
        <f>SUM(W121,X121)</f>
        <v>2</v>
      </c>
      <c r="Z121" s="78">
        <f t="shared" si="191"/>
        <v>0</v>
      </c>
      <c r="AA121" s="78">
        <f t="shared" si="191"/>
        <v>0</v>
      </c>
      <c r="AB121" s="78">
        <f>SUM(Z121,AA121)</f>
        <v>0</v>
      </c>
      <c r="AC121" s="80">
        <f>SUM(Y121,AB121)</f>
        <v>2</v>
      </c>
    </row>
    <row r="122" spans="1:29" ht="20.100000000000001" customHeight="1" x14ac:dyDescent="0.45">
      <c r="A122" s="86" t="s">
        <v>299</v>
      </c>
      <c r="B122" s="87">
        <f t="shared" ref="B122:AC122" si="192">SUM(B119:B121)</f>
        <v>1</v>
      </c>
      <c r="C122" s="87">
        <f t="shared" si="192"/>
        <v>2</v>
      </c>
      <c r="D122" s="87">
        <f t="shared" si="192"/>
        <v>3</v>
      </c>
      <c r="E122" s="87">
        <f t="shared" si="192"/>
        <v>0</v>
      </c>
      <c r="F122" s="87">
        <f t="shared" si="192"/>
        <v>0</v>
      </c>
      <c r="G122" s="87">
        <f t="shared" si="192"/>
        <v>0</v>
      </c>
      <c r="H122" s="87">
        <f t="shared" si="192"/>
        <v>3</v>
      </c>
      <c r="I122" s="87">
        <f t="shared" si="192"/>
        <v>0</v>
      </c>
      <c r="J122" s="87">
        <f t="shared" si="192"/>
        <v>0</v>
      </c>
      <c r="K122" s="87">
        <f t="shared" si="192"/>
        <v>0</v>
      </c>
      <c r="L122" s="87">
        <f t="shared" si="192"/>
        <v>0</v>
      </c>
      <c r="M122" s="87">
        <f t="shared" si="192"/>
        <v>0</v>
      </c>
      <c r="N122" s="87">
        <f t="shared" si="192"/>
        <v>0</v>
      </c>
      <c r="O122" s="87">
        <f t="shared" si="192"/>
        <v>0</v>
      </c>
      <c r="P122" s="87">
        <f t="shared" si="192"/>
        <v>0</v>
      </c>
      <c r="Q122" s="87">
        <f t="shared" si="192"/>
        <v>0</v>
      </c>
      <c r="R122" s="87">
        <f t="shared" si="192"/>
        <v>0</v>
      </c>
      <c r="S122" s="87">
        <f t="shared" si="192"/>
        <v>0</v>
      </c>
      <c r="T122" s="87">
        <f t="shared" si="192"/>
        <v>0</v>
      </c>
      <c r="U122" s="87">
        <f t="shared" si="192"/>
        <v>0</v>
      </c>
      <c r="V122" s="87">
        <f t="shared" si="192"/>
        <v>0</v>
      </c>
      <c r="W122" s="87">
        <f t="shared" si="192"/>
        <v>1</v>
      </c>
      <c r="X122" s="87">
        <f t="shared" si="192"/>
        <v>2</v>
      </c>
      <c r="Y122" s="87">
        <f t="shared" si="192"/>
        <v>3</v>
      </c>
      <c r="Z122" s="87">
        <f t="shared" si="192"/>
        <v>0</v>
      </c>
      <c r="AA122" s="87">
        <f t="shared" si="192"/>
        <v>0</v>
      </c>
      <c r="AB122" s="87">
        <f t="shared" si="192"/>
        <v>0</v>
      </c>
      <c r="AC122" s="87">
        <f t="shared" si="192"/>
        <v>3</v>
      </c>
    </row>
    <row r="123" spans="1:29" ht="20.100000000000001" customHeight="1" x14ac:dyDescent="0.45">
      <c r="A123" s="81" t="s">
        <v>314</v>
      </c>
      <c r="B123" s="82">
        <f t="shared" ref="B123:AC123" si="193">B117+B122</f>
        <v>16</v>
      </c>
      <c r="C123" s="82">
        <f t="shared" si="193"/>
        <v>3</v>
      </c>
      <c r="D123" s="82">
        <f t="shared" si="193"/>
        <v>19</v>
      </c>
      <c r="E123" s="82">
        <f t="shared" si="193"/>
        <v>0</v>
      </c>
      <c r="F123" s="82">
        <f t="shared" si="193"/>
        <v>0</v>
      </c>
      <c r="G123" s="82">
        <f t="shared" si="193"/>
        <v>0</v>
      </c>
      <c r="H123" s="82">
        <f t="shared" si="193"/>
        <v>19</v>
      </c>
      <c r="I123" s="82">
        <f t="shared" si="193"/>
        <v>77</v>
      </c>
      <c r="J123" s="82">
        <f t="shared" si="193"/>
        <v>36</v>
      </c>
      <c r="K123" s="82">
        <f t="shared" si="193"/>
        <v>113</v>
      </c>
      <c r="L123" s="82">
        <f t="shared" si="193"/>
        <v>0</v>
      </c>
      <c r="M123" s="82">
        <f t="shared" si="193"/>
        <v>0</v>
      </c>
      <c r="N123" s="82">
        <f t="shared" si="193"/>
        <v>0</v>
      </c>
      <c r="O123" s="82">
        <f t="shared" si="193"/>
        <v>113</v>
      </c>
      <c r="P123" s="82">
        <f t="shared" si="193"/>
        <v>62</v>
      </c>
      <c r="Q123" s="82">
        <f t="shared" si="193"/>
        <v>25</v>
      </c>
      <c r="R123" s="82">
        <f t="shared" si="193"/>
        <v>87</v>
      </c>
      <c r="S123" s="82">
        <f t="shared" si="193"/>
        <v>0</v>
      </c>
      <c r="T123" s="82">
        <f t="shared" si="193"/>
        <v>0</v>
      </c>
      <c r="U123" s="82">
        <f t="shared" si="193"/>
        <v>0</v>
      </c>
      <c r="V123" s="82">
        <f t="shared" si="193"/>
        <v>87</v>
      </c>
      <c r="W123" s="82">
        <f t="shared" si="193"/>
        <v>155</v>
      </c>
      <c r="X123" s="82">
        <f t="shared" si="193"/>
        <v>64</v>
      </c>
      <c r="Y123" s="82">
        <f t="shared" si="193"/>
        <v>219</v>
      </c>
      <c r="Z123" s="82">
        <f t="shared" si="193"/>
        <v>0</v>
      </c>
      <c r="AA123" s="82">
        <f t="shared" si="193"/>
        <v>0</v>
      </c>
      <c r="AB123" s="82">
        <f t="shared" si="193"/>
        <v>0</v>
      </c>
      <c r="AC123" s="82">
        <f t="shared" si="193"/>
        <v>219</v>
      </c>
    </row>
    <row r="124" spans="1:29" ht="20.100000000000001" customHeight="1" x14ac:dyDescent="0.45">
      <c r="A124" s="74" t="s">
        <v>93</v>
      </c>
      <c r="B124" s="77"/>
      <c r="C124" s="77"/>
      <c r="D124" s="77"/>
      <c r="E124" s="78"/>
      <c r="F124" s="78"/>
      <c r="G124" s="78"/>
      <c r="H124" s="79"/>
      <c r="I124" s="77"/>
      <c r="J124" s="77"/>
      <c r="K124" s="77"/>
      <c r="L124" s="78"/>
      <c r="M124" s="78"/>
      <c r="N124" s="78"/>
      <c r="O124" s="79"/>
      <c r="P124" s="77"/>
      <c r="Q124" s="77"/>
      <c r="R124" s="77"/>
      <c r="S124" s="77"/>
      <c r="T124" s="77"/>
      <c r="U124" s="77"/>
      <c r="V124" s="79"/>
      <c r="W124" s="78"/>
      <c r="X124" s="78"/>
      <c r="Y124" s="78"/>
      <c r="Z124" s="78"/>
      <c r="AA124" s="78"/>
      <c r="AB124" s="78"/>
      <c r="AC124" s="80"/>
    </row>
    <row r="125" spans="1:29" ht="20.100000000000001" customHeight="1" x14ac:dyDescent="0.45">
      <c r="A125" s="74" t="s">
        <v>94</v>
      </c>
      <c r="B125" s="77"/>
      <c r="C125" s="77"/>
      <c r="D125" s="77"/>
      <c r="E125" s="78"/>
      <c r="F125" s="78"/>
      <c r="G125" s="78"/>
      <c r="H125" s="79"/>
      <c r="I125" s="77"/>
      <c r="J125" s="77"/>
      <c r="K125" s="77"/>
      <c r="L125" s="78"/>
      <c r="M125" s="78"/>
      <c r="N125" s="78"/>
      <c r="O125" s="79"/>
      <c r="P125" s="77"/>
      <c r="Q125" s="77"/>
      <c r="R125" s="77"/>
      <c r="S125" s="77"/>
      <c r="T125" s="77"/>
      <c r="U125" s="77"/>
      <c r="V125" s="79"/>
      <c r="W125" s="78"/>
      <c r="X125" s="78"/>
      <c r="Y125" s="78"/>
      <c r="Z125" s="78"/>
      <c r="AA125" s="78"/>
      <c r="AB125" s="78"/>
      <c r="AC125" s="80"/>
    </row>
    <row r="126" spans="1:29" ht="20.100000000000001" customHeight="1" x14ac:dyDescent="0.45">
      <c r="A126" s="93" t="s">
        <v>415</v>
      </c>
      <c r="B126" s="77">
        <v>1</v>
      </c>
      <c r="C126" s="77">
        <v>1</v>
      </c>
      <c r="D126" s="77">
        <f t="shared" ref="D126:D134" si="194">SUM(B126:C126)</f>
        <v>2</v>
      </c>
      <c r="E126" s="78"/>
      <c r="F126" s="78"/>
      <c r="G126" s="77">
        <f t="shared" ref="G126:G134" si="195">SUM(E126:F126)</f>
        <v>0</v>
      </c>
      <c r="H126" s="79">
        <f t="shared" ref="H126:H134" si="196">SUM(D126,G126)</f>
        <v>2</v>
      </c>
      <c r="I126" s="77">
        <v>2</v>
      </c>
      <c r="J126" s="77">
        <v>2</v>
      </c>
      <c r="K126" s="77">
        <f t="shared" ref="K126:K134" si="197">SUM(I126:J126)</f>
        <v>4</v>
      </c>
      <c r="L126" s="84"/>
      <c r="M126" s="83"/>
      <c r="N126" s="77">
        <f t="shared" ref="N126:N134" si="198">SUM(L126:M126)</f>
        <v>0</v>
      </c>
      <c r="O126" s="79">
        <f t="shared" ref="O126:O134" si="199">SUM(K126,N126)</f>
        <v>4</v>
      </c>
      <c r="P126" s="77">
        <v>6</v>
      </c>
      <c r="Q126" s="77">
        <v>5</v>
      </c>
      <c r="R126" s="77">
        <f t="shared" ref="R126:R134" si="200">SUM(P126:Q126)</f>
        <v>11</v>
      </c>
      <c r="S126" s="83"/>
      <c r="T126" s="83"/>
      <c r="U126" s="77">
        <f t="shared" ref="U126:U134" si="201">SUM(S126:T126)</f>
        <v>0</v>
      </c>
      <c r="V126" s="79">
        <f t="shared" ref="V126:V134" si="202">SUM(R126,U126)</f>
        <v>11</v>
      </c>
      <c r="W126" s="78">
        <f t="shared" ref="W126:X134" si="203">SUM(B126,I126,P126)</f>
        <v>9</v>
      </c>
      <c r="X126" s="78">
        <f t="shared" si="203"/>
        <v>8</v>
      </c>
      <c r="Y126" s="78">
        <f t="shared" ref="Y126:Y134" si="204">SUM(W126,X126)</f>
        <v>17</v>
      </c>
      <c r="Z126" s="78">
        <f t="shared" ref="Z126:AA134" si="205">SUM(E126,L126,S126)</f>
        <v>0</v>
      </c>
      <c r="AA126" s="78">
        <f t="shared" si="205"/>
        <v>0</v>
      </c>
      <c r="AB126" s="78">
        <f t="shared" ref="AB126:AB134" si="206">SUM(Z126,AA126)</f>
        <v>0</v>
      </c>
      <c r="AC126" s="80">
        <f t="shared" ref="AC126:AC134" si="207">SUM(Y126,AB126)</f>
        <v>17</v>
      </c>
    </row>
    <row r="127" spans="1:29" ht="20.100000000000001" customHeight="1" x14ac:dyDescent="0.45">
      <c r="A127" s="93" t="s">
        <v>466</v>
      </c>
      <c r="B127" s="77"/>
      <c r="C127" s="77">
        <v>6</v>
      </c>
      <c r="D127" s="77">
        <f t="shared" si="194"/>
        <v>6</v>
      </c>
      <c r="E127" s="78"/>
      <c r="F127" s="78"/>
      <c r="G127" s="77">
        <f t="shared" si="195"/>
        <v>0</v>
      </c>
      <c r="H127" s="79">
        <f t="shared" si="196"/>
        <v>6</v>
      </c>
      <c r="I127" s="77">
        <v>1</v>
      </c>
      <c r="J127" s="77">
        <v>3</v>
      </c>
      <c r="K127" s="77">
        <f t="shared" si="197"/>
        <v>4</v>
      </c>
      <c r="L127" s="83"/>
      <c r="M127" s="83"/>
      <c r="N127" s="77">
        <f t="shared" si="198"/>
        <v>0</v>
      </c>
      <c r="O127" s="79">
        <f t="shared" si="199"/>
        <v>4</v>
      </c>
      <c r="P127" s="77"/>
      <c r="Q127" s="77">
        <v>1</v>
      </c>
      <c r="R127" s="77">
        <f t="shared" si="200"/>
        <v>1</v>
      </c>
      <c r="S127" s="78"/>
      <c r="T127" s="83"/>
      <c r="U127" s="77">
        <f t="shared" si="201"/>
        <v>0</v>
      </c>
      <c r="V127" s="79">
        <f t="shared" si="202"/>
        <v>1</v>
      </c>
      <c r="W127" s="78">
        <f t="shared" si="203"/>
        <v>1</v>
      </c>
      <c r="X127" s="78">
        <f t="shared" si="203"/>
        <v>10</v>
      </c>
      <c r="Y127" s="78">
        <f t="shared" si="204"/>
        <v>11</v>
      </c>
      <c r="Z127" s="78">
        <f t="shared" si="205"/>
        <v>0</v>
      </c>
      <c r="AA127" s="78">
        <f t="shared" si="205"/>
        <v>0</v>
      </c>
      <c r="AB127" s="78">
        <f t="shared" si="206"/>
        <v>0</v>
      </c>
      <c r="AC127" s="80">
        <f t="shared" si="207"/>
        <v>11</v>
      </c>
    </row>
    <row r="128" spans="1:29" ht="20.100000000000001" customHeight="1" x14ac:dyDescent="0.45">
      <c r="A128" s="93" t="s">
        <v>467</v>
      </c>
      <c r="B128" s="77"/>
      <c r="C128" s="77"/>
      <c r="D128" s="77">
        <f t="shared" si="194"/>
        <v>0</v>
      </c>
      <c r="E128" s="78"/>
      <c r="F128" s="78"/>
      <c r="G128" s="77"/>
      <c r="H128" s="79">
        <f t="shared" si="196"/>
        <v>0</v>
      </c>
      <c r="I128" s="77"/>
      <c r="J128" s="77"/>
      <c r="K128" s="77">
        <f t="shared" si="197"/>
        <v>0</v>
      </c>
      <c r="L128" s="83"/>
      <c r="M128" s="83"/>
      <c r="N128" s="77"/>
      <c r="O128" s="79">
        <f t="shared" si="199"/>
        <v>0</v>
      </c>
      <c r="P128" s="77">
        <v>1</v>
      </c>
      <c r="Q128" s="77">
        <v>5</v>
      </c>
      <c r="R128" s="77">
        <f t="shared" si="200"/>
        <v>6</v>
      </c>
      <c r="S128" s="78"/>
      <c r="T128" s="83"/>
      <c r="U128" s="77">
        <f t="shared" si="201"/>
        <v>0</v>
      </c>
      <c r="V128" s="79">
        <f t="shared" si="202"/>
        <v>6</v>
      </c>
      <c r="W128" s="78">
        <f t="shared" ref="W128" si="208">SUM(B128,I128,P128)</f>
        <v>1</v>
      </c>
      <c r="X128" s="78">
        <f t="shared" ref="X128" si="209">SUM(C128,J128,Q128)</f>
        <v>5</v>
      </c>
      <c r="Y128" s="78">
        <f t="shared" ref="Y128" si="210">SUM(W128,X128)</f>
        <v>6</v>
      </c>
      <c r="Z128" s="78">
        <f t="shared" ref="Z128" si="211">SUM(E128,L128,S128)</f>
        <v>0</v>
      </c>
      <c r="AA128" s="78">
        <f t="shared" ref="AA128" si="212">SUM(F128,M128,T128)</f>
        <v>0</v>
      </c>
      <c r="AB128" s="78">
        <f t="shared" ref="AB128" si="213">SUM(Z128,AA128)</f>
        <v>0</v>
      </c>
      <c r="AC128" s="80">
        <f t="shared" ref="AC128" si="214">SUM(Y128,AB128)</f>
        <v>6</v>
      </c>
    </row>
    <row r="129" spans="1:29" ht="20.100000000000001" customHeight="1" x14ac:dyDescent="0.45">
      <c r="A129" s="93" t="s">
        <v>338</v>
      </c>
      <c r="B129" s="77"/>
      <c r="C129" s="77">
        <v>1</v>
      </c>
      <c r="D129" s="77">
        <f t="shared" si="194"/>
        <v>1</v>
      </c>
      <c r="E129" s="78"/>
      <c r="F129" s="78"/>
      <c r="G129" s="77">
        <f t="shared" si="195"/>
        <v>0</v>
      </c>
      <c r="H129" s="79">
        <f t="shared" si="196"/>
        <v>1</v>
      </c>
      <c r="I129" s="77">
        <v>3</v>
      </c>
      <c r="J129" s="77">
        <v>15</v>
      </c>
      <c r="K129" s="77">
        <f t="shared" si="197"/>
        <v>18</v>
      </c>
      <c r="L129" s="83"/>
      <c r="M129" s="83"/>
      <c r="N129" s="77">
        <f t="shared" si="198"/>
        <v>0</v>
      </c>
      <c r="O129" s="79">
        <f t="shared" si="199"/>
        <v>18</v>
      </c>
      <c r="P129" s="77"/>
      <c r="Q129" s="77">
        <v>3</v>
      </c>
      <c r="R129" s="77">
        <f t="shared" si="200"/>
        <v>3</v>
      </c>
      <c r="S129" s="83"/>
      <c r="T129" s="83"/>
      <c r="U129" s="77">
        <f t="shared" si="201"/>
        <v>0</v>
      </c>
      <c r="V129" s="79">
        <f t="shared" si="202"/>
        <v>3</v>
      </c>
      <c r="W129" s="78">
        <f t="shared" si="203"/>
        <v>3</v>
      </c>
      <c r="X129" s="78">
        <f t="shared" si="203"/>
        <v>19</v>
      </c>
      <c r="Y129" s="78">
        <f t="shared" si="204"/>
        <v>22</v>
      </c>
      <c r="Z129" s="78">
        <f t="shared" si="205"/>
        <v>0</v>
      </c>
      <c r="AA129" s="78">
        <f t="shared" si="205"/>
        <v>0</v>
      </c>
      <c r="AB129" s="78">
        <f t="shared" si="206"/>
        <v>0</v>
      </c>
      <c r="AC129" s="80">
        <f t="shared" si="207"/>
        <v>22</v>
      </c>
    </row>
    <row r="130" spans="1:29" ht="20.100000000000001" customHeight="1" x14ac:dyDescent="0.45">
      <c r="A130" s="93" t="s">
        <v>339</v>
      </c>
      <c r="B130" s="77"/>
      <c r="C130" s="77">
        <v>5</v>
      </c>
      <c r="D130" s="77">
        <f t="shared" si="194"/>
        <v>5</v>
      </c>
      <c r="E130" s="78"/>
      <c r="F130" s="78"/>
      <c r="G130" s="77">
        <f t="shared" si="195"/>
        <v>0</v>
      </c>
      <c r="H130" s="79">
        <f t="shared" si="196"/>
        <v>5</v>
      </c>
      <c r="I130" s="77"/>
      <c r="J130" s="77"/>
      <c r="K130" s="77">
        <f t="shared" si="197"/>
        <v>0</v>
      </c>
      <c r="L130" s="83"/>
      <c r="M130" s="83"/>
      <c r="N130" s="77">
        <f t="shared" si="198"/>
        <v>0</v>
      </c>
      <c r="O130" s="79">
        <f t="shared" si="199"/>
        <v>0</v>
      </c>
      <c r="P130" s="77"/>
      <c r="Q130" s="77"/>
      <c r="R130" s="77">
        <f t="shared" si="200"/>
        <v>0</v>
      </c>
      <c r="S130" s="83"/>
      <c r="T130" s="83"/>
      <c r="U130" s="77">
        <f t="shared" si="201"/>
        <v>0</v>
      </c>
      <c r="V130" s="79">
        <f t="shared" si="202"/>
        <v>0</v>
      </c>
      <c r="W130" s="78">
        <f t="shared" si="203"/>
        <v>0</v>
      </c>
      <c r="X130" s="78">
        <f t="shared" si="203"/>
        <v>5</v>
      </c>
      <c r="Y130" s="78">
        <f t="shared" si="204"/>
        <v>5</v>
      </c>
      <c r="Z130" s="78">
        <f t="shared" si="205"/>
        <v>0</v>
      </c>
      <c r="AA130" s="78">
        <f t="shared" si="205"/>
        <v>0</v>
      </c>
      <c r="AB130" s="78">
        <f t="shared" si="206"/>
        <v>0</v>
      </c>
      <c r="AC130" s="80">
        <f t="shared" si="207"/>
        <v>5</v>
      </c>
    </row>
    <row r="131" spans="1:29" ht="20.100000000000001" customHeight="1" x14ac:dyDescent="0.45">
      <c r="A131" s="93" t="s">
        <v>418</v>
      </c>
      <c r="B131" s="77"/>
      <c r="C131" s="77">
        <v>3</v>
      </c>
      <c r="D131" s="77">
        <f t="shared" si="194"/>
        <v>3</v>
      </c>
      <c r="E131" s="78"/>
      <c r="F131" s="78"/>
      <c r="G131" s="77">
        <f t="shared" si="195"/>
        <v>0</v>
      </c>
      <c r="H131" s="79">
        <f t="shared" si="196"/>
        <v>3</v>
      </c>
      <c r="I131" s="77"/>
      <c r="J131" s="77">
        <v>20</v>
      </c>
      <c r="K131" s="77">
        <f t="shared" si="197"/>
        <v>20</v>
      </c>
      <c r="L131" s="83"/>
      <c r="M131" s="83"/>
      <c r="N131" s="77">
        <f t="shared" si="198"/>
        <v>0</v>
      </c>
      <c r="O131" s="79">
        <f t="shared" si="199"/>
        <v>20</v>
      </c>
      <c r="P131" s="77"/>
      <c r="Q131" s="77">
        <v>1</v>
      </c>
      <c r="R131" s="77">
        <f t="shared" si="200"/>
        <v>1</v>
      </c>
      <c r="S131" s="83"/>
      <c r="T131" s="83"/>
      <c r="U131" s="77">
        <f t="shared" si="201"/>
        <v>0</v>
      </c>
      <c r="V131" s="79">
        <f t="shared" si="202"/>
        <v>1</v>
      </c>
      <c r="W131" s="78">
        <f t="shared" si="203"/>
        <v>0</v>
      </c>
      <c r="X131" s="78">
        <f t="shared" si="203"/>
        <v>24</v>
      </c>
      <c r="Y131" s="78">
        <f t="shared" si="204"/>
        <v>24</v>
      </c>
      <c r="Z131" s="78">
        <f t="shared" si="205"/>
        <v>0</v>
      </c>
      <c r="AA131" s="78">
        <f t="shared" si="205"/>
        <v>0</v>
      </c>
      <c r="AB131" s="78">
        <f t="shared" si="206"/>
        <v>0</v>
      </c>
      <c r="AC131" s="80">
        <f t="shared" si="207"/>
        <v>24</v>
      </c>
    </row>
    <row r="132" spans="1:29" ht="20.100000000000001" customHeight="1" x14ac:dyDescent="0.45">
      <c r="A132" s="93" t="s">
        <v>419</v>
      </c>
      <c r="B132" s="77"/>
      <c r="C132" s="77"/>
      <c r="D132" s="77">
        <f t="shared" si="194"/>
        <v>0</v>
      </c>
      <c r="E132" s="78"/>
      <c r="F132" s="78"/>
      <c r="G132" s="77">
        <f t="shared" si="195"/>
        <v>0</v>
      </c>
      <c r="H132" s="79">
        <f t="shared" si="196"/>
        <v>0</v>
      </c>
      <c r="I132" s="77">
        <v>1</v>
      </c>
      <c r="J132" s="77"/>
      <c r="K132" s="77">
        <f t="shared" si="197"/>
        <v>1</v>
      </c>
      <c r="L132" s="83"/>
      <c r="M132" s="83"/>
      <c r="N132" s="77">
        <f t="shared" si="198"/>
        <v>0</v>
      </c>
      <c r="O132" s="79">
        <f t="shared" si="199"/>
        <v>1</v>
      </c>
      <c r="P132" s="77">
        <v>2</v>
      </c>
      <c r="Q132" s="77"/>
      <c r="R132" s="77">
        <f t="shared" si="200"/>
        <v>2</v>
      </c>
      <c r="S132" s="83"/>
      <c r="T132" s="83"/>
      <c r="U132" s="77">
        <f t="shared" si="201"/>
        <v>0</v>
      </c>
      <c r="V132" s="79">
        <f t="shared" si="202"/>
        <v>2</v>
      </c>
      <c r="W132" s="78">
        <f t="shared" si="203"/>
        <v>3</v>
      </c>
      <c r="X132" s="78">
        <f t="shared" si="203"/>
        <v>0</v>
      </c>
      <c r="Y132" s="78">
        <f t="shared" si="204"/>
        <v>3</v>
      </c>
      <c r="Z132" s="78">
        <f t="shared" si="205"/>
        <v>0</v>
      </c>
      <c r="AA132" s="78">
        <f t="shared" si="205"/>
        <v>0</v>
      </c>
      <c r="AB132" s="78">
        <f t="shared" si="206"/>
        <v>0</v>
      </c>
      <c r="AC132" s="80">
        <f t="shared" si="207"/>
        <v>3</v>
      </c>
    </row>
    <row r="133" spans="1:29" ht="20.100000000000001" customHeight="1" x14ac:dyDescent="0.45">
      <c r="A133" s="93" t="s">
        <v>420</v>
      </c>
      <c r="B133" s="77">
        <v>1</v>
      </c>
      <c r="C133" s="77"/>
      <c r="D133" s="77">
        <f t="shared" si="194"/>
        <v>1</v>
      </c>
      <c r="E133" s="78"/>
      <c r="F133" s="78"/>
      <c r="G133" s="77">
        <f t="shared" si="195"/>
        <v>0</v>
      </c>
      <c r="H133" s="79">
        <f t="shared" si="196"/>
        <v>1</v>
      </c>
      <c r="I133" s="77">
        <v>4</v>
      </c>
      <c r="J133" s="77">
        <v>6</v>
      </c>
      <c r="K133" s="77">
        <f t="shared" si="197"/>
        <v>10</v>
      </c>
      <c r="L133" s="83"/>
      <c r="M133" s="83"/>
      <c r="N133" s="77">
        <f t="shared" si="198"/>
        <v>0</v>
      </c>
      <c r="O133" s="79">
        <f t="shared" si="199"/>
        <v>10</v>
      </c>
      <c r="P133" s="77">
        <v>2</v>
      </c>
      <c r="Q133" s="77">
        <v>5</v>
      </c>
      <c r="R133" s="77">
        <f t="shared" si="200"/>
        <v>7</v>
      </c>
      <c r="S133" s="83"/>
      <c r="T133" s="83"/>
      <c r="U133" s="77">
        <f t="shared" si="201"/>
        <v>0</v>
      </c>
      <c r="V133" s="79">
        <f t="shared" si="202"/>
        <v>7</v>
      </c>
      <c r="W133" s="78">
        <f t="shared" si="203"/>
        <v>7</v>
      </c>
      <c r="X133" s="78">
        <f t="shared" si="203"/>
        <v>11</v>
      </c>
      <c r="Y133" s="78">
        <f t="shared" si="204"/>
        <v>18</v>
      </c>
      <c r="Z133" s="78">
        <f t="shared" si="205"/>
        <v>0</v>
      </c>
      <c r="AA133" s="78">
        <f t="shared" si="205"/>
        <v>0</v>
      </c>
      <c r="AB133" s="78">
        <f t="shared" si="206"/>
        <v>0</v>
      </c>
      <c r="AC133" s="80">
        <f t="shared" si="207"/>
        <v>18</v>
      </c>
    </row>
    <row r="134" spans="1:29" ht="20.100000000000001" customHeight="1" x14ac:dyDescent="0.45">
      <c r="A134" s="93" t="s">
        <v>421</v>
      </c>
      <c r="B134" s="77">
        <v>4</v>
      </c>
      <c r="C134" s="77">
        <v>1</v>
      </c>
      <c r="D134" s="77">
        <f t="shared" si="194"/>
        <v>5</v>
      </c>
      <c r="E134" s="78"/>
      <c r="F134" s="78"/>
      <c r="G134" s="77">
        <f t="shared" si="195"/>
        <v>0</v>
      </c>
      <c r="H134" s="79">
        <f t="shared" si="196"/>
        <v>5</v>
      </c>
      <c r="I134" s="77">
        <v>14</v>
      </c>
      <c r="J134" s="77">
        <v>36</v>
      </c>
      <c r="K134" s="77">
        <f t="shared" si="197"/>
        <v>50</v>
      </c>
      <c r="L134" s="83"/>
      <c r="M134" s="83"/>
      <c r="N134" s="77">
        <f t="shared" si="198"/>
        <v>0</v>
      </c>
      <c r="O134" s="79">
        <f t="shared" si="199"/>
        <v>50</v>
      </c>
      <c r="P134" s="77">
        <v>4</v>
      </c>
      <c r="Q134" s="77">
        <v>22</v>
      </c>
      <c r="R134" s="77">
        <f t="shared" si="200"/>
        <v>26</v>
      </c>
      <c r="S134" s="83"/>
      <c r="T134" s="83"/>
      <c r="U134" s="77">
        <f t="shared" si="201"/>
        <v>0</v>
      </c>
      <c r="V134" s="79">
        <f t="shared" si="202"/>
        <v>26</v>
      </c>
      <c r="W134" s="78">
        <f t="shared" si="203"/>
        <v>22</v>
      </c>
      <c r="X134" s="78">
        <f t="shared" si="203"/>
        <v>59</v>
      </c>
      <c r="Y134" s="78">
        <f t="shared" si="204"/>
        <v>81</v>
      </c>
      <c r="Z134" s="78">
        <f t="shared" si="205"/>
        <v>0</v>
      </c>
      <c r="AA134" s="78">
        <f t="shared" si="205"/>
        <v>0</v>
      </c>
      <c r="AB134" s="78">
        <f t="shared" si="206"/>
        <v>0</v>
      </c>
      <c r="AC134" s="80">
        <f t="shared" si="207"/>
        <v>81</v>
      </c>
    </row>
    <row r="135" spans="1:29" ht="20.100000000000001" customHeight="1" x14ac:dyDescent="0.45">
      <c r="A135" s="81" t="s">
        <v>7</v>
      </c>
      <c r="B135" s="82">
        <f t="shared" ref="B135:AC135" si="215">SUM(B126:B134)</f>
        <v>6</v>
      </c>
      <c r="C135" s="82">
        <f t="shared" si="215"/>
        <v>17</v>
      </c>
      <c r="D135" s="82">
        <f t="shared" si="215"/>
        <v>23</v>
      </c>
      <c r="E135" s="82">
        <f t="shared" si="215"/>
        <v>0</v>
      </c>
      <c r="F135" s="82">
        <f t="shared" si="215"/>
        <v>0</v>
      </c>
      <c r="G135" s="82">
        <f t="shared" si="215"/>
        <v>0</v>
      </c>
      <c r="H135" s="82">
        <f t="shared" si="215"/>
        <v>23</v>
      </c>
      <c r="I135" s="82">
        <f t="shared" si="215"/>
        <v>25</v>
      </c>
      <c r="J135" s="82">
        <f t="shared" si="215"/>
        <v>82</v>
      </c>
      <c r="K135" s="82">
        <f t="shared" si="215"/>
        <v>107</v>
      </c>
      <c r="L135" s="82">
        <f t="shared" si="215"/>
        <v>0</v>
      </c>
      <c r="M135" s="82">
        <f t="shared" si="215"/>
        <v>0</v>
      </c>
      <c r="N135" s="82">
        <f t="shared" si="215"/>
        <v>0</v>
      </c>
      <c r="O135" s="82">
        <f t="shared" si="215"/>
        <v>107</v>
      </c>
      <c r="P135" s="82">
        <f t="shared" si="215"/>
        <v>15</v>
      </c>
      <c r="Q135" s="82">
        <f t="shared" si="215"/>
        <v>42</v>
      </c>
      <c r="R135" s="82">
        <f t="shared" si="215"/>
        <v>57</v>
      </c>
      <c r="S135" s="82">
        <f t="shared" si="215"/>
        <v>0</v>
      </c>
      <c r="T135" s="82">
        <f t="shared" si="215"/>
        <v>0</v>
      </c>
      <c r="U135" s="82">
        <f t="shared" si="215"/>
        <v>0</v>
      </c>
      <c r="V135" s="82">
        <f t="shared" si="215"/>
        <v>57</v>
      </c>
      <c r="W135" s="82">
        <f t="shared" si="215"/>
        <v>46</v>
      </c>
      <c r="X135" s="82">
        <f t="shared" si="215"/>
        <v>141</v>
      </c>
      <c r="Y135" s="82">
        <f t="shared" si="215"/>
        <v>187</v>
      </c>
      <c r="Z135" s="82">
        <f t="shared" si="215"/>
        <v>0</v>
      </c>
      <c r="AA135" s="82">
        <f t="shared" si="215"/>
        <v>0</v>
      </c>
      <c r="AB135" s="82">
        <f t="shared" si="215"/>
        <v>0</v>
      </c>
      <c r="AC135" s="82">
        <f t="shared" si="215"/>
        <v>187</v>
      </c>
    </row>
    <row r="136" spans="1:29" ht="20.100000000000001" customHeight="1" x14ac:dyDescent="0.45">
      <c r="A136" s="72" t="s">
        <v>52</v>
      </c>
      <c r="B136" s="80">
        <f>SUM(B102,B123,B135)</f>
        <v>40</v>
      </c>
      <c r="C136" s="80">
        <f>SUM(C102,C123,C135)</f>
        <v>122</v>
      </c>
      <c r="D136" s="80">
        <f>SUM(B136:C136)</f>
        <v>162</v>
      </c>
      <c r="E136" s="80">
        <f>SUM(E102,E123,E135)</f>
        <v>0</v>
      </c>
      <c r="F136" s="80">
        <f>SUM(F102,F123,F135)</f>
        <v>8</v>
      </c>
      <c r="G136" s="80">
        <f>SUM(E136:F136)</f>
        <v>8</v>
      </c>
      <c r="H136" s="80">
        <f>SUM(D136,G136)</f>
        <v>170</v>
      </c>
      <c r="I136" s="80">
        <f>SUM(I102,I123,I135)</f>
        <v>146</v>
      </c>
      <c r="J136" s="80">
        <f>SUM(J102,J123,J135)</f>
        <v>333</v>
      </c>
      <c r="K136" s="80">
        <f>SUM(I136:J136)</f>
        <v>479</v>
      </c>
      <c r="L136" s="80">
        <f>SUM(L102,L123,L135)</f>
        <v>0</v>
      </c>
      <c r="M136" s="80">
        <f>SUM(M102,M123,M135)</f>
        <v>10</v>
      </c>
      <c r="N136" s="80">
        <f>SUM(L136:M136)</f>
        <v>10</v>
      </c>
      <c r="O136" s="80">
        <f>SUM(K136,N136)</f>
        <v>489</v>
      </c>
      <c r="P136" s="80">
        <f>SUM(P102,P123,P135)</f>
        <v>87</v>
      </c>
      <c r="Q136" s="80">
        <f>SUM(Q102,Q123,Q135)</f>
        <v>129</v>
      </c>
      <c r="R136" s="80">
        <f>SUM(P136:Q136)</f>
        <v>216</v>
      </c>
      <c r="S136" s="80">
        <f>SUM(S102,S123,S135)</f>
        <v>0</v>
      </c>
      <c r="T136" s="80">
        <f>SUM(T102,T123,T135)</f>
        <v>0</v>
      </c>
      <c r="U136" s="80">
        <f>SUM(S136:T136)</f>
        <v>0</v>
      </c>
      <c r="V136" s="80">
        <f>SUM(R136,U136)</f>
        <v>216</v>
      </c>
      <c r="W136" s="80">
        <f>SUM(W102,W123,W135)</f>
        <v>273</v>
      </c>
      <c r="X136" s="80">
        <f>SUM(X102,X123,X135)</f>
        <v>584</v>
      </c>
      <c r="Y136" s="80">
        <f>SUM(W136:X136)</f>
        <v>857</v>
      </c>
      <c r="Z136" s="80">
        <f>SUM(Z102,Z123,Z135)</f>
        <v>0</v>
      </c>
      <c r="AA136" s="80">
        <f>SUM(AA102,AA123,AA135)</f>
        <v>18</v>
      </c>
      <c r="AB136" s="80">
        <f>SUM(Z136:AA136)</f>
        <v>18</v>
      </c>
      <c r="AC136" s="80">
        <f>SUM(Y136,AB136)</f>
        <v>875</v>
      </c>
    </row>
    <row r="137" spans="1:29" ht="20.100000000000001" customHeight="1" x14ac:dyDescent="0.45">
      <c r="A137" s="74" t="s">
        <v>95</v>
      </c>
      <c r="B137" s="83"/>
      <c r="C137" s="83"/>
      <c r="D137" s="83"/>
      <c r="E137" s="78"/>
      <c r="F137" s="78"/>
      <c r="G137" s="78"/>
      <c r="H137" s="79"/>
      <c r="I137" s="78"/>
      <c r="J137" s="78"/>
      <c r="K137" s="78"/>
      <c r="L137" s="78"/>
      <c r="M137" s="78"/>
      <c r="N137" s="78"/>
      <c r="O137" s="79"/>
      <c r="P137" s="78"/>
      <c r="Q137" s="78"/>
      <c r="R137" s="78"/>
      <c r="S137" s="78"/>
      <c r="T137" s="78"/>
      <c r="U137" s="78"/>
      <c r="V137" s="79"/>
      <c r="W137" s="78"/>
      <c r="X137" s="78"/>
      <c r="Y137" s="78"/>
      <c r="Z137" s="84"/>
      <c r="AA137" s="84"/>
      <c r="AB137" s="84"/>
      <c r="AC137" s="85"/>
    </row>
    <row r="138" spans="1:29" ht="20.100000000000001" customHeight="1" x14ac:dyDescent="0.45">
      <c r="A138" s="74" t="s">
        <v>96</v>
      </c>
      <c r="B138" s="83"/>
      <c r="C138" s="83"/>
      <c r="D138" s="83"/>
      <c r="E138" s="78"/>
      <c r="F138" s="78"/>
      <c r="G138" s="78"/>
      <c r="H138" s="79"/>
      <c r="I138" s="78"/>
      <c r="J138" s="78"/>
      <c r="K138" s="78"/>
      <c r="L138" s="78"/>
      <c r="M138" s="78"/>
      <c r="N138" s="78"/>
      <c r="O138" s="79"/>
      <c r="P138" s="78"/>
      <c r="Q138" s="78"/>
      <c r="R138" s="78"/>
      <c r="S138" s="78"/>
      <c r="T138" s="78"/>
      <c r="U138" s="78"/>
      <c r="V138" s="79"/>
      <c r="W138" s="78"/>
      <c r="X138" s="78"/>
      <c r="Y138" s="78"/>
      <c r="Z138" s="84"/>
      <c r="AA138" s="84"/>
      <c r="AB138" s="84"/>
      <c r="AC138" s="85"/>
    </row>
    <row r="139" spans="1:29" ht="20.100000000000001" customHeight="1" x14ac:dyDescent="0.45">
      <c r="A139" s="64" t="s">
        <v>422</v>
      </c>
      <c r="B139" s="77">
        <v>4</v>
      </c>
      <c r="C139" s="77"/>
      <c r="D139" s="77">
        <f>SUM(B139:C139)</f>
        <v>4</v>
      </c>
      <c r="E139" s="78"/>
      <c r="F139" s="78"/>
      <c r="G139" s="78">
        <v>0</v>
      </c>
      <c r="H139" s="79">
        <f>SUM(D139,G139)</f>
        <v>4</v>
      </c>
      <c r="I139" s="77">
        <v>9</v>
      </c>
      <c r="J139" s="77">
        <v>2</v>
      </c>
      <c r="K139" s="77">
        <f>SUM(I139:J139)</f>
        <v>11</v>
      </c>
      <c r="L139" s="78"/>
      <c r="M139" s="78"/>
      <c r="N139" s="78"/>
      <c r="O139" s="79">
        <f>SUM(K139,N139)</f>
        <v>11</v>
      </c>
      <c r="P139" s="77"/>
      <c r="Q139" s="77"/>
      <c r="R139" s="77">
        <f>SUM(P139:Q139)</f>
        <v>0</v>
      </c>
      <c r="S139" s="78"/>
      <c r="T139" s="78"/>
      <c r="U139" s="77">
        <f>SUM(S139:T139)</f>
        <v>0</v>
      </c>
      <c r="V139" s="79">
        <f>SUM(R139,U139)</f>
        <v>0</v>
      </c>
      <c r="W139" s="78">
        <f t="shared" ref="W139:X142" si="216">SUM(B139,I139,P139)</f>
        <v>13</v>
      </c>
      <c r="X139" s="78">
        <f t="shared" si="216"/>
        <v>2</v>
      </c>
      <c r="Y139" s="78">
        <f>SUM(W139,X139)</f>
        <v>15</v>
      </c>
      <c r="Z139" s="78"/>
      <c r="AA139" s="78"/>
      <c r="AB139" s="78"/>
      <c r="AC139" s="80">
        <f>SUM(Y139,AB139)</f>
        <v>15</v>
      </c>
    </row>
    <row r="140" spans="1:29" ht="20.100000000000001" customHeight="1" x14ac:dyDescent="0.45">
      <c r="A140" s="64" t="s">
        <v>468</v>
      </c>
      <c r="B140" s="77">
        <v>13</v>
      </c>
      <c r="C140" s="77">
        <v>1</v>
      </c>
      <c r="D140" s="77">
        <f>SUM(B140:C140)</f>
        <v>14</v>
      </c>
      <c r="E140" s="78"/>
      <c r="F140" s="78"/>
      <c r="G140" s="78">
        <v>0</v>
      </c>
      <c r="H140" s="79">
        <f>SUM(D140,G140)</f>
        <v>14</v>
      </c>
      <c r="I140" s="77">
        <v>4</v>
      </c>
      <c r="J140" s="77">
        <v>1</v>
      </c>
      <c r="K140" s="77">
        <f>SUM(I140:J140)</f>
        <v>5</v>
      </c>
      <c r="L140" s="78"/>
      <c r="M140" s="78"/>
      <c r="N140" s="78"/>
      <c r="O140" s="79">
        <f>SUM(K140,N140)</f>
        <v>5</v>
      </c>
      <c r="P140" s="77"/>
      <c r="Q140" s="77"/>
      <c r="R140" s="77">
        <f>SUM(P140:Q140)</f>
        <v>0</v>
      </c>
      <c r="S140" s="78"/>
      <c r="T140" s="78"/>
      <c r="U140" s="77">
        <f>SUM(S140:T140)</f>
        <v>0</v>
      </c>
      <c r="V140" s="79">
        <f>SUM(R140,U140)</f>
        <v>0</v>
      </c>
      <c r="W140" s="78">
        <f t="shared" si="216"/>
        <v>17</v>
      </c>
      <c r="X140" s="78">
        <f t="shared" si="216"/>
        <v>2</v>
      </c>
      <c r="Y140" s="78">
        <f>SUM(W140,X140)</f>
        <v>19</v>
      </c>
      <c r="Z140" s="78"/>
      <c r="AA140" s="78"/>
      <c r="AB140" s="78"/>
      <c r="AC140" s="80">
        <f>SUM(Y140,AB140)</f>
        <v>19</v>
      </c>
    </row>
    <row r="141" spans="1:29" ht="20.100000000000001" customHeight="1" x14ac:dyDescent="0.45">
      <c r="A141" s="64" t="s">
        <v>423</v>
      </c>
      <c r="B141" s="77">
        <v>2</v>
      </c>
      <c r="C141" s="77"/>
      <c r="D141" s="77">
        <f>SUM(B141:C141)</f>
        <v>2</v>
      </c>
      <c r="E141" s="78"/>
      <c r="F141" s="78"/>
      <c r="G141" s="78">
        <v>0</v>
      </c>
      <c r="H141" s="79">
        <f>SUM(D141,G141)</f>
        <v>2</v>
      </c>
      <c r="I141" s="77">
        <v>13</v>
      </c>
      <c r="J141" s="77">
        <v>9</v>
      </c>
      <c r="K141" s="77">
        <f>SUM(I141:J141)</f>
        <v>22</v>
      </c>
      <c r="L141" s="78"/>
      <c r="M141" s="78"/>
      <c r="N141" s="78"/>
      <c r="O141" s="79">
        <f>SUM(K141,N141)</f>
        <v>22</v>
      </c>
      <c r="P141" s="77">
        <v>6</v>
      </c>
      <c r="Q141" s="77"/>
      <c r="R141" s="77">
        <f>SUM(P141:Q141)</f>
        <v>6</v>
      </c>
      <c r="S141" s="78"/>
      <c r="T141" s="78"/>
      <c r="U141" s="77">
        <f>SUM(S141:T141)</f>
        <v>0</v>
      </c>
      <c r="V141" s="79">
        <f>SUM(R141,U141)</f>
        <v>6</v>
      </c>
      <c r="W141" s="78">
        <f t="shared" si="216"/>
        <v>21</v>
      </c>
      <c r="X141" s="78">
        <f t="shared" si="216"/>
        <v>9</v>
      </c>
      <c r="Y141" s="78">
        <f>SUM(W141,X141)</f>
        <v>30</v>
      </c>
      <c r="Z141" s="78"/>
      <c r="AA141" s="78"/>
      <c r="AB141" s="78"/>
      <c r="AC141" s="80">
        <f>SUM(Y141,AB141)</f>
        <v>30</v>
      </c>
    </row>
    <row r="142" spans="1:29" ht="20.100000000000001" customHeight="1" x14ac:dyDescent="0.45">
      <c r="A142" s="64" t="s">
        <v>469</v>
      </c>
      <c r="B142" s="77">
        <v>1</v>
      </c>
      <c r="C142" s="77"/>
      <c r="D142" s="77">
        <f>SUM(B142:C142)</f>
        <v>1</v>
      </c>
      <c r="E142" s="78"/>
      <c r="F142" s="78"/>
      <c r="G142" s="78">
        <v>0</v>
      </c>
      <c r="H142" s="79">
        <f>SUM(D142,G142)</f>
        <v>1</v>
      </c>
      <c r="I142" s="77">
        <v>3</v>
      </c>
      <c r="J142" s="77">
        <v>1</v>
      </c>
      <c r="K142" s="77">
        <f>SUM(I142:J142)</f>
        <v>4</v>
      </c>
      <c r="L142" s="78"/>
      <c r="M142" s="78"/>
      <c r="N142" s="78"/>
      <c r="O142" s="79">
        <f>SUM(K142,N142)</f>
        <v>4</v>
      </c>
      <c r="P142" s="77">
        <v>1</v>
      </c>
      <c r="Q142" s="77"/>
      <c r="R142" s="77">
        <f>SUM(P142:Q142)</f>
        <v>1</v>
      </c>
      <c r="S142" s="78"/>
      <c r="T142" s="78"/>
      <c r="U142" s="77">
        <f>SUM(S142:T142)</f>
        <v>0</v>
      </c>
      <c r="V142" s="79">
        <f>SUM(R142,U142)</f>
        <v>1</v>
      </c>
      <c r="W142" s="78">
        <f t="shared" si="216"/>
        <v>5</v>
      </c>
      <c r="X142" s="78">
        <f t="shared" si="216"/>
        <v>1</v>
      </c>
      <c r="Y142" s="78">
        <f>SUM(W142,X142)</f>
        <v>6</v>
      </c>
      <c r="Z142" s="78"/>
      <c r="AA142" s="78"/>
      <c r="AB142" s="78"/>
      <c r="AC142" s="80">
        <f>SUM(Y142,AB142)</f>
        <v>6</v>
      </c>
    </row>
    <row r="143" spans="1:29" ht="20.100000000000001" customHeight="1" x14ac:dyDescent="0.45">
      <c r="A143" s="81" t="s">
        <v>7</v>
      </c>
      <c r="B143" s="80">
        <f t="shared" ref="B143:AC143" si="217">SUM(B139:B142)</f>
        <v>20</v>
      </c>
      <c r="C143" s="80">
        <f t="shared" si="217"/>
        <v>1</v>
      </c>
      <c r="D143" s="80">
        <f t="shared" si="217"/>
        <v>21</v>
      </c>
      <c r="E143" s="80">
        <f t="shared" si="217"/>
        <v>0</v>
      </c>
      <c r="F143" s="80">
        <f t="shared" si="217"/>
        <v>0</v>
      </c>
      <c r="G143" s="80">
        <f t="shared" si="217"/>
        <v>0</v>
      </c>
      <c r="H143" s="80">
        <f t="shared" si="217"/>
        <v>21</v>
      </c>
      <c r="I143" s="80">
        <f t="shared" si="217"/>
        <v>29</v>
      </c>
      <c r="J143" s="80">
        <f t="shared" si="217"/>
        <v>13</v>
      </c>
      <c r="K143" s="80">
        <f t="shared" si="217"/>
        <v>42</v>
      </c>
      <c r="L143" s="80">
        <f t="shared" si="217"/>
        <v>0</v>
      </c>
      <c r="M143" s="80">
        <f t="shared" si="217"/>
        <v>0</v>
      </c>
      <c r="N143" s="80">
        <f t="shared" si="217"/>
        <v>0</v>
      </c>
      <c r="O143" s="80">
        <f t="shared" si="217"/>
        <v>42</v>
      </c>
      <c r="P143" s="80">
        <f t="shared" si="217"/>
        <v>7</v>
      </c>
      <c r="Q143" s="80">
        <f t="shared" si="217"/>
        <v>0</v>
      </c>
      <c r="R143" s="80">
        <f t="shared" si="217"/>
        <v>7</v>
      </c>
      <c r="S143" s="80">
        <f t="shared" si="217"/>
        <v>0</v>
      </c>
      <c r="T143" s="80">
        <f t="shared" si="217"/>
        <v>0</v>
      </c>
      <c r="U143" s="80">
        <f t="shared" si="217"/>
        <v>0</v>
      </c>
      <c r="V143" s="80">
        <f t="shared" si="217"/>
        <v>7</v>
      </c>
      <c r="W143" s="80">
        <f t="shared" si="217"/>
        <v>56</v>
      </c>
      <c r="X143" s="80">
        <f t="shared" si="217"/>
        <v>14</v>
      </c>
      <c r="Y143" s="80">
        <f t="shared" si="217"/>
        <v>70</v>
      </c>
      <c r="Z143" s="80">
        <f t="shared" si="217"/>
        <v>0</v>
      </c>
      <c r="AA143" s="80">
        <f t="shared" si="217"/>
        <v>0</v>
      </c>
      <c r="AB143" s="80">
        <f t="shared" si="217"/>
        <v>0</v>
      </c>
      <c r="AC143" s="80">
        <f t="shared" si="217"/>
        <v>70</v>
      </c>
    </row>
    <row r="144" spans="1:29" ht="20.100000000000001" customHeight="1" x14ac:dyDescent="0.45">
      <c r="A144" s="74" t="s">
        <v>97</v>
      </c>
      <c r="B144" s="83"/>
      <c r="C144" s="83"/>
      <c r="D144" s="83"/>
      <c r="E144" s="78"/>
      <c r="F144" s="78"/>
      <c r="G144" s="78"/>
      <c r="H144" s="79"/>
      <c r="I144" s="78"/>
      <c r="J144" s="78"/>
      <c r="K144" s="78"/>
      <c r="L144" s="78"/>
      <c r="M144" s="78"/>
      <c r="N144" s="78"/>
      <c r="O144" s="79"/>
      <c r="P144" s="78"/>
      <c r="Q144" s="78"/>
      <c r="R144" s="78"/>
      <c r="S144" s="78"/>
      <c r="T144" s="78"/>
      <c r="U144" s="78"/>
      <c r="V144" s="79"/>
      <c r="W144" s="78"/>
      <c r="X144" s="78"/>
      <c r="Y144" s="78"/>
      <c r="Z144" s="84"/>
      <c r="AA144" s="84"/>
      <c r="AB144" s="84"/>
      <c r="AC144" s="85"/>
    </row>
    <row r="145" spans="1:29" ht="20.100000000000001" customHeight="1" x14ac:dyDescent="0.45">
      <c r="A145" s="74" t="s">
        <v>98</v>
      </c>
      <c r="B145" s="83"/>
      <c r="C145" s="83"/>
      <c r="D145" s="83"/>
      <c r="E145" s="78"/>
      <c r="F145" s="78"/>
      <c r="G145" s="78"/>
      <c r="H145" s="79"/>
      <c r="I145" s="78"/>
      <c r="J145" s="78"/>
      <c r="K145" s="78"/>
      <c r="L145" s="78"/>
      <c r="M145" s="78"/>
      <c r="N145" s="78"/>
      <c r="O145" s="79"/>
      <c r="P145" s="78"/>
      <c r="Q145" s="78"/>
      <c r="R145" s="78"/>
      <c r="S145" s="78"/>
      <c r="T145" s="78"/>
      <c r="U145" s="78"/>
      <c r="V145" s="79"/>
      <c r="W145" s="78"/>
      <c r="X145" s="78"/>
      <c r="Y145" s="78"/>
      <c r="Z145" s="84"/>
      <c r="AA145" s="84"/>
      <c r="AB145" s="84"/>
      <c r="AC145" s="85"/>
    </row>
    <row r="146" spans="1:29" ht="20.100000000000001" customHeight="1" x14ac:dyDescent="0.45">
      <c r="A146" s="74" t="s">
        <v>64</v>
      </c>
      <c r="B146" s="83"/>
      <c r="C146" s="83"/>
      <c r="D146" s="83"/>
      <c r="E146" s="78"/>
      <c r="F146" s="78"/>
      <c r="G146" s="78"/>
      <c r="H146" s="79"/>
      <c r="I146" s="78"/>
      <c r="J146" s="78"/>
      <c r="K146" s="78"/>
      <c r="L146" s="78"/>
      <c r="M146" s="78"/>
      <c r="N146" s="78"/>
      <c r="O146" s="79"/>
      <c r="P146" s="78"/>
      <c r="Q146" s="78"/>
      <c r="R146" s="78"/>
      <c r="S146" s="78"/>
      <c r="T146" s="78"/>
      <c r="U146" s="78"/>
      <c r="V146" s="79"/>
      <c r="W146" s="78"/>
      <c r="X146" s="78"/>
      <c r="Y146" s="78"/>
      <c r="Z146" s="84"/>
      <c r="AA146" s="84"/>
      <c r="AB146" s="84"/>
      <c r="AC146" s="85"/>
    </row>
    <row r="147" spans="1:29" ht="20.100000000000001" customHeight="1" x14ac:dyDescent="0.45">
      <c r="A147" s="64" t="s">
        <v>341</v>
      </c>
      <c r="B147" s="77"/>
      <c r="C147" s="77"/>
      <c r="D147" s="77">
        <f>SUM(B147:C147)</f>
        <v>0</v>
      </c>
      <c r="E147" s="78"/>
      <c r="F147" s="78"/>
      <c r="G147" s="78">
        <v>0</v>
      </c>
      <c r="H147" s="79">
        <f>SUM(D147,G147)</f>
        <v>0</v>
      </c>
      <c r="I147" s="77">
        <v>1</v>
      </c>
      <c r="J147" s="77">
        <v>10</v>
      </c>
      <c r="K147" s="77">
        <f>SUM(I147:J147)</f>
        <v>11</v>
      </c>
      <c r="L147" s="78"/>
      <c r="M147" s="78"/>
      <c r="N147" s="78"/>
      <c r="O147" s="79">
        <f>SUM(K147,N147)</f>
        <v>11</v>
      </c>
      <c r="P147" s="77"/>
      <c r="Q147" s="77"/>
      <c r="R147" s="77">
        <f>SUM(P147:Q147)</f>
        <v>0</v>
      </c>
      <c r="S147" s="78"/>
      <c r="T147" s="78"/>
      <c r="U147" s="78"/>
      <c r="V147" s="79">
        <f>SUM(R147,U147)</f>
        <v>0</v>
      </c>
      <c r="W147" s="78">
        <f t="shared" ref="W147:X151" si="218">SUM(B147,I147,P147)</f>
        <v>1</v>
      </c>
      <c r="X147" s="78">
        <f t="shared" si="218"/>
        <v>10</v>
      </c>
      <c r="Y147" s="78">
        <f>SUM(W147,X147)</f>
        <v>11</v>
      </c>
      <c r="Z147" s="78"/>
      <c r="AA147" s="78"/>
      <c r="AB147" s="78"/>
      <c r="AC147" s="80">
        <f>SUM(Y147,AB147)</f>
        <v>11</v>
      </c>
    </row>
    <row r="148" spans="1:29" ht="20.100000000000001" customHeight="1" x14ac:dyDescent="0.45">
      <c r="A148" s="64" t="s">
        <v>342</v>
      </c>
      <c r="B148" s="77"/>
      <c r="C148" s="77"/>
      <c r="D148" s="77">
        <f>SUM(B148:C148)</f>
        <v>0</v>
      </c>
      <c r="E148" s="78"/>
      <c r="F148" s="78"/>
      <c r="G148" s="78">
        <v>0</v>
      </c>
      <c r="H148" s="79">
        <f>SUM(D148,G148)</f>
        <v>0</v>
      </c>
      <c r="I148" s="77"/>
      <c r="J148" s="77"/>
      <c r="K148" s="77">
        <f>SUM(I148:J148)</f>
        <v>0</v>
      </c>
      <c r="L148" s="78"/>
      <c r="M148" s="78"/>
      <c r="N148" s="78"/>
      <c r="O148" s="79">
        <f>SUM(K148,N148)</f>
        <v>0</v>
      </c>
      <c r="P148" s="77"/>
      <c r="Q148" s="77"/>
      <c r="R148" s="77">
        <f>SUM(P148:Q148)</f>
        <v>0</v>
      </c>
      <c r="S148" s="78"/>
      <c r="T148" s="78"/>
      <c r="U148" s="78"/>
      <c r="V148" s="79">
        <f>SUM(R148,U148)</f>
        <v>0</v>
      </c>
      <c r="W148" s="78">
        <f t="shared" si="218"/>
        <v>0</v>
      </c>
      <c r="X148" s="78">
        <f t="shared" si="218"/>
        <v>0</v>
      </c>
      <c r="Y148" s="78">
        <f>SUM(W148,X148)</f>
        <v>0</v>
      </c>
      <c r="Z148" s="78"/>
      <c r="AA148" s="78"/>
      <c r="AB148" s="78"/>
      <c r="AC148" s="80">
        <f>SUM(Y148,AB148)</f>
        <v>0</v>
      </c>
    </row>
    <row r="149" spans="1:29" ht="20.100000000000001" customHeight="1" x14ac:dyDescent="0.45">
      <c r="A149" s="64" t="s">
        <v>424</v>
      </c>
      <c r="B149" s="77"/>
      <c r="C149" s="77"/>
      <c r="D149" s="77">
        <f>SUM(B149:C149)</f>
        <v>0</v>
      </c>
      <c r="E149" s="78"/>
      <c r="F149" s="78"/>
      <c r="G149" s="78">
        <v>0</v>
      </c>
      <c r="H149" s="79">
        <f>SUM(D149,G149)</f>
        <v>0</v>
      </c>
      <c r="I149" s="77"/>
      <c r="J149" s="77"/>
      <c r="K149" s="77">
        <f>SUM(I149:J149)</f>
        <v>0</v>
      </c>
      <c r="L149" s="78"/>
      <c r="M149" s="78"/>
      <c r="N149" s="78"/>
      <c r="O149" s="79">
        <f>SUM(K149,N149)</f>
        <v>0</v>
      </c>
      <c r="P149" s="77"/>
      <c r="Q149" s="77"/>
      <c r="R149" s="77">
        <f>SUM(P149:Q149)</f>
        <v>0</v>
      </c>
      <c r="S149" s="78"/>
      <c r="T149" s="78"/>
      <c r="U149" s="78"/>
      <c r="V149" s="79">
        <f>SUM(R149,U149)</f>
        <v>0</v>
      </c>
      <c r="W149" s="78">
        <f t="shared" si="218"/>
        <v>0</v>
      </c>
      <c r="X149" s="78">
        <f t="shared" si="218"/>
        <v>0</v>
      </c>
      <c r="Y149" s="78">
        <f>SUM(W149,X149)</f>
        <v>0</v>
      </c>
      <c r="Z149" s="78"/>
      <c r="AA149" s="78"/>
      <c r="AB149" s="78"/>
      <c r="AC149" s="80">
        <f>SUM(Y149,AB149)</f>
        <v>0</v>
      </c>
    </row>
    <row r="150" spans="1:29" ht="20.100000000000001" customHeight="1" x14ac:dyDescent="0.45">
      <c r="A150" s="64" t="s">
        <v>425</v>
      </c>
      <c r="B150" s="77"/>
      <c r="C150" s="77"/>
      <c r="D150" s="77">
        <f>SUM(B150:C150)</f>
        <v>0</v>
      </c>
      <c r="E150" s="78"/>
      <c r="F150" s="78"/>
      <c r="G150" s="78">
        <v>0</v>
      </c>
      <c r="H150" s="79">
        <f>SUM(D150,G150)</f>
        <v>0</v>
      </c>
      <c r="I150" s="77"/>
      <c r="J150" s="77"/>
      <c r="K150" s="77">
        <f>SUM(I150:J150)</f>
        <v>0</v>
      </c>
      <c r="L150" s="78"/>
      <c r="M150" s="78"/>
      <c r="N150" s="78"/>
      <c r="O150" s="79">
        <f>SUM(K150,N150)</f>
        <v>0</v>
      </c>
      <c r="P150" s="77">
        <v>2</v>
      </c>
      <c r="Q150" s="77">
        <v>1</v>
      </c>
      <c r="R150" s="77">
        <f>SUM(P150:Q150)</f>
        <v>3</v>
      </c>
      <c r="S150" s="78"/>
      <c r="T150" s="78"/>
      <c r="U150" s="78"/>
      <c r="V150" s="79">
        <f>SUM(R150,U150)</f>
        <v>3</v>
      </c>
      <c r="W150" s="78">
        <f t="shared" si="218"/>
        <v>2</v>
      </c>
      <c r="X150" s="78">
        <f t="shared" si="218"/>
        <v>1</v>
      </c>
      <c r="Y150" s="78">
        <f>SUM(W150,X150)</f>
        <v>3</v>
      </c>
      <c r="Z150" s="78"/>
      <c r="AA150" s="78"/>
      <c r="AB150" s="78"/>
      <c r="AC150" s="80">
        <f>SUM(Y150,AB150)</f>
        <v>3</v>
      </c>
    </row>
    <row r="151" spans="1:29" ht="20.100000000000001" customHeight="1" x14ac:dyDescent="0.45">
      <c r="A151" s="64" t="s">
        <v>426</v>
      </c>
      <c r="B151" s="77"/>
      <c r="C151" s="77"/>
      <c r="D151" s="77">
        <f>SUM(B151:C151)</f>
        <v>0</v>
      </c>
      <c r="E151" s="78"/>
      <c r="F151" s="78"/>
      <c r="G151" s="78">
        <v>0</v>
      </c>
      <c r="H151" s="79">
        <f>SUM(D151,G151)</f>
        <v>0</v>
      </c>
      <c r="I151" s="77"/>
      <c r="J151" s="77"/>
      <c r="K151" s="77">
        <f>SUM(I151:J151)</f>
        <v>0</v>
      </c>
      <c r="L151" s="78"/>
      <c r="M151" s="78"/>
      <c r="N151" s="78"/>
      <c r="O151" s="79">
        <f>SUM(K151,N151)</f>
        <v>0</v>
      </c>
      <c r="P151" s="77"/>
      <c r="Q151" s="77"/>
      <c r="R151" s="77">
        <f>SUM(P151:Q151)</f>
        <v>0</v>
      </c>
      <c r="S151" s="78"/>
      <c r="T151" s="78"/>
      <c r="U151" s="78"/>
      <c r="V151" s="79">
        <f>SUM(R151,U151)</f>
        <v>0</v>
      </c>
      <c r="W151" s="78">
        <f t="shared" si="218"/>
        <v>0</v>
      </c>
      <c r="X151" s="78">
        <f t="shared" si="218"/>
        <v>0</v>
      </c>
      <c r="Y151" s="78">
        <f>SUM(W151,X151)</f>
        <v>0</v>
      </c>
      <c r="Z151" s="78"/>
      <c r="AA151" s="78"/>
      <c r="AB151" s="78"/>
      <c r="AC151" s="80">
        <f>SUM(Y151,AB151)</f>
        <v>0</v>
      </c>
    </row>
    <row r="152" spans="1:29" ht="20.100000000000001" customHeight="1" x14ac:dyDescent="0.45">
      <c r="A152" s="94" t="s">
        <v>105</v>
      </c>
      <c r="B152" s="82">
        <f t="shared" ref="B152:AC152" si="219">SUM(B147:B151)</f>
        <v>0</v>
      </c>
      <c r="C152" s="82">
        <f t="shared" si="219"/>
        <v>0</v>
      </c>
      <c r="D152" s="82">
        <f t="shared" si="219"/>
        <v>0</v>
      </c>
      <c r="E152" s="82">
        <f t="shared" si="219"/>
        <v>0</v>
      </c>
      <c r="F152" s="82">
        <f t="shared" si="219"/>
        <v>0</v>
      </c>
      <c r="G152" s="82">
        <f t="shared" si="219"/>
        <v>0</v>
      </c>
      <c r="H152" s="82">
        <f t="shared" si="219"/>
        <v>0</v>
      </c>
      <c r="I152" s="82">
        <f t="shared" si="219"/>
        <v>1</v>
      </c>
      <c r="J152" s="82">
        <f t="shared" si="219"/>
        <v>10</v>
      </c>
      <c r="K152" s="82">
        <f t="shared" si="219"/>
        <v>11</v>
      </c>
      <c r="L152" s="82">
        <f t="shared" si="219"/>
        <v>0</v>
      </c>
      <c r="M152" s="82">
        <f t="shared" si="219"/>
        <v>0</v>
      </c>
      <c r="N152" s="82">
        <f t="shared" si="219"/>
        <v>0</v>
      </c>
      <c r="O152" s="82">
        <f t="shared" si="219"/>
        <v>11</v>
      </c>
      <c r="P152" s="82">
        <f t="shared" si="219"/>
        <v>2</v>
      </c>
      <c r="Q152" s="82">
        <f t="shared" si="219"/>
        <v>1</v>
      </c>
      <c r="R152" s="82">
        <f t="shared" si="219"/>
        <v>3</v>
      </c>
      <c r="S152" s="82">
        <f t="shared" si="219"/>
        <v>0</v>
      </c>
      <c r="T152" s="82">
        <f t="shared" si="219"/>
        <v>0</v>
      </c>
      <c r="U152" s="82">
        <f t="shared" si="219"/>
        <v>0</v>
      </c>
      <c r="V152" s="82">
        <f t="shared" si="219"/>
        <v>3</v>
      </c>
      <c r="W152" s="82">
        <f t="shared" si="219"/>
        <v>3</v>
      </c>
      <c r="X152" s="82">
        <f t="shared" si="219"/>
        <v>11</v>
      </c>
      <c r="Y152" s="82">
        <f t="shared" si="219"/>
        <v>14</v>
      </c>
      <c r="Z152" s="82">
        <f t="shared" si="219"/>
        <v>0</v>
      </c>
      <c r="AA152" s="82">
        <f t="shared" si="219"/>
        <v>0</v>
      </c>
      <c r="AB152" s="82">
        <f t="shared" si="219"/>
        <v>0</v>
      </c>
      <c r="AC152" s="82">
        <f t="shared" si="219"/>
        <v>14</v>
      </c>
    </row>
    <row r="153" spans="1:29" ht="20.100000000000001" customHeight="1" x14ac:dyDescent="0.45">
      <c r="A153" s="74" t="s">
        <v>248</v>
      </c>
      <c r="B153" s="95"/>
      <c r="C153" s="95"/>
      <c r="D153" s="95"/>
      <c r="E153" s="95"/>
      <c r="F153" s="95"/>
      <c r="G153" s="95"/>
      <c r="H153" s="95"/>
      <c r="I153" s="96"/>
      <c r="J153" s="96"/>
      <c r="K153" s="95"/>
      <c r="L153" s="95"/>
      <c r="M153" s="96"/>
      <c r="N153" s="95"/>
      <c r="O153" s="95"/>
      <c r="P153" s="96"/>
      <c r="Q153" s="96"/>
      <c r="R153" s="95"/>
      <c r="S153" s="95"/>
      <c r="T153" s="96"/>
      <c r="U153" s="95"/>
      <c r="V153" s="95"/>
      <c r="W153" s="96"/>
      <c r="X153" s="96"/>
      <c r="Y153" s="95"/>
      <c r="Z153" s="95"/>
      <c r="AA153" s="96"/>
      <c r="AB153" s="95"/>
      <c r="AC153" s="95"/>
    </row>
    <row r="154" spans="1:29" ht="20.100000000000001" customHeight="1" x14ac:dyDescent="0.45">
      <c r="A154" s="64" t="s">
        <v>427</v>
      </c>
      <c r="B154" s="77"/>
      <c r="C154" s="77"/>
      <c r="D154" s="77">
        <f>SUM(B154:C154)</f>
        <v>0</v>
      </c>
      <c r="E154" s="78"/>
      <c r="F154" s="78"/>
      <c r="G154" s="78">
        <v>0</v>
      </c>
      <c r="H154" s="79">
        <f>SUM(D154,G154)</f>
        <v>0</v>
      </c>
      <c r="I154" s="77"/>
      <c r="J154" s="77"/>
      <c r="K154" s="77">
        <f>SUM(I154:J154)</f>
        <v>0</v>
      </c>
      <c r="L154" s="78"/>
      <c r="M154" s="78"/>
      <c r="N154" s="78"/>
      <c r="O154" s="79">
        <f>SUM(K154,N154)</f>
        <v>0</v>
      </c>
      <c r="P154" s="77"/>
      <c r="Q154" s="77"/>
      <c r="R154" s="77">
        <f>SUM(P154:Q154)</f>
        <v>0</v>
      </c>
      <c r="S154" s="78"/>
      <c r="T154" s="78"/>
      <c r="U154" s="78"/>
      <c r="V154" s="79">
        <f>SUM(R154,U154)</f>
        <v>0</v>
      </c>
      <c r="W154" s="78"/>
      <c r="X154" s="78"/>
      <c r="Y154" s="78">
        <f>SUM(W154,X154)</f>
        <v>0</v>
      </c>
      <c r="Z154" s="78"/>
      <c r="AA154" s="78"/>
      <c r="AB154" s="78"/>
      <c r="AC154" s="80">
        <f>SUM(Y154,AB154)</f>
        <v>0</v>
      </c>
    </row>
    <row r="155" spans="1:29" ht="20.100000000000001" customHeight="1" x14ac:dyDescent="0.45">
      <c r="A155" s="94" t="s">
        <v>299</v>
      </c>
      <c r="B155" s="82">
        <f>B154</f>
        <v>0</v>
      </c>
      <c r="C155" s="82">
        <f t="shared" ref="C155:AC155" si="220">C154</f>
        <v>0</v>
      </c>
      <c r="D155" s="82">
        <f t="shared" si="220"/>
        <v>0</v>
      </c>
      <c r="E155" s="82">
        <f t="shared" si="220"/>
        <v>0</v>
      </c>
      <c r="F155" s="82">
        <f t="shared" si="220"/>
        <v>0</v>
      </c>
      <c r="G155" s="82">
        <f t="shared" si="220"/>
        <v>0</v>
      </c>
      <c r="H155" s="82">
        <f t="shared" si="220"/>
        <v>0</v>
      </c>
      <c r="I155" s="82">
        <f t="shared" si="220"/>
        <v>0</v>
      </c>
      <c r="J155" s="82">
        <f t="shared" si="220"/>
        <v>0</v>
      </c>
      <c r="K155" s="82">
        <f t="shared" si="220"/>
        <v>0</v>
      </c>
      <c r="L155" s="82">
        <f t="shared" si="220"/>
        <v>0</v>
      </c>
      <c r="M155" s="82">
        <f t="shared" si="220"/>
        <v>0</v>
      </c>
      <c r="N155" s="82">
        <f t="shared" si="220"/>
        <v>0</v>
      </c>
      <c r="O155" s="82">
        <f t="shared" si="220"/>
        <v>0</v>
      </c>
      <c r="P155" s="82">
        <f t="shared" si="220"/>
        <v>0</v>
      </c>
      <c r="Q155" s="82">
        <f t="shared" si="220"/>
        <v>0</v>
      </c>
      <c r="R155" s="82">
        <f t="shared" si="220"/>
        <v>0</v>
      </c>
      <c r="S155" s="82">
        <f t="shared" si="220"/>
        <v>0</v>
      </c>
      <c r="T155" s="82">
        <f t="shared" si="220"/>
        <v>0</v>
      </c>
      <c r="U155" s="82">
        <f t="shared" si="220"/>
        <v>0</v>
      </c>
      <c r="V155" s="82">
        <f t="shared" si="220"/>
        <v>0</v>
      </c>
      <c r="W155" s="82">
        <f t="shared" si="220"/>
        <v>0</v>
      </c>
      <c r="X155" s="82">
        <f t="shared" si="220"/>
        <v>0</v>
      </c>
      <c r="Y155" s="82">
        <f t="shared" si="220"/>
        <v>0</v>
      </c>
      <c r="Z155" s="82">
        <f t="shared" si="220"/>
        <v>0</v>
      </c>
      <c r="AA155" s="82">
        <f t="shared" si="220"/>
        <v>0</v>
      </c>
      <c r="AB155" s="82">
        <f t="shared" si="220"/>
        <v>0</v>
      </c>
      <c r="AC155" s="82">
        <f t="shared" si="220"/>
        <v>0</v>
      </c>
    </row>
    <row r="156" spans="1:29" ht="20.100000000000001" customHeight="1" x14ac:dyDescent="0.45">
      <c r="A156" s="94" t="s">
        <v>7</v>
      </c>
      <c r="B156" s="82">
        <f>B152+B155</f>
        <v>0</v>
      </c>
      <c r="C156" s="82">
        <f t="shared" ref="C156:AC156" si="221">C152+C155</f>
        <v>0</v>
      </c>
      <c r="D156" s="82">
        <f t="shared" si="221"/>
        <v>0</v>
      </c>
      <c r="E156" s="82">
        <f t="shared" si="221"/>
        <v>0</v>
      </c>
      <c r="F156" s="82">
        <f t="shared" si="221"/>
        <v>0</v>
      </c>
      <c r="G156" s="82">
        <f t="shared" si="221"/>
        <v>0</v>
      </c>
      <c r="H156" s="82">
        <f t="shared" si="221"/>
        <v>0</v>
      </c>
      <c r="I156" s="82">
        <f t="shared" si="221"/>
        <v>1</v>
      </c>
      <c r="J156" s="82">
        <f t="shared" si="221"/>
        <v>10</v>
      </c>
      <c r="K156" s="82">
        <f t="shared" si="221"/>
        <v>11</v>
      </c>
      <c r="L156" s="82">
        <f t="shared" si="221"/>
        <v>0</v>
      </c>
      <c r="M156" s="82">
        <f t="shared" si="221"/>
        <v>0</v>
      </c>
      <c r="N156" s="82">
        <f t="shared" si="221"/>
        <v>0</v>
      </c>
      <c r="O156" s="82">
        <f t="shared" si="221"/>
        <v>11</v>
      </c>
      <c r="P156" s="82">
        <f t="shared" si="221"/>
        <v>2</v>
      </c>
      <c r="Q156" s="82">
        <f t="shared" si="221"/>
        <v>1</v>
      </c>
      <c r="R156" s="82">
        <f t="shared" si="221"/>
        <v>3</v>
      </c>
      <c r="S156" s="82">
        <f t="shared" si="221"/>
        <v>0</v>
      </c>
      <c r="T156" s="82">
        <f t="shared" si="221"/>
        <v>0</v>
      </c>
      <c r="U156" s="82">
        <f t="shared" si="221"/>
        <v>0</v>
      </c>
      <c r="V156" s="82">
        <f t="shared" si="221"/>
        <v>3</v>
      </c>
      <c r="W156" s="82">
        <f t="shared" si="221"/>
        <v>3</v>
      </c>
      <c r="X156" s="82">
        <f t="shared" si="221"/>
        <v>11</v>
      </c>
      <c r="Y156" s="82">
        <f t="shared" si="221"/>
        <v>14</v>
      </c>
      <c r="Z156" s="82">
        <f t="shared" si="221"/>
        <v>0</v>
      </c>
      <c r="AA156" s="82">
        <f t="shared" si="221"/>
        <v>0</v>
      </c>
      <c r="AB156" s="82">
        <f t="shared" si="221"/>
        <v>0</v>
      </c>
      <c r="AC156" s="82">
        <f t="shared" si="221"/>
        <v>14</v>
      </c>
    </row>
    <row r="157" spans="1:29" ht="20.100000000000001" customHeight="1" x14ac:dyDescent="0.45">
      <c r="A157" s="97" t="s">
        <v>271</v>
      </c>
      <c r="B157" s="95"/>
      <c r="C157" s="95"/>
      <c r="D157" s="95"/>
      <c r="E157" s="95"/>
      <c r="F157" s="95"/>
      <c r="G157" s="95"/>
      <c r="H157" s="98"/>
      <c r="I157" s="99"/>
      <c r="J157" s="99"/>
      <c r="K157" s="100"/>
      <c r="L157" s="95"/>
      <c r="M157" s="99"/>
      <c r="N157" s="100"/>
      <c r="O157" s="98"/>
      <c r="P157" s="99"/>
      <c r="Q157" s="99"/>
      <c r="R157" s="100"/>
      <c r="S157" s="95"/>
      <c r="T157" s="99"/>
      <c r="U157" s="100"/>
      <c r="V157" s="98"/>
      <c r="W157" s="99"/>
      <c r="X157" s="99"/>
      <c r="Y157" s="100"/>
      <c r="Z157" s="95"/>
      <c r="AA157" s="99"/>
      <c r="AB157" s="100"/>
      <c r="AC157" s="98"/>
    </row>
    <row r="158" spans="1:29" ht="20.100000000000001" customHeight="1" x14ac:dyDescent="0.45">
      <c r="A158" s="97" t="s">
        <v>98</v>
      </c>
      <c r="B158" s="95"/>
      <c r="C158" s="95"/>
      <c r="D158" s="95"/>
      <c r="E158" s="95"/>
      <c r="F158" s="95"/>
      <c r="G158" s="95"/>
      <c r="H158" s="98"/>
      <c r="I158" s="99"/>
      <c r="J158" s="99"/>
      <c r="K158" s="100"/>
      <c r="L158" s="95"/>
      <c r="M158" s="99"/>
      <c r="N158" s="100"/>
      <c r="O158" s="98"/>
      <c r="P158" s="99"/>
      <c r="Q158" s="99"/>
      <c r="R158" s="100"/>
      <c r="S158" s="95"/>
      <c r="T158" s="99"/>
      <c r="U158" s="100"/>
      <c r="V158" s="98"/>
      <c r="W158" s="99"/>
      <c r="X158" s="99"/>
      <c r="Y158" s="100"/>
      <c r="Z158" s="95"/>
      <c r="AA158" s="99"/>
      <c r="AB158" s="100"/>
      <c r="AC158" s="98"/>
    </row>
    <row r="159" spans="1:29" ht="20.100000000000001" customHeight="1" x14ac:dyDescent="0.45">
      <c r="A159" s="101" t="s">
        <v>428</v>
      </c>
      <c r="B159" s="77"/>
      <c r="C159" s="77"/>
      <c r="D159" s="77">
        <f>SUM(B159:C159)</f>
        <v>0</v>
      </c>
      <c r="E159" s="78"/>
      <c r="F159" s="78"/>
      <c r="G159" s="78">
        <v>0</v>
      </c>
      <c r="H159" s="79">
        <f>SUM(D159,G159)</f>
        <v>0</v>
      </c>
      <c r="I159" s="77">
        <v>7</v>
      </c>
      <c r="J159" s="77">
        <v>23</v>
      </c>
      <c r="K159" s="77">
        <f>SUM(I159:J159)</f>
        <v>30</v>
      </c>
      <c r="L159" s="78"/>
      <c r="M159" s="78"/>
      <c r="N159" s="78"/>
      <c r="O159" s="79">
        <f>SUM(K159,N159)</f>
        <v>30</v>
      </c>
      <c r="P159" s="77">
        <v>2</v>
      </c>
      <c r="Q159" s="77"/>
      <c r="R159" s="77">
        <f>SUM(P159:Q159)</f>
        <v>2</v>
      </c>
      <c r="S159" s="78"/>
      <c r="T159" s="78"/>
      <c r="U159" s="78"/>
      <c r="V159" s="79">
        <f>SUM(R159,U159)</f>
        <v>2</v>
      </c>
      <c r="W159" s="78">
        <f>SUM(B159,I159,P159)</f>
        <v>9</v>
      </c>
      <c r="X159" s="78">
        <f>SUM(C159,J159,Q159)</f>
        <v>23</v>
      </c>
      <c r="Y159" s="78">
        <f>SUM(W159,X159)</f>
        <v>32</v>
      </c>
      <c r="Z159" s="78"/>
      <c r="AA159" s="78"/>
      <c r="AB159" s="78"/>
      <c r="AC159" s="80">
        <f>SUM(Y159,AB159)</f>
        <v>32</v>
      </c>
    </row>
    <row r="160" spans="1:29" ht="20.100000000000001" customHeight="1" x14ac:dyDescent="0.45">
      <c r="A160" s="94" t="s">
        <v>7</v>
      </c>
      <c r="B160" s="87">
        <f t="shared" ref="B160:AC160" si="222">B159</f>
        <v>0</v>
      </c>
      <c r="C160" s="87">
        <f t="shared" si="222"/>
        <v>0</v>
      </c>
      <c r="D160" s="87">
        <f t="shared" si="222"/>
        <v>0</v>
      </c>
      <c r="E160" s="87">
        <f t="shared" si="222"/>
        <v>0</v>
      </c>
      <c r="F160" s="87">
        <f t="shared" si="222"/>
        <v>0</v>
      </c>
      <c r="G160" s="87">
        <f t="shared" si="222"/>
        <v>0</v>
      </c>
      <c r="H160" s="87">
        <f t="shared" si="222"/>
        <v>0</v>
      </c>
      <c r="I160" s="87">
        <f t="shared" si="222"/>
        <v>7</v>
      </c>
      <c r="J160" s="87">
        <f t="shared" si="222"/>
        <v>23</v>
      </c>
      <c r="K160" s="87">
        <f t="shared" si="222"/>
        <v>30</v>
      </c>
      <c r="L160" s="87">
        <f t="shared" si="222"/>
        <v>0</v>
      </c>
      <c r="M160" s="87">
        <f t="shared" si="222"/>
        <v>0</v>
      </c>
      <c r="N160" s="87">
        <f t="shared" si="222"/>
        <v>0</v>
      </c>
      <c r="O160" s="87">
        <f t="shared" si="222"/>
        <v>30</v>
      </c>
      <c r="P160" s="87">
        <f t="shared" si="222"/>
        <v>2</v>
      </c>
      <c r="Q160" s="87">
        <f t="shared" si="222"/>
        <v>0</v>
      </c>
      <c r="R160" s="87">
        <f t="shared" si="222"/>
        <v>2</v>
      </c>
      <c r="S160" s="87">
        <f t="shared" si="222"/>
        <v>0</v>
      </c>
      <c r="T160" s="87">
        <f t="shared" si="222"/>
        <v>0</v>
      </c>
      <c r="U160" s="87">
        <f t="shared" si="222"/>
        <v>0</v>
      </c>
      <c r="V160" s="87">
        <f t="shared" si="222"/>
        <v>2</v>
      </c>
      <c r="W160" s="87">
        <f t="shared" si="222"/>
        <v>9</v>
      </c>
      <c r="X160" s="87">
        <f t="shared" si="222"/>
        <v>23</v>
      </c>
      <c r="Y160" s="87">
        <f t="shared" si="222"/>
        <v>32</v>
      </c>
      <c r="Z160" s="87">
        <f t="shared" si="222"/>
        <v>0</v>
      </c>
      <c r="AA160" s="87">
        <f t="shared" si="222"/>
        <v>0</v>
      </c>
      <c r="AB160" s="87">
        <f t="shared" si="222"/>
        <v>0</v>
      </c>
      <c r="AC160" s="87">
        <f t="shared" si="222"/>
        <v>32</v>
      </c>
    </row>
    <row r="161" spans="1:29" ht="20.100000000000001" customHeight="1" x14ac:dyDescent="0.45">
      <c r="A161" s="97" t="s">
        <v>93</v>
      </c>
      <c r="B161" s="95"/>
      <c r="C161" s="95"/>
      <c r="D161" s="100"/>
      <c r="E161" s="95"/>
      <c r="F161" s="95"/>
      <c r="G161" s="100"/>
      <c r="H161" s="98"/>
      <c r="I161" s="99"/>
      <c r="J161" s="99"/>
      <c r="K161" s="100"/>
      <c r="L161" s="95"/>
      <c r="M161" s="99"/>
      <c r="N161" s="100"/>
      <c r="O161" s="98"/>
      <c r="P161" s="99"/>
      <c r="Q161" s="99"/>
      <c r="R161" s="100"/>
      <c r="S161" s="95"/>
      <c r="T161" s="99"/>
      <c r="U161" s="100"/>
      <c r="V161" s="98"/>
      <c r="W161" s="99"/>
      <c r="X161" s="99"/>
      <c r="Y161" s="100"/>
      <c r="Z161" s="95"/>
      <c r="AA161" s="99"/>
      <c r="AB161" s="100"/>
      <c r="AC161" s="98"/>
    </row>
    <row r="162" spans="1:29" ht="20.100000000000001" customHeight="1" x14ac:dyDescent="0.45">
      <c r="A162" s="97" t="s">
        <v>98</v>
      </c>
      <c r="B162" s="95"/>
      <c r="C162" s="95"/>
      <c r="D162" s="100"/>
      <c r="E162" s="95"/>
      <c r="F162" s="95"/>
      <c r="G162" s="100"/>
      <c r="H162" s="98"/>
      <c r="I162" s="99"/>
      <c r="J162" s="99"/>
      <c r="K162" s="100"/>
      <c r="L162" s="95"/>
      <c r="M162" s="99"/>
      <c r="N162" s="100"/>
      <c r="O162" s="98"/>
      <c r="P162" s="99"/>
      <c r="Q162" s="99"/>
      <c r="R162" s="100"/>
      <c r="S162" s="95"/>
      <c r="T162" s="99"/>
      <c r="U162" s="100"/>
      <c r="V162" s="98"/>
      <c r="W162" s="99"/>
      <c r="X162" s="99"/>
      <c r="Y162" s="100"/>
      <c r="Z162" s="95"/>
      <c r="AA162" s="99"/>
      <c r="AB162" s="100"/>
      <c r="AC162" s="98"/>
    </row>
    <row r="163" spans="1:29" ht="20.100000000000001" customHeight="1" x14ac:dyDescent="0.45">
      <c r="A163" s="64" t="s">
        <v>420</v>
      </c>
      <c r="B163" s="77"/>
      <c r="C163" s="77"/>
      <c r="D163" s="77">
        <f>SUM(B163:C163)</f>
        <v>0</v>
      </c>
      <c r="E163" s="78"/>
      <c r="F163" s="78"/>
      <c r="G163" s="78">
        <v>0</v>
      </c>
      <c r="H163" s="79">
        <f>SUM(D163,G163)</f>
        <v>0</v>
      </c>
      <c r="I163" s="77">
        <v>4</v>
      </c>
      <c r="J163" s="77">
        <v>2</v>
      </c>
      <c r="K163" s="77">
        <f>SUM(I163:J163)</f>
        <v>6</v>
      </c>
      <c r="L163" s="78"/>
      <c r="M163" s="78"/>
      <c r="N163" s="78"/>
      <c r="O163" s="79">
        <f>SUM(K163,N163)</f>
        <v>6</v>
      </c>
      <c r="P163" s="77"/>
      <c r="Q163" s="77"/>
      <c r="R163" s="77">
        <f>SUM(P163:Q163)</f>
        <v>0</v>
      </c>
      <c r="S163" s="78"/>
      <c r="T163" s="78"/>
      <c r="U163" s="78"/>
      <c r="V163" s="79">
        <f>SUM(R163,U163)</f>
        <v>0</v>
      </c>
      <c r="W163" s="78">
        <f>SUM(B163,I163,P163)</f>
        <v>4</v>
      </c>
      <c r="X163" s="78">
        <f>SUM(C163,J163,Q163)</f>
        <v>2</v>
      </c>
      <c r="Y163" s="78">
        <f>SUM(W163,X163)</f>
        <v>6</v>
      </c>
      <c r="Z163" s="78"/>
      <c r="AA163" s="78"/>
      <c r="AB163" s="78"/>
      <c r="AC163" s="80">
        <f>SUM(Y163,AB163)</f>
        <v>6</v>
      </c>
    </row>
    <row r="164" spans="1:29" ht="20.100000000000001" customHeight="1" x14ac:dyDescent="0.45">
      <c r="A164" s="64" t="s">
        <v>421</v>
      </c>
      <c r="B164" s="77"/>
      <c r="C164" s="77"/>
      <c r="D164" s="77">
        <f>SUM(B164:C164)</f>
        <v>0</v>
      </c>
      <c r="E164" s="78"/>
      <c r="F164" s="78"/>
      <c r="G164" s="78">
        <v>0</v>
      </c>
      <c r="H164" s="79">
        <f>SUM(D164,G164)</f>
        <v>0</v>
      </c>
      <c r="I164" s="77">
        <v>3</v>
      </c>
      <c r="J164" s="77">
        <v>4</v>
      </c>
      <c r="K164" s="77">
        <f>SUM(I164:J164)</f>
        <v>7</v>
      </c>
      <c r="L164" s="78"/>
      <c r="M164" s="78"/>
      <c r="N164" s="78"/>
      <c r="O164" s="79">
        <f>SUM(K164,N164)</f>
        <v>7</v>
      </c>
      <c r="P164" s="77"/>
      <c r="Q164" s="77">
        <v>1</v>
      </c>
      <c r="R164" s="77">
        <f>SUM(P164:Q164)</f>
        <v>1</v>
      </c>
      <c r="S164" s="78"/>
      <c r="T164" s="78"/>
      <c r="U164" s="78"/>
      <c r="V164" s="79">
        <f>SUM(R164,U164)</f>
        <v>1</v>
      </c>
      <c r="W164" s="78">
        <f>SUM(B164,I164,P164)</f>
        <v>3</v>
      </c>
      <c r="X164" s="78">
        <f>SUM(C164,J164,Q164)</f>
        <v>5</v>
      </c>
      <c r="Y164" s="78">
        <f>SUM(W164,X164)</f>
        <v>8</v>
      </c>
      <c r="Z164" s="78"/>
      <c r="AA164" s="78"/>
      <c r="AB164" s="78"/>
      <c r="AC164" s="80">
        <f>SUM(Y164,AB164)</f>
        <v>8</v>
      </c>
    </row>
    <row r="165" spans="1:29" ht="20.100000000000001" customHeight="1" x14ac:dyDescent="0.45">
      <c r="A165" s="94" t="s">
        <v>7</v>
      </c>
      <c r="B165" s="87">
        <f>SUM(B163:B164)</f>
        <v>0</v>
      </c>
      <c r="C165" s="87">
        <f t="shared" ref="C165:AC165" si="223">SUM(C163:C164)</f>
        <v>0</v>
      </c>
      <c r="D165" s="87">
        <f t="shared" si="223"/>
        <v>0</v>
      </c>
      <c r="E165" s="87">
        <f t="shared" si="223"/>
        <v>0</v>
      </c>
      <c r="F165" s="87">
        <f t="shared" si="223"/>
        <v>0</v>
      </c>
      <c r="G165" s="87">
        <f t="shared" si="223"/>
        <v>0</v>
      </c>
      <c r="H165" s="87">
        <f t="shared" si="223"/>
        <v>0</v>
      </c>
      <c r="I165" s="87">
        <f t="shared" si="223"/>
        <v>7</v>
      </c>
      <c r="J165" s="87">
        <f t="shared" si="223"/>
        <v>6</v>
      </c>
      <c r="K165" s="87">
        <f t="shared" si="223"/>
        <v>13</v>
      </c>
      <c r="L165" s="87">
        <f t="shared" si="223"/>
        <v>0</v>
      </c>
      <c r="M165" s="87">
        <f t="shared" si="223"/>
        <v>0</v>
      </c>
      <c r="N165" s="87">
        <f t="shared" si="223"/>
        <v>0</v>
      </c>
      <c r="O165" s="87">
        <f t="shared" si="223"/>
        <v>13</v>
      </c>
      <c r="P165" s="87">
        <f t="shared" si="223"/>
        <v>0</v>
      </c>
      <c r="Q165" s="87">
        <f t="shared" si="223"/>
        <v>1</v>
      </c>
      <c r="R165" s="87">
        <f t="shared" si="223"/>
        <v>1</v>
      </c>
      <c r="S165" s="87">
        <f t="shared" si="223"/>
        <v>0</v>
      </c>
      <c r="T165" s="87">
        <f t="shared" si="223"/>
        <v>0</v>
      </c>
      <c r="U165" s="87">
        <f t="shared" si="223"/>
        <v>0</v>
      </c>
      <c r="V165" s="87">
        <f t="shared" si="223"/>
        <v>1</v>
      </c>
      <c r="W165" s="87">
        <f t="shared" si="223"/>
        <v>7</v>
      </c>
      <c r="X165" s="87">
        <f t="shared" si="223"/>
        <v>7</v>
      </c>
      <c r="Y165" s="87">
        <f t="shared" si="223"/>
        <v>14</v>
      </c>
      <c r="Z165" s="87">
        <f t="shared" si="223"/>
        <v>0</v>
      </c>
      <c r="AA165" s="87">
        <f t="shared" si="223"/>
        <v>0</v>
      </c>
      <c r="AB165" s="87">
        <f t="shared" si="223"/>
        <v>0</v>
      </c>
      <c r="AC165" s="87">
        <f t="shared" si="223"/>
        <v>14</v>
      </c>
    </row>
    <row r="166" spans="1:29" ht="20.100000000000001" customHeight="1" x14ac:dyDescent="0.45">
      <c r="A166" s="72" t="s">
        <v>62</v>
      </c>
      <c r="B166" s="80">
        <f>SUM(B143,B165,B160,B156)</f>
        <v>20</v>
      </c>
      <c r="C166" s="80">
        <f t="shared" ref="C166:AC166" si="224">SUM(C143,C165,C160,C156)</f>
        <v>1</v>
      </c>
      <c r="D166" s="80">
        <f t="shared" si="224"/>
        <v>21</v>
      </c>
      <c r="E166" s="80">
        <f t="shared" si="224"/>
        <v>0</v>
      </c>
      <c r="F166" s="80">
        <f t="shared" si="224"/>
        <v>0</v>
      </c>
      <c r="G166" s="80">
        <f t="shared" si="224"/>
        <v>0</v>
      </c>
      <c r="H166" s="80">
        <f t="shared" si="224"/>
        <v>21</v>
      </c>
      <c r="I166" s="80">
        <f t="shared" si="224"/>
        <v>44</v>
      </c>
      <c r="J166" s="80">
        <f t="shared" si="224"/>
        <v>52</v>
      </c>
      <c r="K166" s="80">
        <f t="shared" si="224"/>
        <v>96</v>
      </c>
      <c r="L166" s="80">
        <f t="shared" si="224"/>
        <v>0</v>
      </c>
      <c r="M166" s="80">
        <f t="shared" si="224"/>
        <v>0</v>
      </c>
      <c r="N166" s="80">
        <f t="shared" si="224"/>
        <v>0</v>
      </c>
      <c r="O166" s="80">
        <f t="shared" si="224"/>
        <v>96</v>
      </c>
      <c r="P166" s="80">
        <f t="shared" si="224"/>
        <v>11</v>
      </c>
      <c r="Q166" s="80">
        <f t="shared" si="224"/>
        <v>2</v>
      </c>
      <c r="R166" s="80">
        <f t="shared" si="224"/>
        <v>13</v>
      </c>
      <c r="S166" s="80">
        <f t="shared" si="224"/>
        <v>0</v>
      </c>
      <c r="T166" s="80">
        <f t="shared" si="224"/>
        <v>0</v>
      </c>
      <c r="U166" s="80">
        <f t="shared" si="224"/>
        <v>0</v>
      </c>
      <c r="V166" s="80">
        <f t="shared" si="224"/>
        <v>13</v>
      </c>
      <c r="W166" s="80">
        <f t="shared" si="224"/>
        <v>75</v>
      </c>
      <c r="X166" s="80">
        <f t="shared" si="224"/>
        <v>55</v>
      </c>
      <c r="Y166" s="80">
        <f t="shared" si="224"/>
        <v>130</v>
      </c>
      <c r="Z166" s="80">
        <f t="shared" si="224"/>
        <v>0</v>
      </c>
      <c r="AA166" s="80">
        <f t="shared" si="224"/>
        <v>0</v>
      </c>
      <c r="AB166" s="80">
        <f t="shared" si="224"/>
        <v>0</v>
      </c>
      <c r="AC166" s="80">
        <f t="shared" si="224"/>
        <v>130</v>
      </c>
    </row>
    <row r="167" spans="1:29" ht="20.100000000000001" customHeight="1" x14ac:dyDescent="0.45">
      <c r="A167" s="74" t="s">
        <v>173</v>
      </c>
      <c r="B167" s="83"/>
      <c r="C167" s="83"/>
      <c r="D167" s="83"/>
      <c r="E167" s="78"/>
      <c r="F167" s="78"/>
      <c r="G167" s="78"/>
      <c r="H167" s="79"/>
      <c r="I167" s="78"/>
      <c r="J167" s="78"/>
      <c r="K167" s="78"/>
      <c r="L167" s="78"/>
      <c r="M167" s="78"/>
      <c r="N167" s="78"/>
      <c r="O167" s="79"/>
      <c r="P167" s="78"/>
      <c r="Q167" s="78"/>
      <c r="R167" s="78"/>
      <c r="S167" s="78"/>
      <c r="T167" s="78"/>
      <c r="U167" s="78"/>
      <c r="V167" s="79"/>
      <c r="W167" s="78"/>
      <c r="X167" s="78"/>
      <c r="Y167" s="78"/>
      <c r="Z167" s="84"/>
      <c r="AA167" s="84"/>
      <c r="AB167" s="84"/>
      <c r="AC167" s="85"/>
    </row>
    <row r="168" spans="1:29" ht="20.100000000000001" customHeight="1" x14ac:dyDescent="0.45">
      <c r="A168" s="74" t="s">
        <v>174</v>
      </c>
      <c r="B168" s="83"/>
      <c r="C168" s="83"/>
      <c r="D168" s="83"/>
      <c r="E168" s="78"/>
      <c r="F168" s="78"/>
      <c r="G168" s="78"/>
      <c r="H168" s="79"/>
      <c r="I168" s="78"/>
      <c r="J168" s="78"/>
      <c r="K168" s="78"/>
      <c r="L168" s="78"/>
      <c r="M168" s="78"/>
      <c r="N168" s="78"/>
      <c r="O168" s="79"/>
      <c r="P168" s="78"/>
      <c r="Q168" s="78"/>
      <c r="R168" s="78"/>
      <c r="S168" s="78"/>
      <c r="T168" s="78"/>
      <c r="U168" s="78"/>
      <c r="V168" s="79"/>
      <c r="W168" s="78"/>
      <c r="X168" s="78"/>
      <c r="Y168" s="78"/>
      <c r="Z168" s="84"/>
      <c r="AA168" s="84"/>
      <c r="AB168" s="84"/>
      <c r="AC168" s="85"/>
    </row>
    <row r="169" spans="1:29" ht="20.100000000000001" customHeight="1" x14ac:dyDescent="0.45">
      <c r="A169" s="64" t="s">
        <v>429</v>
      </c>
      <c r="B169" s="77">
        <v>1</v>
      </c>
      <c r="C169" s="77">
        <v>1</v>
      </c>
      <c r="D169" s="77">
        <f t="shared" ref="D169:D180" si="225">SUM(B169:C169)</f>
        <v>2</v>
      </c>
      <c r="E169" s="78"/>
      <c r="F169" s="78"/>
      <c r="G169" s="78">
        <v>0</v>
      </c>
      <c r="H169" s="79">
        <f t="shared" ref="H169:H180" si="226">SUM(D169,G169)</f>
        <v>2</v>
      </c>
      <c r="I169" s="77">
        <v>5</v>
      </c>
      <c r="J169" s="77">
        <v>8</v>
      </c>
      <c r="K169" s="77">
        <f t="shared" ref="K169:K180" si="227">SUM(I169:J169)</f>
        <v>13</v>
      </c>
      <c r="L169" s="78"/>
      <c r="M169" s="78"/>
      <c r="N169" s="77">
        <f t="shared" ref="N169:N175" si="228">SUM(L169:M169)</f>
        <v>0</v>
      </c>
      <c r="O169" s="79">
        <f t="shared" ref="O169:O180" si="229">SUM(K169,N169)</f>
        <v>13</v>
      </c>
      <c r="P169" s="77">
        <v>3</v>
      </c>
      <c r="Q169" s="77">
        <v>2</v>
      </c>
      <c r="R169" s="77">
        <f t="shared" ref="R169:R180" si="230">SUM(P169:Q169)</f>
        <v>5</v>
      </c>
      <c r="S169" s="83"/>
      <c r="T169" s="83"/>
      <c r="U169" s="77">
        <f t="shared" ref="U169:U180" si="231">SUM(S169:T169)</f>
        <v>0</v>
      </c>
      <c r="V169" s="79">
        <f t="shared" ref="V169:V180" si="232">SUM(R169,U169)</f>
        <v>5</v>
      </c>
      <c r="W169" s="78">
        <f t="shared" ref="W169:X180" si="233">SUM(B169,I169,P169)</f>
        <v>9</v>
      </c>
      <c r="X169" s="78">
        <f t="shared" si="233"/>
        <v>11</v>
      </c>
      <c r="Y169" s="78">
        <f t="shared" ref="Y169:Y180" si="234">SUM(W169,X169)</f>
        <v>20</v>
      </c>
      <c r="Z169" s="78">
        <f t="shared" ref="Z169:AA180" si="235">SUM(E169,L169,S169)</f>
        <v>0</v>
      </c>
      <c r="AA169" s="78">
        <f t="shared" si="235"/>
        <v>0</v>
      </c>
      <c r="AB169" s="78">
        <f t="shared" ref="AB169:AB180" si="236">SUM(Z169,AA169)</f>
        <v>0</v>
      </c>
      <c r="AC169" s="80">
        <f t="shared" ref="AC169:AC180" si="237">SUM(Y169,AB169)</f>
        <v>20</v>
      </c>
    </row>
    <row r="170" spans="1:29" ht="20.100000000000001" customHeight="1" x14ac:dyDescent="0.45">
      <c r="A170" s="64" t="s">
        <v>430</v>
      </c>
      <c r="B170" s="77">
        <v>1</v>
      </c>
      <c r="C170" s="77"/>
      <c r="D170" s="77">
        <f t="shared" si="225"/>
        <v>1</v>
      </c>
      <c r="E170" s="78"/>
      <c r="F170" s="78"/>
      <c r="G170" s="78">
        <v>0</v>
      </c>
      <c r="H170" s="79">
        <f t="shared" si="226"/>
        <v>1</v>
      </c>
      <c r="I170" s="77"/>
      <c r="J170" s="77">
        <v>4</v>
      </c>
      <c r="K170" s="77">
        <f t="shared" si="227"/>
        <v>4</v>
      </c>
      <c r="L170" s="78"/>
      <c r="M170" s="78"/>
      <c r="N170" s="77">
        <f t="shared" si="228"/>
        <v>0</v>
      </c>
      <c r="O170" s="79">
        <f t="shared" si="229"/>
        <v>4</v>
      </c>
      <c r="P170" s="77"/>
      <c r="Q170" s="77">
        <v>2</v>
      </c>
      <c r="R170" s="77">
        <f t="shared" si="230"/>
        <v>2</v>
      </c>
      <c r="S170" s="83"/>
      <c r="T170" s="83"/>
      <c r="U170" s="77">
        <f t="shared" si="231"/>
        <v>0</v>
      </c>
      <c r="V170" s="79">
        <f t="shared" si="232"/>
        <v>2</v>
      </c>
      <c r="W170" s="78">
        <f t="shared" si="233"/>
        <v>1</v>
      </c>
      <c r="X170" s="78">
        <f t="shared" si="233"/>
        <v>6</v>
      </c>
      <c r="Y170" s="78">
        <f t="shared" si="234"/>
        <v>7</v>
      </c>
      <c r="Z170" s="78">
        <f t="shared" si="235"/>
        <v>0</v>
      </c>
      <c r="AA170" s="78">
        <f t="shared" si="235"/>
        <v>0</v>
      </c>
      <c r="AB170" s="78">
        <f t="shared" si="236"/>
        <v>0</v>
      </c>
      <c r="AC170" s="80">
        <f t="shared" si="237"/>
        <v>7</v>
      </c>
    </row>
    <row r="171" spans="1:29" ht="20.100000000000001" customHeight="1" x14ac:dyDescent="0.45">
      <c r="A171" s="64" t="s">
        <v>392</v>
      </c>
      <c r="B171" s="77"/>
      <c r="C171" s="77"/>
      <c r="D171" s="77">
        <f t="shared" si="225"/>
        <v>0</v>
      </c>
      <c r="E171" s="78"/>
      <c r="F171" s="78"/>
      <c r="G171" s="78">
        <v>0</v>
      </c>
      <c r="H171" s="79">
        <f t="shared" si="226"/>
        <v>0</v>
      </c>
      <c r="I171" s="77">
        <v>1</v>
      </c>
      <c r="J171" s="77">
        <v>13</v>
      </c>
      <c r="K171" s="77">
        <f t="shared" si="227"/>
        <v>14</v>
      </c>
      <c r="L171" s="78"/>
      <c r="M171" s="78"/>
      <c r="N171" s="77">
        <f t="shared" si="228"/>
        <v>0</v>
      </c>
      <c r="O171" s="79">
        <f t="shared" si="229"/>
        <v>14</v>
      </c>
      <c r="P171" s="77"/>
      <c r="Q171" s="77"/>
      <c r="R171" s="77">
        <f t="shared" si="230"/>
        <v>0</v>
      </c>
      <c r="S171" s="83"/>
      <c r="T171" s="83"/>
      <c r="U171" s="77">
        <f t="shared" si="231"/>
        <v>0</v>
      </c>
      <c r="V171" s="79">
        <f t="shared" si="232"/>
        <v>0</v>
      </c>
      <c r="W171" s="78">
        <f t="shared" si="233"/>
        <v>1</v>
      </c>
      <c r="X171" s="78">
        <f t="shared" si="233"/>
        <v>13</v>
      </c>
      <c r="Y171" s="78">
        <f t="shared" si="234"/>
        <v>14</v>
      </c>
      <c r="Z171" s="78">
        <f t="shared" si="235"/>
        <v>0</v>
      </c>
      <c r="AA171" s="78">
        <f t="shared" si="235"/>
        <v>0</v>
      </c>
      <c r="AB171" s="78">
        <f t="shared" si="236"/>
        <v>0</v>
      </c>
      <c r="AC171" s="80">
        <f t="shared" si="237"/>
        <v>14</v>
      </c>
    </row>
    <row r="172" spans="1:29" ht="20.100000000000001" customHeight="1" x14ac:dyDescent="0.45">
      <c r="A172" s="64" t="s">
        <v>376</v>
      </c>
      <c r="B172" s="77"/>
      <c r="C172" s="77"/>
      <c r="D172" s="77">
        <f t="shared" si="225"/>
        <v>0</v>
      </c>
      <c r="E172" s="78"/>
      <c r="F172" s="78"/>
      <c r="G172" s="78">
        <v>0</v>
      </c>
      <c r="H172" s="79">
        <f t="shared" si="226"/>
        <v>0</v>
      </c>
      <c r="I172" s="77"/>
      <c r="J172" s="77">
        <v>1</v>
      </c>
      <c r="K172" s="77">
        <f t="shared" si="227"/>
        <v>1</v>
      </c>
      <c r="L172" s="78"/>
      <c r="M172" s="78"/>
      <c r="N172" s="77">
        <f t="shared" si="228"/>
        <v>0</v>
      </c>
      <c r="O172" s="79">
        <f t="shared" si="229"/>
        <v>1</v>
      </c>
      <c r="P172" s="77">
        <v>2</v>
      </c>
      <c r="Q172" s="77">
        <v>40</v>
      </c>
      <c r="R172" s="77">
        <f t="shared" si="230"/>
        <v>42</v>
      </c>
      <c r="S172" s="83"/>
      <c r="T172" s="83"/>
      <c r="U172" s="77">
        <f t="shared" si="231"/>
        <v>0</v>
      </c>
      <c r="V172" s="79">
        <f t="shared" si="232"/>
        <v>42</v>
      </c>
      <c r="W172" s="78">
        <f t="shared" si="233"/>
        <v>2</v>
      </c>
      <c r="X172" s="78">
        <f t="shared" si="233"/>
        <v>41</v>
      </c>
      <c r="Y172" s="78">
        <f t="shared" si="234"/>
        <v>43</v>
      </c>
      <c r="Z172" s="78">
        <f t="shared" si="235"/>
        <v>0</v>
      </c>
      <c r="AA172" s="78">
        <f t="shared" si="235"/>
        <v>0</v>
      </c>
      <c r="AB172" s="78">
        <f t="shared" si="236"/>
        <v>0</v>
      </c>
      <c r="AC172" s="80">
        <f t="shared" si="237"/>
        <v>43</v>
      </c>
    </row>
    <row r="173" spans="1:29" ht="20.100000000000001" customHeight="1" x14ac:dyDescent="0.45">
      <c r="A173" s="64" t="s">
        <v>372</v>
      </c>
      <c r="B173" s="77"/>
      <c r="C173" s="77">
        <v>1</v>
      </c>
      <c r="D173" s="77">
        <f t="shared" si="225"/>
        <v>1</v>
      </c>
      <c r="E173" s="78"/>
      <c r="F173" s="78"/>
      <c r="G173" s="78">
        <v>0</v>
      </c>
      <c r="H173" s="79">
        <f t="shared" si="226"/>
        <v>1</v>
      </c>
      <c r="I173" s="77">
        <v>1</v>
      </c>
      <c r="J173" s="77"/>
      <c r="K173" s="77">
        <f t="shared" si="227"/>
        <v>1</v>
      </c>
      <c r="L173" s="78"/>
      <c r="M173" s="78"/>
      <c r="N173" s="77">
        <f t="shared" si="228"/>
        <v>0</v>
      </c>
      <c r="O173" s="79">
        <f t="shared" si="229"/>
        <v>1</v>
      </c>
      <c r="P173" s="77"/>
      <c r="Q173" s="77">
        <v>1</v>
      </c>
      <c r="R173" s="77">
        <f t="shared" si="230"/>
        <v>1</v>
      </c>
      <c r="S173" s="83"/>
      <c r="T173" s="83"/>
      <c r="U173" s="77">
        <f t="shared" si="231"/>
        <v>0</v>
      </c>
      <c r="V173" s="79">
        <f t="shared" si="232"/>
        <v>1</v>
      </c>
      <c r="W173" s="78">
        <f t="shared" si="233"/>
        <v>1</v>
      </c>
      <c r="X173" s="78">
        <f t="shared" si="233"/>
        <v>2</v>
      </c>
      <c r="Y173" s="78">
        <f t="shared" si="234"/>
        <v>3</v>
      </c>
      <c r="Z173" s="78">
        <f t="shared" si="235"/>
        <v>0</v>
      </c>
      <c r="AA173" s="78">
        <f t="shared" si="235"/>
        <v>0</v>
      </c>
      <c r="AB173" s="78">
        <f t="shared" si="236"/>
        <v>0</v>
      </c>
      <c r="AC173" s="80">
        <f t="shared" si="237"/>
        <v>3</v>
      </c>
    </row>
    <row r="174" spans="1:29" ht="20.100000000000001" customHeight="1" x14ac:dyDescent="0.45">
      <c r="A174" s="64" t="s">
        <v>373</v>
      </c>
      <c r="B174" s="77"/>
      <c r="C174" s="77"/>
      <c r="D174" s="77">
        <f t="shared" si="225"/>
        <v>0</v>
      </c>
      <c r="E174" s="78"/>
      <c r="F174" s="78"/>
      <c r="G174" s="78">
        <v>0</v>
      </c>
      <c r="H174" s="79">
        <f t="shared" si="226"/>
        <v>0</v>
      </c>
      <c r="I174" s="77">
        <v>1</v>
      </c>
      <c r="J174" s="77"/>
      <c r="K174" s="77">
        <f t="shared" si="227"/>
        <v>1</v>
      </c>
      <c r="L174" s="78"/>
      <c r="M174" s="78"/>
      <c r="N174" s="77">
        <f t="shared" si="228"/>
        <v>0</v>
      </c>
      <c r="O174" s="79">
        <f t="shared" si="229"/>
        <v>1</v>
      </c>
      <c r="P174" s="77"/>
      <c r="Q174" s="77"/>
      <c r="R174" s="77">
        <f t="shared" si="230"/>
        <v>0</v>
      </c>
      <c r="S174" s="83"/>
      <c r="T174" s="83"/>
      <c r="U174" s="77">
        <f t="shared" si="231"/>
        <v>0</v>
      </c>
      <c r="V174" s="79">
        <f t="shared" si="232"/>
        <v>0</v>
      </c>
      <c r="W174" s="78">
        <f t="shared" si="233"/>
        <v>1</v>
      </c>
      <c r="X174" s="78">
        <f t="shared" si="233"/>
        <v>0</v>
      </c>
      <c r="Y174" s="78">
        <f t="shared" si="234"/>
        <v>1</v>
      </c>
      <c r="Z174" s="78">
        <f t="shared" si="235"/>
        <v>0</v>
      </c>
      <c r="AA174" s="78">
        <f t="shared" si="235"/>
        <v>0</v>
      </c>
      <c r="AB174" s="78">
        <f t="shared" si="236"/>
        <v>0</v>
      </c>
      <c r="AC174" s="80">
        <f t="shared" si="237"/>
        <v>1</v>
      </c>
    </row>
    <row r="175" spans="1:29" ht="20.100000000000001" customHeight="1" x14ac:dyDescent="0.45">
      <c r="A175" s="64" t="s">
        <v>431</v>
      </c>
      <c r="B175" s="77">
        <v>2</v>
      </c>
      <c r="C175" s="77"/>
      <c r="D175" s="77">
        <f t="shared" si="225"/>
        <v>2</v>
      </c>
      <c r="E175" s="78"/>
      <c r="F175" s="78"/>
      <c r="G175" s="78">
        <v>0</v>
      </c>
      <c r="H175" s="79">
        <f t="shared" si="226"/>
        <v>2</v>
      </c>
      <c r="I175" s="77">
        <v>1</v>
      </c>
      <c r="J175" s="77">
        <v>12</v>
      </c>
      <c r="K175" s="77">
        <f t="shared" si="227"/>
        <v>13</v>
      </c>
      <c r="L175" s="78"/>
      <c r="M175" s="78"/>
      <c r="N175" s="77">
        <f t="shared" si="228"/>
        <v>0</v>
      </c>
      <c r="O175" s="79">
        <f t="shared" si="229"/>
        <v>13</v>
      </c>
      <c r="P175" s="77"/>
      <c r="Q175" s="77"/>
      <c r="R175" s="77">
        <f t="shared" si="230"/>
        <v>0</v>
      </c>
      <c r="S175" s="83"/>
      <c r="T175" s="83"/>
      <c r="U175" s="77">
        <f t="shared" si="231"/>
        <v>0</v>
      </c>
      <c r="V175" s="79">
        <f t="shared" si="232"/>
        <v>0</v>
      </c>
      <c r="W175" s="78">
        <f t="shared" si="233"/>
        <v>3</v>
      </c>
      <c r="X175" s="78">
        <f t="shared" si="233"/>
        <v>12</v>
      </c>
      <c r="Y175" s="78">
        <f t="shared" si="234"/>
        <v>15</v>
      </c>
      <c r="Z175" s="78">
        <f t="shared" si="235"/>
        <v>0</v>
      </c>
      <c r="AA175" s="78">
        <f t="shared" si="235"/>
        <v>0</v>
      </c>
      <c r="AB175" s="78">
        <f t="shared" si="236"/>
        <v>0</v>
      </c>
      <c r="AC175" s="80">
        <f t="shared" si="237"/>
        <v>15</v>
      </c>
    </row>
    <row r="176" spans="1:29" ht="20.100000000000001" customHeight="1" x14ac:dyDescent="0.45">
      <c r="A176" s="64" t="s">
        <v>450</v>
      </c>
      <c r="B176" s="77"/>
      <c r="C176" s="77"/>
      <c r="D176" s="77">
        <f t="shared" si="225"/>
        <v>0</v>
      </c>
      <c r="E176" s="78"/>
      <c r="F176" s="78"/>
      <c r="G176" s="78">
        <v>0</v>
      </c>
      <c r="H176" s="79">
        <f t="shared" ref="H176" si="238">SUM(D176,G176)</f>
        <v>0</v>
      </c>
      <c r="I176" s="77"/>
      <c r="J176" s="77"/>
      <c r="K176" s="77">
        <f t="shared" si="227"/>
        <v>0</v>
      </c>
      <c r="L176" s="78"/>
      <c r="M176" s="78"/>
      <c r="N176" s="77">
        <f t="shared" ref="N176" si="239">SUM(L176:M176)</f>
        <v>0</v>
      </c>
      <c r="O176" s="79">
        <f t="shared" ref="O176" si="240">SUM(K176,N176)</f>
        <v>0</v>
      </c>
      <c r="P176" s="77">
        <v>1</v>
      </c>
      <c r="Q176" s="77"/>
      <c r="R176" s="77">
        <f t="shared" si="230"/>
        <v>1</v>
      </c>
      <c r="S176" s="83"/>
      <c r="T176" s="83"/>
      <c r="U176" s="77">
        <f t="shared" ref="U176" si="241">SUM(S176:T176)</f>
        <v>0</v>
      </c>
      <c r="V176" s="79">
        <f t="shared" ref="V176" si="242">SUM(R176,U176)</f>
        <v>1</v>
      </c>
      <c r="W176" s="78">
        <f t="shared" ref="W176" si="243">SUM(B176,I176,P176)</f>
        <v>1</v>
      </c>
      <c r="X176" s="78">
        <f t="shared" ref="X176" si="244">SUM(C176,J176,Q176)</f>
        <v>0</v>
      </c>
      <c r="Y176" s="78">
        <f t="shared" ref="Y176" si="245">SUM(W176,X176)</f>
        <v>1</v>
      </c>
      <c r="Z176" s="78">
        <f t="shared" ref="Z176" si="246">SUM(E176,L176,S176)</f>
        <v>0</v>
      </c>
      <c r="AA176" s="78">
        <f t="shared" ref="AA176" si="247">SUM(F176,M176,T176)</f>
        <v>0</v>
      </c>
      <c r="AB176" s="78">
        <f t="shared" ref="AB176" si="248">SUM(Z176,AA176)</f>
        <v>0</v>
      </c>
      <c r="AC176" s="80">
        <f t="shared" ref="AC176" si="249">SUM(Y176,AB176)</f>
        <v>1</v>
      </c>
    </row>
    <row r="177" spans="1:29" ht="20.100000000000001" customHeight="1" x14ac:dyDescent="0.45">
      <c r="A177" s="64" t="s">
        <v>345</v>
      </c>
      <c r="B177" s="77">
        <v>5</v>
      </c>
      <c r="C177" s="77"/>
      <c r="D177" s="77">
        <f t="shared" si="225"/>
        <v>5</v>
      </c>
      <c r="E177" s="78"/>
      <c r="F177" s="78"/>
      <c r="G177" s="77">
        <f>SUM(E177:F177)</f>
        <v>0</v>
      </c>
      <c r="H177" s="79">
        <f t="shared" si="226"/>
        <v>5</v>
      </c>
      <c r="I177" s="77">
        <v>3</v>
      </c>
      <c r="J177" s="77"/>
      <c r="K177" s="77">
        <f t="shared" si="227"/>
        <v>3</v>
      </c>
      <c r="L177" s="78"/>
      <c r="M177" s="78"/>
      <c r="N177" s="77">
        <f>SUM(L177:M177)</f>
        <v>0</v>
      </c>
      <c r="O177" s="79">
        <f t="shared" si="229"/>
        <v>3</v>
      </c>
      <c r="P177" s="77">
        <v>2</v>
      </c>
      <c r="Q177" s="77"/>
      <c r="R177" s="77">
        <f t="shared" si="230"/>
        <v>2</v>
      </c>
      <c r="S177" s="78"/>
      <c r="T177" s="78"/>
      <c r="U177" s="77">
        <f t="shared" si="231"/>
        <v>0</v>
      </c>
      <c r="V177" s="79">
        <f t="shared" si="232"/>
        <v>2</v>
      </c>
      <c r="W177" s="78">
        <f t="shared" si="233"/>
        <v>10</v>
      </c>
      <c r="X177" s="78">
        <f t="shared" si="233"/>
        <v>0</v>
      </c>
      <c r="Y177" s="78">
        <f t="shared" si="234"/>
        <v>10</v>
      </c>
      <c r="Z177" s="78">
        <f t="shared" si="235"/>
        <v>0</v>
      </c>
      <c r="AA177" s="78">
        <f t="shared" si="235"/>
        <v>0</v>
      </c>
      <c r="AB177" s="78">
        <f t="shared" si="236"/>
        <v>0</v>
      </c>
      <c r="AC177" s="80">
        <f t="shared" si="237"/>
        <v>10</v>
      </c>
    </row>
    <row r="178" spans="1:29" ht="20.100000000000001" customHeight="1" x14ac:dyDescent="0.45">
      <c r="A178" s="64" t="s">
        <v>432</v>
      </c>
      <c r="B178" s="77"/>
      <c r="C178" s="77"/>
      <c r="D178" s="77">
        <f t="shared" si="225"/>
        <v>0</v>
      </c>
      <c r="E178" s="78"/>
      <c r="F178" s="78"/>
      <c r="G178" s="77">
        <f>SUM(E178:F178)</f>
        <v>0</v>
      </c>
      <c r="H178" s="79">
        <f t="shared" si="226"/>
        <v>0</v>
      </c>
      <c r="I178" s="77"/>
      <c r="J178" s="77"/>
      <c r="K178" s="77">
        <f t="shared" si="227"/>
        <v>0</v>
      </c>
      <c r="L178" s="84"/>
      <c r="M178" s="84"/>
      <c r="N178" s="77">
        <f>SUM(L178:M178)</f>
        <v>0</v>
      </c>
      <c r="O178" s="79">
        <f t="shared" si="229"/>
        <v>0</v>
      </c>
      <c r="P178" s="77"/>
      <c r="Q178" s="77"/>
      <c r="R178" s="77">
        <f t="shared" si="230"/>
        <v>0</v>
      </c>
      <c r="S178" s="78"/>
      <c r="T178" s="78"/>
      <c r="U178" s="77">
        <f t="shared" si="231"/>
        <v>0</v>
      </c>
      <c r="V178" s="79">
        <f t="shared" si="232"/>
        <v>0</v>
      </c>
      <c r="W178" s="78">
        <f t="shared" si="233"/>
        <v>0</v>
      </c>
      <c r="X178" s="78">
        <f t="shared" si="233"/>
        <v>0</v>
      </c>
      <c r="Y178" s="78">
        <f t="shared" si="234"/>
        <v>0</v>
      </c>
      <c r="Z178" s="78">
        <f t="shared" si="235"/>
        <v>0</v>
      </c>
      <c r="AA178" s="78">
        <f t="shared" si="235"/>
        <v>0</v>
      </c>
      <c r="AB178" s="78">
        <f t="shared" si="236"/>
        <v>0</v>
      </c>
      <c r="AC178" s="80">
        <f t="shared" si="237"/>
        <v>0</v>
      </c>
    </row>
    <row r="179" spans="1:29" ht="20.100000000000001" customHeight="1" x14ac:dyDescent="0.45">
      <c r="A179" s="64" t="s">
        <v>433</v>
      </c>
      <c r="B179" s="77">
        <v>5</v>
      </c>
      <c r="C179" s="77"/>
      <c r="D179" s="77">
        <f t="shared" si="225"/>
        <v>5</v>
      </c>
      <c r="E179" s="78"/>
      <c r="F179" s="78"/>
      <c r="G179" s="77">
        <f>SUM(E179:F179)</f>
        <v>0</v>
      </c>
      <c r="H179" s="79">
        <f t="shared" si="226"/>
        <v>5</v>
      </c>
      <c r="I179" s="77">
        <v>2</v>
      </c>
      <c r="J179" s="77"/>
      <c r="K179" s="77">
        <f t="shared" si="227"/>
        <v>2</v>
      </c>
      <c r="L179" s="84"/>
      <c r="M179" s="84"/>
      <c r="N179" s="77">
        <f>SUM(L179:M179)</f>
        <v>0</v>
      </c>
      <c r="O179" s="79">
        <f t="shared" si="229"/>
        <v>2</v>
      </c>
      <c r="P179" s="77">
        <v>3</v>
      </c>
      <c r="Q179" s="77"/>
      <c r="R179" s="77">
        <f t="shared" si="230"/>
        <v>3</v>
      </c>
      <c r="S179" s="78"/>
      <c r="T179" s="78"/>
      <c r="U179" s="77">
        <f t="shared" si="231"/>
        <v>0</v>
      </c>
      <c r="V179" s="79">
        <f t="shared" si="232"/>
        <v>3</v>
      </c>
      <c r="W179" s="78">
        <f t="shared" si="233"/>
        <v>10</v>
      </c>
      <c r="X179" s="78">
        <f t="shared" si="233"/>
        <v>0</v>
      </c>
      <c r="Y179" s="78">
        <f t="shared" si="234"/>
        <v>10</v>
      </c>
      <c r="Z179" s="78">
        <f t="shared" si="235"/>
        <v>0</v>
      </c>
      <c r="AA179" s="78">
        <f t="shared" si="235"/>
        <v>0</v>
      </c>
      <c r="AB179" s="78">
        <f t="shared" si="236"/>
        <v>0</v>
      </c>
      <c r="AC179" s="80">
        <f t="shared" si="237"/>
        <v>10</v>
      </c>
    </row>
    <row r="180" spans="1:29" ht="20.100000000000001" customHeight="1" x14ac:dyDescent="0.45">
      <c r="A180" s="64" t="s">
        <v>344</v>
      </c>
      <c r="B180" s="77"/>
      <c r="C180" s="77"/>
      <c r="D180" s="77">
        <f t="shared" si="225"/>
        <v>0</v>
      </c>
      <c r="E180" s="78"/>
      <c r="F180" s="78"/>
      <c r="G180" s="77">
        <f>SUM(E180:F180)</f>
        <v>0</v>
      </c>
      <c r="H180" s="79">
        <f t="shared" si="226"/>
        <v>0</v>
      </c>
      <c r="I180" s="77"/>
      <c r="J180" s="77"/>
      <c r="K180" s="77">
        <f t="shared" si="227"/>
        <v>0</v>
      </c>
      <c r="L180" s="84"/>
      <c r="M180" s="84"/>
      <c r="N180" s="77">
        <f>SUM(L180:M180)</f>
        <v>0</v>
      </c>
      <c r="O180" s="79">
        <f t="shared" si="229"/>
        <v>0</v>
      </c>
      <c r="P180" s="77"/>
      <c r="Q180" s="77"/>
      <c r="R180" s="77">
        <f t="shared" si="230"/>
        <v>0</v>
      </c>
      <c r="S180" s="78"/>
      <c r="T180" s="78"/>
      <c r="U180" s="77">
        <f t="shared" si="231"/>
        <v>0</v>
      </c>
      <c r="V180" s="79">
        <f t="shared" si="232"/>
        <v>0</v>
      </c>
      <c r="W180" s="78">
        <f t="shared" si="233"/>
        <v>0</v>
      </c>
      <c r="X180" s="78">
        <f t="shared" si="233"/>
        <v>0</v>
      </c>
      <c r="Y180" s="78">
        <f t="shared" si="234"/>
        <v>0</v>
      </c>
      <c r="Z180" s="78">
        <f t="shared" si="235"/>
        <v>0</v>
      </c>
      <c r="AA180" s="78">
        <f t="shared" si="235"/>
        <v>0</v>
      </c>
      <c r="AB180" s="78">
        <f t="shared" si="236"/>
        <v>0</v>
      </c>
      <c r="AC180" s="80">
        <f t="shared" si="237"/>
        <v>0</v>
      </c>
    </row>
    <row r="181" spans="1:29" ht="20.100000000000001" customHeight="1" x14ac:dyDescent="0.45">
      <c r="A181" s="72" t="s">
        <v>68</v>
      </c>
      <c r="B181" s="80">
        <f t="shared" ref="B181:AC181" si="250">SUM(B169:B180)</f>
        <v>14</v>
      </c>
      <c r="C181" s="80">
        <f t="shared" si="250"/>
        <v>2</v>
      </c>
      <c r="D181" s="80">
        <f t="shared" si="250"/>
        <v>16</v>
      </c>
      <c r="E181" s="80">
        <f t="shared" si="250"/>
        <v>0</v>
      </c>
      <c r="F181" s="80">
        <f t="shared" si="250"/>
        <v>0</v>
      </c>
      <c r="G181" s="80">
        <f t="shared" si="250"/>
        <v>0</v>
      </c>
      <c r="H181" s="80">
        <f t="shared" si="250"/>
        <v>16</v>
      </c>
      <c r="I181" s="80">
        <f t="shared" si="250"/>
        <v>14</v>
      </c>
      <c r="J181" s="80">
        <f t="shared" si="250"/>
        <v>38</v>
      </c>
      <c r="K181" s="80">
        <f t="shared" si="250"/>
        <v>52</v>
      </c>
      <c r="L181" s="80">
        <f t="shared" si="250"/>
        <v>0</v>
      </c>
      <c r="M181" s="80">
        <f t="shared" si="250"/>
        <v>0</v>
      </c>
      <c r="N181" s="80">
        <f t="shared" si="250"/>
        <v>0</v>
      </c>
      <c r="O181" s="80">
        <f t="shared" si="250"/>
        <v>52</v>
      </c>
      <c r="P181" s="80">
        <f t="shared" si="250"/>
        <v>11</v>
      </c>
      <c r="Q181" s="80">
        <f t="shared" si="250"/>
        <v>45</v>
      </c>
      <c r="R181" s="80">
        <f t="shared" si="250"/>
        <v>56</v>
      </c>
      <c r="S181" s="80">
        <f t="shared" si="250"/>
        <v>0</v>
      </c>
      <c r="T181" s="80">
        <f t="shared" si="250"/>
        <v>0</v>
      </c>
      <c r="U181" s="80">
        <f t="shared" si="250"/>
        <v>0</v>
      </c>
      <c r="V181" s="80">
        <f t="shared" si="250"/>
        <v>56</v>
      </c>
      <c r="W181" s="80">
        <f t="shared" si="250"/>
        <v>39</v>
      </c>
      <c r="X181" s="80">
        <f t="shared" si="250"/>
        <v>85</v>
      </c>
      <c r="Y181" s="80">
        <f t="shared" si="250"/>
        <v>124</v>
      </c>
      <c r="Z181" s="80">
        <f t="shared" si="250"/>
        <v>0</v>
      </c>
      <c r="AA181" s="80">
        <f t="shared" si="250"/>
        <v>0</v>
      </c>
      <c r="AB181" s="80">
        <f t="shared" si="250"/>
        <v>0</v>
      </c>
      <c r="AC181" s="80">
        <f t="shared" si="250"/>
        <v>124</v>
      </c>
    </row>
    <row r="182" spans="1:29" ht="23.1" customHeight="1" x14ac:dyDescent="0.45">
      <c r="A182" s="74" t="s">
        <v>69</v>
      </c>
      <c r="B182" s="83"/>
      <c r="C182" s="83"/>
      <c r="D182" s="83"/>
      <c r="E182" s="78"/>
      <c r="F182" s="78"/>
      <c r="G182" s="78"/>
      <c r="H182" s="76"/>
      <c r="I182" s="78"/>
      <c r="J182" s="78"/>
      <c r="K182" s="78"/>
      <c r="L182" s="78"/>
      <c r="M182" s="78"/>
      <c r="N182" s="78"/>
      <c r="O182" s="79"/>
      <c r="P182" s="78"/>
      <c r="Q182" s="78"/>
      <c r="R182" s="78"/>
      <c r="S182" s="78"/>
      <c r="T182" s="78"/>
      <c r="U182" s="78"/>
      <c r="V182" s="79"/>
      <c r="W182" s="78"/>
      <c r="X182" s="78"/>
      <c r="Y182" s="78"/>
      <c r="Z182" s="84"/>
      <c r="AA182" s="84"/>
      <c r="AB182" s="84"/>
      <c r="AC182" s="85"/>
    </row>
    <row r="183" spans="1:29" ht="23.1" customHeight="1" x14ac:dyDescent="0.45">
      <c r="A183" s="74" t="s">
        <v>64</v>
      </c>
      <c r="B183" s="83"/>
      <c r="C183" s="83"/>
      <c r="D183" s="83"/>
      <c r="E183" s="78"/>
      <c r="F183" s="78"/>
      <c r="G183" s="78"/>
      <c r="H183" s="76"/>
      <c r="I183" s="78"/>
      <c r="J183" s="78"/>
      <c r="K183" s="78"/>
      <c r="L183" s="78"/>
      <c r="M183" s="78"/>
      <c r="N183" s="78"/>
      <c r="O183" s="79"/>
      <c r="P183" s="78"/>
      <c r="Q183" s="78"/>
      <c r="R183" s="78"/>
      <c r="S183" s="78"/>
      <c r="T183" s="78"/>
      <c r="U183" s="78"/>
      <c r="V183" s="79"/>
      <c r="W183" s="78"/>
      <c r="X183" s="78"/>
      <c r="Y183" s="78"/>
      <c r="Z183" s="84"/>
      <c r="AA183" s="84"/>
      <c r="AB183" s="84"/>
      <c r="AC183" s="85"/>
    </row>
    <row r="184" spans="1:29" ht="20.100000000000001" customHeight="1" x14ac:dyDescent="0.45">
      <c r="A184" s="64" t="s">
        <v>390</v>
      </c>
      <c r="B184" s="77"/>
      <c r="C184" s="77"/>
      <c r="D184" s="77">
        <f t="shared" ref="D184:D193" si="251">SUM(B184:C184)</f>
        <v>0</v>
      </c>
      <c r="E184" s="78"/>
      <c r="F184" s="78"/>
      <c r="G184" s="78">
        <v>0</v>
      </c>
      <c r="H184" s="79">
        <f t="shared" ref="H184:H193" si="252">SUM(D184,G184)</f>
        <v>0</v>
      </c>
      <c r="I184" s="77">
        <v>1</v>
      </c>
      <c r="J184" s="77"/>
      <c r="K184" s="77">
        <f t="shared" ref="K184:K193" si="253">SUM(I184:J184)</f>
        <v>1</v>
      </c>
      <c r="L184" s="78"/>
      <c r="M184" s="78"/>
      <c r="N184" s="78"/>
      <c r="O184" s="79">
        <f t="shared" ref="O184:O193" si="254">SUM(K184,N184)</f>
        <v>1</v>
      </c>
      <c r="P184" s="77"/>
      <c r="Q184" s="77"/>
      <c r="R184" s="77">
        <f t="shared" ref="R184:R193" si="255">SUM(P184:Q184)</f>
        <v>0</v>
      </c>
      <c r="S184" s="78"/>
      <c r="T184" s="78"/>
      <c r="U184" s="78"/>
      <c r="V184" s="79">
        <f t="shared" ref="V184:V193" si="256">SUM(R184,U184)</f>
        <v>0</v>
      </c>
      <c r="W184" s="78">
        <f t="shared" ref="W184:X193" si="257">SUM(B184,I184,P184)</f>
        <v>1</v>
      </c>
      <c r="X184" s="78">
        <f t="shared" si="257"/>
        <v>0</v>
      </c>
      <c r="Y184" s="78">
        <f t="shared" ref="Y184:Y193" si="258">SUM(W184,X184)</f>
        <v>1</v>
      </c>
      <c r="Z184" s="78">
        <f t="shared" ref="Z184:AA193" si="259">SUM(E184,L184,S184)</f>
        <v>0</v>
      </c>
      <c r="AA184" s="78">
        <f t="shared" si="259"/>
        <v>0</v>
      </c>
      <c r="AB184" s="78">
        <f t="shared" ref="AB184:AB193" si="260">SUM(Z184,AA184)</f>
        <v>0</v>
      </c>
      <c r="AC184" s="80">
        <f t="shared" ref="AC184:AC193" si="261">SUM(Y184,AB184)</f>
        <v>1</v>
      </c>
    </row>
    <row r="185" spans="1:29" ht="20.100000000000001" customHeight="1" x14ac:dyDescent="0.45">
      <c r="A185" s="64" t="s">
        <v>391</v>
      </c>
      <c r="B185" s="77"/>
      <c r="C185" s="77"/>
      <c r="D185" s="77">
        <f t="shared" si="251"/>
        <v>0</v>
      </c>
      <c r="E185" s="78"/>
      <c r="F185" s="78"/>
      <c r="G185" s="78">
        <v>0</v>
      </c>
      <c r="H185" s="79">
        <f t="shared" si="252"/>
        <v>0</v>
      </c>
      <c r="I185" s="77"/>
      <c r="J185" s="77"/>
      <c r="K185" s="77">
        <f t="shared" si="253"/>
        <v>0</v>
      </c>
      <c r="L185" s="78"/>
      <c r="M185" s="78"/>
      <c r="N185" s="78"/>
      <c r="O185" s="79">
        <f t="shared" si="254"/>
        <v>0</v>
      </c>
      <c r="P185" s="77"/>
      <c r="Q185" s="77"/>
      <c r="R185" s="77">
        <f t="shared" si="255"/>
        <v>0</v>
      </c>
      <c r="S185" s="78"/>
      <c r="T185" s="78"/>
      <c r="U185" s="78"/>
      <c r="V185" s="79">
        <f t="shared" si="256"/>
        <v>0</v>
      </c>
      <c r="W185" s="78">
        <f t="shared" si="257"/>
        <v>0</v>
      </c>
      <c r="X185" s="78">
        <f t="shared" si="257"/>
        <v>0</v>
      </c>
      <c r="Y185" s="78">
        <f t="shared" si="258"/>
        <v>0</v>
      </c>
      <c r="Z185" s="78">
        <f t="shared" si="259"/>
        <v>0</v>
      </c>
      <c r="AA185" s="78">
        <f t="shared" si="259"/>
        <v>0</v>
      </c>
      <c r="AB185" s="78">
        <f t="shared" si="260"/>
        <v>0</v>
      </c>
      <c r="AC185" s="80">
        <f t="shared" si="261"/>
        <v>0</v>
      </c>
    </row>
    <row r="186" spans="1:29" ht="20.100000000000001" customHeight="1" x14ac:dyDescent="0.45">
      <c r="A186" s="64" t="s">
        <v>421</v>
      </c>
      <c r="B186" s="77"/>
      <c r="C186" s="77"/>
      <c r="D186" s="77">
        <f t="shared" ref="D186" si="262">SUM(B186:C186)</f>
        <v>0</v>
      </c>
      <c r="E186" s="78"/>
      <c r="F186" s="78"/>
      <c r="G186" s="78">
        <v>0</v>
      </c>
      <c r="H186" s="79">
        <f t="shared" ref="H186" si="263">SUM(D186,G186)</f>
        <v>0</v>
      </c>
      <c r="I186" s="77">
        <v>2</v>
      </c>
      <c r="J186" s="77"/>
      <c r="K186" s="77">
        <f t="shared" ref="K186" si="264">SUM(I186:J186)</f>
        <v>2</v>
      </c>
      <c r="L186" s="78"/>
      <c r="M186" s="78"/>
      <c r="N186" s="78"/>
      <c r="O186" s="79">
        <f t="shared" ref="O186" si="265">SUM(K186,N186)</f>
        <v>2</v>
      </c>
      <c r="P186" s="77"/>
      <c r="Q186" s="77"/>
      <c r="R186" s="77">
        <f t="shared" si="255"/>
        <v>0</v>
      </c>
      <c r="S186" s="78"/>
      <c r="T186" s="78"/>
      <c r="U186" s="78"/>
      <c r="V186" s="79">
        <f t="shared" si="256"/>
        <v>0</v>
      </c>
      <c r="W186" s="78">
        <f t="shared" ref="W186" si="266">SUM(B186,I186,P186)</f>
        <v>2</v>
      </c>
      <c r="X186" s="78">
        <f t="shared" ref="X186" si="267">SUM(C186,J186,Q186)</f>
        <v>0</v>
      </c>
      <c r="Y186" s="78">
        <f t="shared" ref="Y186" si="268">SUM(W186,X186)</f>
        <v>2</v>
      </c>
      <c r="Z186" s="78">
        <f t="shared" ref="Z186" si="269">SUM(E186,L186,S186)</f>
        <v>0</v>
      </c>
      <c r="AA186" s="78">
        <f t="shared" ref="AA186" si="270">SUM(F186,M186,T186)</f>
        <v>0</v>
      </c>
      <c r="AB186" s="78">
        <f t="shared" ref="AB186" si="271">SUM(Z186,AA186)</f>
        <v>0</v>
      </c>
      <c r="AC186" s="80">
        <f t="shared" ref="AC186" si="272">SUM(Y186,AB186)</f>
        <v>2</v>
      </c>
    </row>
    <row r="187" spans="1:29" ht="20.100000000000001" customHeight="1" x14ac:dyDescent="0.45">
      <c r="A187" s="64" t="s">
        <v>438</v>
      </c>
      <c r="B187" s="77">
        <v>1</v>
      </c>
      <c r="C187" s="77">
        <v>2</v>
      </c>
      <c r="D187" s="77">
        <f t="shared" si="251"/>
        <v>3</v>
      </c>
      <c r="E187" s="78"/>
      <c r="F187" s="78"/>
      <c r="G187" s="78">
        <v>0</v>
      </c>
      <c r="H187" s="79">
        <f t="shared" si="252"/>
        <v>3</v>
      </c>
      <c r="I187" s="77">
        <v>10</v>
      </c>
      <c r="J187" s="77">
        <v>7</v>
      </c>
      <c r="K187" s="77">
        <f t="shared" si="253"/>
        <v>17</v>
      </c>
      <c r="L187" s="78"/>
      <c r="M187" s="78"/>
      <c r="N187" s="78"/>
      <c r="O187" s="79">
        <f t="shared" si="254"/>
        <v>17</v>
      </c>
      <c r="P187" s="77">
        <v>1</v>
      </c>
      <c r="Q187" s="77"/>
      <c r="R187" s="77">
        <f t="shared" si="255"/>
        <v>1</v>
      </c>
      <c r="S187" s="78"/>
      <c r="T187" s="78"/>
      <c r="U187" s="78"/>
      <c r="V187" s="79">
        <f t="shared" si="256"/>
        <v>1</v>
      </c>
      <c r="W187" s="78">
        <f t="shared" si="257"/>
        <v>12</v>
      </c>
      <c r="X187" s="78">
        <f t="shared" si="257"/>
        <v>9</v>
      </c>
      <c r="Y187" s="78">
        <f t="shared" si="258"/>
        <v>21</v>
      </c>
      <c r="Z187" s="78">
        <f t="shared" si="259"/>
        <v>0</v>
      </c>
      <c r="AA187" s="78">
        <f t="shared" si="259"/>
        <v>0</v>
      </c>
      <c r="AB187" s="78">
        <f t="shared" si="260"/>
        <v>0</v>
      </c>
      <c r="AC187" s="80">
        <f t="shared" si="261"/>
        <v>21</v>
      </c>
    </row>
    <row r="188" spans="1:29" ht="20.100000000000001" customHeight="1" x14ac:dyDescent="0.45">
      <c r="A188" s="64" t="s">
        <v>439</v>
      </c>
      <c r="B188" s="77">
        <v>4</v>
      </c>
      <c r="C188" s="77"/>
      <c r="D188" s="77">
        <f t="shared" si="251"/>
        <v>4</v>
      </c>
      <c r="E188" s="78"/>
      <c r="F188" s="78"/>
      <c r="G188" s="78">
        <v>0</v>
      </c>
      <c r="H188" s="79">
        <f t="shared" si="252"/>
        <v>4</v>
      </c>
      <c r="I188" s="77">
        <v>9</v>
      </c>
      <c r="J188" s="77"/>
      <c r="K188" s="77">
        <f t="shared" si="253"/>
        <v>9</v>
      </c>
      <c r="L188" s="78"/>
      <c r="M188" s="78"/>
      <c r="N188" s="78"/>
      <c r="O188" s="79">
        <f t="shared" si="254"/>
        <v>9</v>
      </c>
      <c r="P188" s="77"/>
      <c r="Q188" s="77"/>
      <c r="R188" s="77">
        <f t="shared" si="255"/>
        <v>0</v>
      </c>
      <c r="S188" s="78"/>
      <c r="T188" s="78"/>
      <c r="U188" s="78"/>
      <c r="V188" s="79">
        <f t="shared" si="256"/>
        <v>0</v>
      </c>
      <c r="W188" s="78">
        <f t="shared" si="257"/>
        <v>13</v>
      </c>
      <c r="X188" s="78">
        <f t="shared" si="257"/>
        <v>0</v>
      </c>
      <c r="Y188" s="78">
        <f t="shared" si="258"/>
        <v>13</v>
      </c>
      <c r="Z188" s="78">
        <f t="shared" si="259"/>
        <v>0</v>
      </c>
      <c r="AA188" s="78">
        <f t="shared" si="259"/>
        <v>0</v>
      </c>
      <c r="AB188" s="78">
        <f t="shared" si="260"/>
        <v>0</v>
      </c>
      <c r="AC188" s="80">
        <f t="shared" si="261"/>
        <v>13</v>
      </c>
    </row>
    <row r="189" spans="1:29" ht="20.100000000000001" customHeight="1" x14ac:dyDescent="0.45">
      <c r="A189" s="64" t="s">
        <v>441</v>
      </c>
      <c r="B189" s="77">
        <v>2</v>
      </c>
      <c r="C189" s="77">
        <v>2</v>
      </c>
      <c r="D189" s="77">
        <f t="shared" si="251"/>
        <v>4</v>
      </c>
      <c r="E189" s="78"/>
      <c r="F189" s="78"/>
      <c r="G189" s="78">
        <v>0</v>
      </c>
      <c r="H189" s="79">
        <f t="shared" si="252"/>
        <v>4</v>
      </c>
      <c r="I189" s="77"/>
      <c r="J189" s="77">
        <v>7</v>
      </c>
      <c r="K189" s="77">
        <f t="shared" si="253"/>
        <v>7</v>
      </c>
      <c r="L189" s="78"/>
      <c r="M189" s="78"/>
      <c r="N189" s="78"/>
      <c r="O189" s="79">
        <f t="shared" si="254"/>
        <v>7</v>
      </c>
      <c r="P189" s="77"/>
      <c r="Q189" s="77">
        <v>1</v>
      </c>
      <c r="R189" s="77">
        <f t="shared" si="255"/>
        <v>1</v>
      </c>
      <c r="S189" s="78"/>
      <c r="T189" s="78"/>
      <c r="U189" s="78"/>
      <c r="V189" s="79">
        <f t="shared" si="256"/>
        <v>1</v>
      </c>
      <c r="W189" s="78">
        <f t="shared" si="257"/>
        <v>2</v>
      </c>
      <c r="X189" s="78">
        <f t="shared" si="257"/>
        <v>10</v>
      </c>
      <c r="Y189" s="78">
        <f t="shared" si="258"/>
        <v>12</v>
      </c>
      <c r="Z189" s="78">
        <f t="shared" si="259"/>
        <v>0</v>
      </c>
      <c r="AA189" s="78">
        <f t="shared" si="259"/>
        <v>0</v>
      </c>
      <c r="AB189" s="78">
        <f t="shared" si="260"/>
        <v>0</v>
      </c>
      <c r="AC189" s="80">
        <f t="shared" si="261"/>
        <v>12</v>
      </c>
    </row>
    <row r="190" spans="1:29" ht="20.100000000000001" customHeight="1" x14ac:dyDescent="0.45">
      <c r="A190" s="64" t="s">
        <v>443</v>
      </c>
      <c r="B190" s="77"/>
      <c r="C190" s="77">
        <v>1</v>
      </c>
      <c r="D190" s="77">
        <f t="shared" si="251"/>
        <v>1</v>
      </c>
      <c r="E190" s="78"/>
      <c r="F190" s="78"/>
      <c r="G190" s="78">
        <v>0</v>
      </c>
      <c r="H190" s="79">
        <f t="shared" si="252"/>
        <v>1</v>
      </c>
      <c r="I190" s="77">
        <v>4</v>
      </c>
      <c r="J190" s="77">
        <v>15</v>
      </c>
      <c r="K190" s="77">
        <f t="shared" si="253"/>
        <v>19</v>
      </c>
      <c r="L190" s="78"/>
      <c r="M190" s="78"/>
      <c r="N190" s="78"/>
      <c r="O190" s="79">
        <f t="shared" si="254"/>
        <v>19</v>
      </c>
      <c r="P190" s="77">
        <v>4</v>
      </c>
      <c r="Q190" s="77">
        <v>5</v>
      </c>
      <c r="R190" s="77">
        <f t="shared" si="255"/>
        <v>9</v>
      </c>
      <c r="S190" s="78"/>
      <c r="T190" s="78"/>
      <c r="U190" s="78"/>
      <c r="V190" s="79">
        <f t="shared" si="256"/>
        <v>9</v>
      </c>
      <c r="W190" s="78">
        <f t="shared" si="257"/>
        <v>8</v>
      </c>
      <c r="X190" s="78">
        <f t="shared" si="257"/>
        <v>21</v>
      </c>
      <c r="Y190" s="78">
        <f t="shared" si="258"/>
        <v>29</v>
      </c>
      <c r="Z190" s="78">
        <f t="shared" si="259"/>
        <v>0</v>
      </c>
      <c r="AA190" s="78">
        <f t="shared" si="259"/>
        <v>0</v>
      </c>
      <c r="AB190" s="78">
        <f t="shared" si="260"/>
        <v>0</v>
      </c>
      <c r="AC190" s="80">
        <f t="shared" si="261"/>
        <v>29</v>
      </c>
    </row>
    <row r="191" spans="1:29" ht="20.100000000000001" customHeight="1" x14ac:dyDescent="0.45">
      <c r="A191" s="64" t="s">
        <v>444</v>
      </c>
      <c r="B191" s="77"/>
      <c r="C191" s="77"/>
      <c r="D191" s="77">
        <f t="shared" si="251"/>
        <v>0</v>
      </c>
      <c r="E191" s="78"/>
      <c r="F191" s="78"/>
      <c r="G191" s="78">
        <v>0</v>
      </c>
      <c r="H191" s="79">
        <f t="shared" si="252"/>
        <v>0</v>
      </c>
      <c r="I191" s="77">
        <v>4</v>
      </c>
      <c r="J191" s="77">
        <v>3</v>
      </c>
      <c r="K191" s="77">
        <f t="shared" si="253"/>
        <v>7</v>
      </c>
      <c r="L191" s="78"/>
      <c r="M191" s="78"/>
      <c r="N191" s="78"/>
      <c r="O191" s="79">
        <f t="shared" si="254"/>
        <v>7</v>
      </c>
      <c r="P191" s="77">
        <v>1</v>
      </c>
      <c r="Q191" s="77">
        <v>1</v>
      </c>
      <c r="R191" s="77">
        <f t="shared" si="255"/>
        <v>2</v>
      </c>
      <c r="S191" s="78"/>
      <c r="T191" s="78"/>
      <c r="U191" s="78"/>
      <c r="V191" s="79">
        <f t="shared" si="256"/>
        <v>2</v>
      </c>
      <c r="W191" s="78">
        <f t="shared" si="257"/>
        <v>5</v>
      </c>
      <c r="X191" s="78">
        <f t="shared" si="257"/>
        <v>4</v>
      </c>
      <c r="Y191" s="78">
        <f t="shared" si="258"/>
        <v>9</v>
      </c>
      <c r="Z191" s="78">
        <f t="shared" si="259"/>
        <v>0</v>
      </c>
      <c r="AA191" s="78">
        <f t="shared" si="259"/>
        <v>0</v>
      </c>
      <c r="AB191" s="78">
        <f t="shared" si="260"/>
        <v>0</v>
      </c>
      <c r="AC191" s="80">
        <f t="shared" si="261"/>
        <v>9</v>
      </c>
    </row>
    <row r="192" spans="1:29" ht="20.100000000000001" customHeight="1" x14ac:dyDescent="0.45">
      <c r="A192" s="64" t="s">
        <v>445</v>
      </c>
      <c r="B192" s="77"/>
      <c r="C192" s="77"/>
      <c r="D192" s="77">
        <f t="shared" si="251"/>
        <v>0</v>
      </c>
      <c r="E192" s="78"/>
      <c r="F192" s="78"/>
      <c r="G192" s="78">
        <v>0</v>
      </c>
      <c r="H192" s="79">
        <f t="shared" si="252"/>
        <v>0</v>
      </c>
      <c r="I192" s="77">
        <v>2</v>
      </c>
      <c r="J192" s="77">
        <v>10</v>
      </c>
      <c r="K192" s="77">
        <f t="shared" si="253"/>
        <v>12</v>
      </c>
      <c r="L192" s="78"/>
      <c r="M192" s="78"/>
      <c r="N192" s="78"/>
      <c r="O192" s="79">
        <f t="shared" si="254"/>
        <v>12</v>
      </c>
      <c r="P192" s="77">
        <v>1</v>
      </c>
      <c r="Q192" s="77">
        <v>1</v>
      </c>
      <c r="R192" s="77">
        <f t="shared" si="255"/>
        <v>2</v>
      </c>
      <c r="S192" s="78"/>
      <c r="T192" s="78"/>
      <c r="U192" s="78"/>
      <c r="V192" s="79">
        <f t="shared" si="256"/>
        <v>2</v>
      </c>
      <c r="W192" s="78">
        <f>SUM(B192,I192,P192)</f>
        <v>3</v>
      </c>
      <c r="X192" s="78">
        <f t="shared" si="257"/>
        <v>11</v>
      </c>
      <c r="Y192" s="78">
        <f t="shared" si="258"/>
        <v>14</v>
      </c>
      <c r="Z192" s="78">
        <f t="shared" si="259"/>
        <v>0</v>
      </c>
      <c r="AA192" s="78">
        <f t="shared" si="259"/>
        <v>0</v>
      </c>
      <c r="AB192" s="78">
        <f t="shared" si="260"/>
        <v>0</v>
      </c>
      <c r="AC192" s="80">
        <f t="shared" si="261"/>
        <v>14</v>
      </c>
    </row>
    <row r="193" spans="1:29" ht="20.100000000000001" customHeight="1" x14ac:dyDescent="0.45">
      <c r="A193" s="64" t="s">
        <v>446</v>
      </c>
      <c r="B193" s="77"/>
      <c r="C193" s="77"/>
      <c r="D193" s="77">
        <f t="shared" si="251"/>
        <v>0</v>
      </c>
      <c r="E193" s="78"/>
      <c r="F193" s="78"/>
      <c r="G193" s="78">
        <v>0</v>
      </c>
      <c r="H193" s="79">
        <f t="shared" si="252"/>
        <v>0</v>
      </c>
      <c r="I193" s="77">
        <v>4</v>
      </c>
      <c r="J193" s="77">
        <v>2</v>
      </c>
      <c r="K193" s="77">
        <f t="shared" si="253"/>
        <v>6</v>
      </c>
      <c r="L193" s="78"/>
      <c r="M193" s="78"/>
      <c r="N193" s="78"/>
      <c r="O193" s="79">
        <f t="shared" si="254"/>
        <v>6</v>
      </c>
      <c r="P193" s="77">
        <v>1</v>
      </c>
      <c r="Q193" s="77"/>
      <c r="R193" s="77">
        <f t="shared" si="255"/>
        <v>1</v>
      </c>
      <c r="S193" s="78"/>
      <c r="T193" s="78"/>
      <c r="U193" s="78"/>
      <c r="V193" s="79">
        <f t="shared" si="256"/>
        <v>1</v>
      </c>
      <c r="W193" s="78">
        <f t="shared" si="257"/>
        <v>5</v>
      </c>
      <c r="X193" s="78">
        <f t="shared" si="257"/>
        <v>2</v>
      </c>
      <c r="Y193" s="78">
        <f t="shared" si="258"/>
        <v>7</v>
      </c>
      <c r="Z193" s="78">
        <f t="shared" si="259"/>
        <v>0</v>
      </c>
      <c r="AA193" s="78">
        <f t="shared" si="259"/>
        <v>0</v>
      </c>
      <c r="AB193" s="78">
        <f t="shared" si="260"/>
        <v>0</v>
      </c>
      <c r="AC193" s="80">
        <f t="shared" si="261"/>
        <v>7</v>
      </c>
    </row>
    <row r="194" spans="1:29" ht="20.100000000000001" customHeight="1" x14ac:dyDescent="0.45">
      <c r="A194" s="86" t="s">
        <v>105</v>
      </c>
      <c r="B194" s="87">
        <f t="shared" ref="B194:AC194" si="273">SUM(B184:B193)</f>
        <v>7</v>
      </c>
      <c r="C194" s="87">
        <f t="shared" si="273"/>
        <v>5</v>
      </c>
      <c r="D194" s="87">
        <f t="shared" si="273"/>
        <v>12</v>
      </c>
      <c r="E194" s="87">
        <f t="shared" si="273"/>
        <v>0</v>
      </c>
      <c r="F194" s="87">
        <f t="shared" si="273"/>
        <v>0</v>
      </c>
      <c r="G194" s="87">
        <f t="shared" si="273"/>
        <v>0</v>
      </c>
      <c r="H194" s="87">
        <f t="shared" si="273"/>
        <v>12</v>
      </c>
      <c r="I194" s="87">
        <f t="shared" si="273"/>
        <v>36</v>
      </c>
      <c r="J194" s="87">
        <f t="shared" si="273"/>
        <v>44</v>
      </c>
      <c r="K194" s="87">
        <f t="shared" si="273"/>
        <v>80</v>
      </c>
      <c r="L194" s="87">
        <f t="shared" si="273"/>
        <v>0</v>
      </c>
      <c r="M194" s="87">
        <f t="shared" si="273"/>
        <v>0</v>
      </c>
      <c r="N194" s="87">
        <f t="shared" si="273"/>
        <v>0</v>
      </c>
      <c r="O194" s="87">
        <f t="shared" si="273"/>
        <v>80</v>
      </c>
      <c r="P194" s="87">
        <f t="shared" si="273"/>
        <v>8</v>
      </c>
      <c r="Q194" s="87">
        <f t="shared" si="273"/>
        <v>8</v>
      </c>
      <c r="R194" s="87">
        <f t="shared" si="273"/>
        <v>16</v>
      </c>
      <c r="S194" s="87">
        <f t="shared" si="273"/>
        <v>0</v>
      </c>
      <c r="T194" s="87">
        <f t="shared" si="273"/>
        <v>0</v>
      </c>
      <c r="U194" s="87">
        <f t="shared" si="273"/>
        <v>0</v>
      </c>
      <c r="V194" s="87">
        <f t="shared" si="273"/>
        <v>16</v>
      </c>
      <c r="W194" s="87">
        <f t="shared" si="273"/>
        <v>51</v>
      </c>
      <c r="X194" s="87">
        <f t="shared" si="273"/>
        <v>57</v>
      </c>
      <c r="Y194" s="87">
        <f t="shared" si="273"/>
        <v>108</v>
      </c>
      <c r="Z194" s="87">
        <f t="shared" si="273"/>
        <v>0</v>
      </c>
      <c r="AA194" s="87">
        <f t="shared" si="273"/>
        <v>0</v>
      </c>
      <c r="AB194" s="87">
        <f t="shared" si="273"/>
        <v>0</v>
      </c>
      <c r="AC194" s="87">
        <f t="shared" si="273"/>
        <v>108</v>
      </c>
    </row>
    <row r="195" spans="1:29" ht="20.100000000000001" customHeight="1" x14ac:dyDescent="0.45">
      <c r="A195" s="74" t="s">
        <v>248</v>
      </c>
      <c r="B195" s="77"/>
      <c r="C195" s="77"/>
      <c r="D195" s="77">
        <f>SUM(B195:C195)</f>
        <v>0</v>
      </c>
      <c r="E195" s="78"/>
      <c r="F195" s="78"/>
      <c r="G195" s="78">
        <v>0</v>
      </c>
      <c r="H195" s="79">
        <f>SUM(D195,G195)</f>
        <v>0</v>
      </c>
      <c r="I195" s="77"/>
      <c r="J195" s="77"/>
      <c r="K195" s="77">
        <f>SUM(I195:J195)</f>
        <v>0</v>
      </c>
      <c r="L195" s="78"/>
      <c r="M195" s="78"/>
      <c r="N195" s="78"/>
      <c r="O195" s="79">
        <f>SUM(K195,N195)</f>
        <v>0</v>
      </c>
      <c r="P195" s="77"/>
      <c r="Q195" s="77"/>
      <c r="R195" s="77">
        <f>SUM(P195:Q195)</f>
        <v>0</v>
      </c>
      <c r="S195" s="78"/>
      <c r="T195" s="78"/>
      <c r="U195" s="78"/>
      <c r="V195" s="79">
        <f>SUM(R195,U195)</f>
        <v>0</v>
      </c>
      <c r="W195" s="78">
        <f t="shared" ref="W195:X198" si="274">SUM(B195,I195,P195)</f>
        <v>0</v>
      </c>
      <c r="X195" s="78">
        <f t="shared" si="274"/>
        <v>0</v>
      </c>
      <c r="Y195" s="78">
        <f>SUM(W195,X195)</f>
        <v>0</v>
      </c>
      <c r="Z195" s="78">
        <f t="shared" ref="Z195:AA198" si="275">SUM(E195,L195,S195)</f>
        <v>0</v>
      </c>
      <c r="AA195" s="78">
        <f t="shared" si="275"/>
        <v>0</v>
      </c>
      <c r="AB195" s="78">
        <f>SUM(Z195,AA195)</f>
        <v>0</v>
      </c>
      <c r="AC195" s="80">
        <f>SUM(Y195,AB195)</f>
        <v>0</v>
      </c>
    </row>
    <row r="196" spans="1:29" ht="20.100000000000001" customHeight="1" x14ac:dyDescent="0.45">
      <c r="A196" s="64" t="s">
        <v>447</v>
      </c>
      <c r="B196" s="77"/>
      <c r="C196" s="77"/>
      <c r="D196" s="77">
        <f>SUM(B196:C196)</f>
        <v>0</v>
      </c>
      <c r="E196" s="78"/>
      <c r="F196" s="78"/>
      <c r="G196" s="78">
        <v>0</v>
      </c>
      <c r="H196" s="79">
        <f>SUM(D196,G196)</f>
        <v>0</v>
      </c>
      <c r="I196" s="77"/>
      <c r="J196" s="77"/>
      <c r="K196" s="77">
        <f>SUM(I196:J196)</f>
        <v>0</v>
      </c>
      <c r="L196" s="78"/>
      <c r="M196" s="78"/>
      <c r="N196" s="78"/>
      <c r="O196" s="79">
        <f>SUM(K196,N196)</f>
        <v>0</v>
      </c>
      <c r="P196" s="77"/>
      <c r="Q196" s="77"/>
      <c r="R196" s="77">
        <f>SUM(P196:Q196)</f>
        <v>0</v>
      </c>
      <c r="S196" s="78"/>
      <c r="T196" s="78"/>
      <c r="U196" s="78"/>
      <c r="V196" s="79">
        <f>SUM(R196,U196)</f>
        <v>0</v>
      </c>
      <c r="W196" s="78">
        <f t="shared" si="274"/>
        <v>0</v>
      </c>
      <c r="X196" s="78">
        <f t="shared" si="274"/>
        <v>0</v>
      </c>
      <c r="Y196" s="78">
        <f>SUM(W196,X196)</f>
        <v>0</v>
      </c>
      <c r="Z196" s="78">
        <f t="shared" si="275"/>
        <v>0</v>
      </c>
      <c r="AA196" s="78">
        <f t="shared" si="275"/>
        <v>0</v>
      </c>
      <c r="AB196" s="78">
        <f>SUM(Z196,AA196)</f>
        <v>0</v>
      </c>
      <c r="AC196" s="80">
        <f>SUM(Y196,AB196)</f>
        <v>0</v>
      </c>
    </row>
    <row r="197" spans="1:29" ht="20.100000000000001" customHeight="1" x14ac:dyDescent="0.45">
      <c r="A197" s="64" t="s">
        <v>448</v>
      </c>
      <c r="B197" s="77"/>
      <c r="C197" s="77"/>
      <c r="D197" s="77">
        <f>SUM(B197:C197)</f>
        <v>0</v>
      </c>
      <c r="E197" s="78"/>
      <c r="F197" s="78"/>
      <c r="G197" s="78">
        <v>0</v>
      </c>
      <c r="H197" s="79">
        <f>SUM(D197,G197)</f>
        <v>0</v>
      </c>
      <c r="I197" s="77"/>
      <c r="J197" s="77"/>
      <c r="K197" s="77">
        <f>SUM(I197:J197)</f>
        <v>0</v>
      </c>
      <c r="L197" s="78"/>
      <c r="M197" s="78"/>
      <c r="N197" s="78"/>
      <c r="O197" s="79">
        <f>SUM(K197,N197)</f>
        <v>0</v>
      </c>
      <c r="P197" s="77"/>
      <c r="Q197" s="77"/>
      <c r="R197" s="77">
        <f>SUM(P197:Q197)</f>
        <v>0</v>
      </c>
      <c r="S197" s="78"/>
      <c r="T197" s="78"/>
      <c r="U197" s="78"/>
      <c r="V197" s="79">
        <f>SUM(R197,U197)</f>
        <v>0</v>
      </c>
      <c r="W197" s="78">
        <f t="shared" si="274"/>
        <v>0</v>
      </c>
      <c r="X197" s="78">
        <f t="shared" si="274"/>
        <v>0</v>
      </c>
      <c r="Y197" s="78">
        <f>SUM(W197,X197)</f>
        <v>0</v>
      </c>
      <c r="Z197" s="78">
        <f t="shared" si="275"/>
        <v>0</v>
      </c>
      <c r="AA197" s="78">
        <f t="shared" si="275"/>
        <v>0</v>
      </c>
      <c r="AB197" s="78">
        <f>SUM(Z197,AA197)</f>
        <v>0</v>
      </c>
      <c r="AC197" s="80">
        <f>SUM(Y197,AB197)</f>
        <v>0</v>
      </c>
    </row>
    <row r="198" spans="1:29" ht="20.100000000000001" customHeight="1" x14ac:dyDescent="0.45">
      <c r="A198" s="64" t="s">
        <v>449</v>
      </c>
      <c r="B198" s="77"/>
      <c r="C198" s="77"/>
      <c r="D198" s="77">
        <f>SUM(B198:C198)</f>
        <v>0</v>
      </c>
      <c r="E198" s="78"/>
      <c r="F198" s="78"/>
      <c r="G198" s="78">
        <v>0</v>
      </c>
      <c r="H198" s="79">
        <f>SUM(D198,G198)</f>
        <v>0</v>
      </c>
      <c r="I198" s="77"/>
      <c r="J198" s="77"/>
      <c r="K198" s="77">
        <f>SUM(I198:J198)</f>
        <v>0</v>
      </c>
      <c r="L198" s="78"/>
      <c r="M198" s="78"/>
      <c r="N198" s="78"/>
      <c r="O198" s="79">
        <f>SUM(K198,N198)</f>
        <v>0</v>
      </c>
      <c r="P198" s="77">
        <v>1</v>
      </c>
      <c r="Q198" s="77"/>
      <c r="R198" s="77">
        <f>SUM(P198:Q198)</f>
        <v>1</v>
      </c>
      <c r="S198" s="78"/>
      <c r="T198" s="78"/>
      <c r="U198" s="78"/>
      <c r="V198" s="79">
        <f>SUM(R198,U198)</f>
        <v>1</v>
      </c>
      <c r="W198" s="78">
        <f t="shared" si="274"/>
        <v>1</v>
      </c>
      <c r="X198" s="78">
        <f t="shared" si="274"/>
        <v>0</v>
      </c>
      <c r="Y198" s="78">
        <f>SUM(W198,X198)</f>
        <v>1</v>
      </c>
      <c r="Z198" s="78">
        <f t="shared" si="275"/>
        <v>0</v>
      </c>
      <c r="AA198" s="78">
        <f t="shared" si="275"/>
        <v>0</v>
      </c>
      <c r="AB198" s="78">
        <f>SUM(Z198,AA198)</f>
        <v>0</v>
      </c>
      <c r="AC198" s="80">
        <f>SUM(Y198,AB198)</f>
        <v>1</v>
      </c>
    </row>
    <row r="199" spans="1:29" ht="20.100000000000001" customHeight="1" x14ac:dyDescent="0.45">
      <c r="A199" s="86" t="s">
        <v>299</v>
      </c>
      <c r="B199" s="87">
        <f t="shared" ref="B199:AC199" si="276">SUM(B196:B198)</f>
        <v>0</v>
      </c>
      <c r="C199" s="87">
        <f t="shared" si="276"/>
        <v>0</v>
      </c>
      <c r="D199" s="87">
        <f t="shared" si="276"/>
        <v>0</v>
      </c>
      <c r="E199" s="87">
        <f t="shared" si="276"/>
        <v>0</v>
      </c>
      <c r="F199" s="87">
        <f t="shared" si="276"/>
        <v>0</v>
      </c>
      <c r="G199" s="87">
        <f t="shared" si="276"/>
        <v>0</v>
      </c>
      <c r="H199" s="87">
        <f t="shared" si="276"/>
        <v>0</v>
      </c>
      <c r="I199" s="87">
        <f t="shared" si="276"/>
        <v>0</v>
      </c>
      <c r="J199" s="87">
        <f t="shared" si="276"/>
        <v>0</v>
      </c>
      <c r="K199" s="87">
        <f t="shared" si="276"/>
        <v>0</v>
      </c>
      <c r="L199" s="87">
        <f t="shared" si="276"/>
        <v>0</v>
      </c>
      <c r="M199" s="87">
        <f t="shared" si="276"/>
        <v>0</v>
      </c>
      <c r="N199" s="87">
        <f t="shared" si="276"/>
        <v>0</v>
      </c>
      <c r="O199" s="87">
        <f t="shared" si="276"/>
        <v>0</v>
      </c>
      <c r="P199" s="87">
        <f t="shared" si="276"/>
        <v>1</v>
      </c>
      <c r="Q199" s="87">
        <f t="shared" si="276"/>
        <v>0</v>
      </c>
      <c r="R199" s="87">
        <f t="shared" si="276"/>
        <v>1</v>
      </c>
      <c r="S199" s="87">
        <f t="shared" si="276"/>
        <v>0</v>
      </c>
      <c r="T199" s="87">
        <f t="shared" si="276"/>
        <v>0</v>
      </c>
      <c r="U199" s="87">
        <f t="shared" si="276"/>
        <v>0</v>
      </c>
      <c r="V199" s="87">
        <f t="shared" si="276"/>
        <v>1</v>
      </c>
      <c r="W199" s="87">
        <f t="shared" si="276"/>
        <v>1</v>
      </c>
      <c r="X199" s="87">
        <f t="shared" si="276"/>
        <v>0</v>
      </c>
      <c r="Y199" s="87">
        <f t="shared" si="276"/>
        <v>1</v>
      </c>
      <c r="Z199" s="87">
        <f t="shared" si="276"/>
        <v>0</v>
      </c>
      <c r="AA199" s="87">
        <f t="shared" si="276"/>
        <v>0</v>
      </c>
      <c r="AB199" s="87">
        <f t="shared" si="276"/>
        <v>0</v>
      </c>
      <c r="AC199" s="87">
        <f t="shared" si="276"/>
        <v>1</v>
      </c>
    </row>
    <row r="200" spans="1:29" ht="20.100000000000001" customHeight="1" x14ac:dyDescent="0.45">
      <c r="A200" s="81" t="s">
        <v>319</v>
      </c>
      <c r="B200" s="80">
        <f>B194+B199</f>
        <v>7</v>
      </c>
      <c r="C200" s="80">
        <f>C194+C199</f>
        <v>5</v>
      </c>
      <c r="D200" s="80">
        <f t="shared" ref="D200:AC200" si="277">D194+D199</f>
        <v>12</v>
      </c>
      <c r="E200" s="80">
        <f t="shared" si="277"/>
        <v>0</v>
      </c>
      <c r="F200" s="80">
        <f t="shared" si="277"/>
        <v>0</v>
      </c>
      <c r="G200" s="80">
        <f t="shared" si="277"/>
        <v>0</v>
      </c>
      <c r="H200" s="80">
        <f t="shared" si="277"/>
        <v>12</v>
      </c>
      <c r="I200" s="80">
        <f t="shared" si="277"/>
        <v>36</v>
      </c>
      <c r="J200" s="80">
        <f t="shared" si="277"/>
        <v>44</v>
      </c>
      <c r="K200" s="80">
        <f t="shared" si="277"/>
        <v>80</v>
      </c>
      <c r="L200" s="80">
        <f t="shared" si="277"/>
        <v>0</v>
      </c>
      <c r="M200" s="80">
        <f t="shared" si="277"/>
        <v>0</v>
      </c>
      <c r="N200" s="80">
        <f t="shared" si="277"/>
        <v>0</v>
      </c>
      <c r="O200" s="80">
        <f t="shared" si="277"/>
        <v>80</v>
      </c>
      <c r="P200" s="80">
        <f t="shared" si="277"/>
        <v>9</v>
      </c>
      <c r="Q200" s="80">
        <f t="shared" si="277"/>
        <v>8</v>
      </c>
      <c r="R200" s="80">
        <f t="shared" si="277"/>
        <v>17</v>
      </c>
      <c r="S200" s="80">
        <f t="shared" si="277"/>
        <v>0</v>
      </c>
      <c r="T200" s="80">
        <f t="shared" si="277"/>
        <v>0</v>
      </c>
      <c r="U200" s="80">
        <f t="shared" si="277"/>
        <v>0</v>
      </c>
      <c r="V200" s="80">
        <f t="shared" si="277"/>
        <v>17</v>
      </c>
      <c r="W200" s="80">
        <f t="shared" si="277"/>
        <v>52</v>
      </c>
      <c r="X200" s="80">
        <f t="shared" si="277"/>
        <v>57</v>
      </c>
      <c r="Y200" s="80">
        <f t="shared" si="277"/>
        <v>109</v>
      </c>
      <c r="Z200" s="80">
        <f t="shared" si="277"/>
        <v>0</v>
      </c>
      <c r="AA200" s="80">
        <f t="shared" si="277"/>
        <v>0</v>
      </c>
      <c r="AB200" s="80">
        <f t="shared" si="277"/>
        <v>0</v>
      </c>
      <c r="AC200" s="80">
        <f t="shared" si="277"/>
        <v>109</v>
      </c>
    </row>
    <row r="201" spans="1:29" ht="20.100000000000001" customHeight="1" x14ac:dyDescent="0.45">
      <c r="A201" s="74" t="s">
        <v>76</v>
      </c>
      <c r="B201" s="83"/>
      <c r="C201" s="83"/>
      <c r="D201" s="83"/>
      <c r="E201" s="78"/>
      <c r="F201" s="78"/>
      <c r="G201" s="78"/>
      <c r="H201" s="102"/>
      <c r="I201" s="78"/>
      <c r="J201" s="78"/>
      <c r="K201" s="78"/>
      <c r="L201" s="78"/>
      <c r="M201" s="78"/>
      <c r="N201" s="78"/>
      <c r="O201" s="79"/>
      <c r="P201" s="78"/>
      <c r="Q201" s="78"/>
      <c r="R201" s="78"/>
      <c r="S201" s="78"/>
      <c r="T201" s="78"/>
      <c r="U201" s="78"/>
      <c r="V201" s="79"/>
      <c r="W201" s="78"/>
      <c r="X201" s="78"/>
      <c r="Y201" s="78"/>
      <c r="Z201" s="84"/>
      <c r="AA201" s="84"/>
      <c r="AB201" s="84"/>
      <c r="AC201" s="85"/>
    </row>
    <row r="202" spans="1:29" ht="20.100000000000001" customHeight="1" x14ac:dyDescent="0.45">
      <c r="A202" s="64" t="s">
        <v>431</v>
      </c>
      <c r="B202" s="77">
        <v>2</v>
      </c>
      <c r="C202" s="77"/>
      <c r="D202" s="77">
        <f t="shared" ref="D202:D207" si="278">SUM(B202:C202)</f>
        <v>2</v>
      </c>
      <c r="E202" s="78"/>
      <c r="F202" s="78"/>
      <c r="G202" s="78">
        <v>0</v>
      </c>
      <c r="H202" s="79">
        <f t="shared" ref="H202:H207" si="279">SUM(D202,G202)</f>
        <v>2</v>
      </c>
      <c r="I202" s="77">
        <v>8</v>
      </c>
      <c r="J202" s="77">
        <v>31</v>
      </c>
      <c r="K202" s="77">
        <f t="shared" ref="K202:K207" si="280">SUM(I202:J202)</f>
        <v>39</v>
      </c>
      <c r="L202" s="78"/>
      <c r="M202" s="78"/>
      <c r="N202" s="78"/>
      <c r="O202" s="79">
        <f t="shared" ref="O202:O207" si="281">SUM(K202,N202)</f>
        <v>39</v>
      </c>
      <c r="P202" s="77">
        <v>6</v>
      </c>
      <c r="Q202" s="77">
        <v>24</v>
      </c>
      <c r="R202" s="77">
        <f t="shared" ref="R202:R207" si="282">SUM(P202:Q202)</f>
        <v>30</v>
      </c>
      <c r="S202" s="78"/>
      <c r="T202" s="78"/>
      <c r="U202" s="77">
        <f t="shared" ref="U202:U207" si="283">SUM(S202:T202)</f>
        <v>0</v>
      </c>
      <c r="V202" s="79">
        <f t="shared" ref="V202:V207" si="284">SUM(R202,U202)</f>
        <v>30</v>
      </c>
      <c r="W202" s="78">
        <f t="shared" ref="W202:X207" si="285">SUM(B202,I202,P202)</f>
        <v>16</v>
      </c>
      <c r="X202" s="78">
        <f t="shared" si="285"/>
        <v>55</v>
      </c>
      <c r="Y202" s="78">
        <f t="shared" ref="Y202:Y207" si="286">SUM(W202,X202)</f>
        <v>71</v>
      </c>
      <c r="Z202" s="78">
        <f t="shared" ref="Z202:AA207" si="287">SUM(E202,L202,S202)</f>
        <v>0</v>
      </c>
      <c r="AA202" s="78">
        <f t="shared" si="287"/>
        <v>0</v>
      </c>
      <c r="AB202" s="78">
        <f t="shared" ref="AB202:AB207" si="288">SUM(Z202,AA202)</f>
        <v>0</v>
      </c>
      <c r="AC202" s="80">
        <f t="shared" ref="AC202:AC207" si="289">SUM(Y202,AB202)</f>
        <v>71</v>
      </c>
    </row>
    <row r="203" spans="1:29" ht="20.100000000000001" customHeight="1" x14ac:dyDescent="0.45">
      <c r="A203" s="64" t="s">
        <v>450</v>
      </c>
      <c r="B203" s="77">
        <v>1</v>
      </c>
      <c r="C203" s="77">
        <v>3</v>
      </c>
      <c r="D203" s="77">
        <f t="shared" si="278"/>
        <v>4</v>
      </c>
      <c r="E203" s="78"/>
      <c r="F203" s="78"/>
      <c r="G203" s="78">
        <v>0</v>
      </c>
      <c r="H203" s="79">
        <f t="shared" si="279"/>
        <v>4</v>
      </c>
      <c r="I203" s="77">
        <v>3</v>
      </c>
      <c r="J203" s="77">
        <v>30</v>
      </c>
      <c r="K203" s="77">
        <f t="shared" si="280"/>
        <v>33</v>
      </c>
      <c r="L203" s="78"/>
      <c r="M203" s="78"/>
      <c r="N203" s="78"/>
      <c r="O203" s="79">
        <f t="shared" si="281"/>
        <v>33</v>
      </c>
      <c r="P203" s="77">
        <v>1</v>
      </c>
      <c r="Q203" s="77">
        <v>16</v>
      </c>
      <c r="R203" s="77">
        <f t="shared" si="282"/>
        <v>17</v>
      </c>
      <c r="S203" s="78"/>
      <c r="T203" s="78"/>
      <c r="U203" s="77">
        <f t="shared" si="283"/>
        <v>0</v>
      </c>
      <c r="V203" s="79">
        <f t="shared" si="284"/>
        <v>17</v>
      </c>
      <c r="W203" s="78">
        <f t="shared" si="285"/>
        <v>5</v>
      </c>
      <c r="X203" s="78">
        <f t="shared" si="285"/>
        <v>49</v>
      </c>
      <c r="Y203" s="78">
        <f t="shared" si="286"/>
        <v>54</v>
      </c>
      <c r="Z203" s="78">
        <f t="shared" si="287"/>
        <v>0</v>
      </c>
      <c r="AA203" s="78">
        <f t="shared" si="287"/>
        <v>0</v>
      </c>
      <c r="AB203" s="78">
        <f t="shared" si="288"/>
        <v>0</v>
      </c>
      <c r="AC203" s="80">
        <f t="shared" si="289"/>
        <v>54</v>
      </c>
    </row>
    <row r="204" spans="1:29" ht="20.100000000000001" customHeight="1" x14ac:dyDescent="0.45">
      <c r="A204" s="64" t="s">
        <v>337</v>
      </c>
      <c r="B204" s="77">
        <v>2</v>
      </c>
      <c r="C204" s="77">
        <v>2</v>
      </c>
      <c r="D204" s="77">
        <f t="shared" si="278"/>
        <v>4</v>
      </c>
      <c r="E204" s="78"/>
      <c r="F204" s="78"/>
      <c r="G204" s="78">
        <v>0</v>
      </c>
      <c r="H204" s="79">
        <f t="shared" si="279"/>
        <v>4</v>
      </c>
      <c r="I204" s="77"/>
      <c r="J204" s="77"/>
      <c r="K204" s="77">
        <f t="shared" si="280"/>
        <v>0</v>
      </c>
      <c r="L204" s="78"/>
      <c r="M204" s="78"/>
      <c r="N204" s="78"/>
      <c r="O204" s="79">
        <f t="shared" si="281"/>
        <v>0</v>
      </c>
      <c r="P204" s="77"/>
      <c r="Q204" s="77"/>
      <c r="R204" s="77">
        <f t="shared" si="282"/>
        <v>0</v>
      </c>
      <c r="S204" s="78"/>
      <c r="T204" s="78"/>
      <c r="U204" s="77">
        <f t="shared" si="283"/>
        <v>0</v>
      </c>
      <c r="V204" s="79">
        <f t="shared" si="284"/>
        <v>0</v>
      </c>
      <c r="W204" s="78">
        <f t="shared" si="285"/>
        <v>2</v>
      </c>
      <c r="X204" s="78">
        <f t="shared" si="285"/>
        <v>2</v>
      </c>
      <c r="Y204" s="78">
        <f t="shared" si="286"/>
        <v>4</v>
      </c>
      <c r="Z204" s="78">
        <f t="shared" si="287"/>
        <v>0</v>
      </c>
      <c r="AA204" s="78">
        <f t="shared" si="287"/>
        <v>0</v>
      </c>
      <c r="AB204" s="78">
        <f t="shared" si="288"/>
        <v>0</v>
      </c>
      <c r="AC204" s="80">
        <f t="shared" si="289"/>
        <v>4</v>
      </c>
    </row>
    <row r="205" spans="1:29" ht="20.100000000000001" customHeight="1" x14ac:dyDescent="0.45">
      <c r="A205" s="64" t="s">
        <v>376</v>
      </c>
      <c r="B205" s="77"/>
      <c r="C205" s="77"/>
      <c r="D205" s="77">
        <f t="shared" si="278"/>
        <v>0</v>
      </c>
      <c r="E205" s="78"/>
      <c r="F205" s="78"/>
      <c r="G205" s="78">
        <v>0</v>
      </c>
      <c r="H205" s="79">
        <f t="shared" si="279"/>
        <v>0</v>
      </c>
      <c r="I205" s="77"/>
      <c r="J205" s="77">
        <v>1</v>
      </c>
      <c r="K205" s="77">
        <f t="shared" si="280"/>
        <v>1</v>
      </c>
      <c r="L205" s="78"/>
      <c r="M205" s="78"/>
      <c r="N205" s="78"/>
      <c r="O205" s="79">
        <f t="shared" si="281"/>
        <v>1</v>
      </c>
      <c r="P205" s="77">
        <v>2</v>
      </c>
      <c r="Q205" s="77">
        <v>35</v>
      </c>
      <c r="R205" s="77">
        <f t="shared" si="282"/>
        <v>37</v>
      </c>
      <c r="S205" s="78"/>
      <c r="T205" s="78"/>
      <c r="U205" s="77">
        <f t="shared" si="283"/>
        <v>0</v>
      </c>
      <c r="V205" s="79">
        <f t="shared" si="284"/>
        <v>37</v>
      </c>
      <c r="W205" s="78">
        <f t="shared" si="285"/>
        <v>2</v>
      </c>
      <c r="X205" s="78">
        <f t="shared" si="285"/>
        <v>36</v>
      </c>
      <c r="Y205" s="78">
        <f t="shared" si="286"/>
        <v>38</v>
      </c>
      <c r="Z205" s="78">
        <f t="shared" si="287"/>
        <v>0</v>
      </c>
      <c r="AA205" s="78">
        <f t="shared" si="287"/>
        <v>0</v>
      </c>
      <c r="AB205" s="78">
        <f t="shared" si="288"/>
        <v>0</v>
      </c>
      <c r="AC205" s="80">
        <f t="shared" si="289"/>
        <v>38</v>
      </c>
    </row>
    <row r="206" spans="1:29" ht="20.100000000000001" customHeight="1" x14ac:dyDescent="0.45">
      <c r="A206" s="64" t="s">
        <v>392</v>
      </c>
      <c r="B206" s="77">
        <v>1</v>
      </c>
      <c r="C206" s="77">
        <v>8</v>
      </c>
      <c r="D206" s="77">
        <f t="shared" si="278"/>
        <v>9</v>
      </c>
      <c r="E206" s="78"/>
      <c r="F206" s="78"/>
      <c r="G206" s="78">
        <v>0</v>
      </c>
      <c r="H206" s="79">
        <f t="shared" si="279"/>
        <v>9</v>
      </c>
      <c r="I206" s="77">
        <v>3</v>
      </c>
      <c r="J206" s="77">
        <v>30</v>
      </c>
      <c r="K206" s="77">
        <f t="shared" si="280"/>
        <v>33</v>
      </c>
      <c r="L206" s="78"/>
      <c r="M206" s="78"/>
      <c r="N206" s="78"/>
      <c r="O206" s="79">
        <f t="shared" si="281"/>
        <v>33</v>
      </c>
      <c r="P206" s="77">
        <v>1</v>
      </c>
      <c r="Q206" s="77">
        <v>3</v>
      </c>
      <c r="R206" s="77">
        <f t="shared" si="282"/>
        <v>4</v>
      </c>
      <c r="S206" s="78"/>
      <c r="T206" s="78"/>
      <c r="U206" s="77">
        <f t="shared" si="283"/>
        <v>0</v>
      </c>
      <c r="V206" s="79">
        <f t="shared" si="284"/>
        <v>4</v>
      </c>
      <c r="W206" s="78">
        <f t="shared" si="285"/>
        <v>5</v>
      </c>
      <c r="X206" s="78">
        <f t="shared" si="285"/>
        <v>41</v>
      </c>
      <c r="Y206" s="78">
        <f t="shared" si="286"/>
        <v>46</v>
      </c>
      <c r="Z206" s="78">
        <f t="shared" si="287"/>
        <v>0</v>
      </c>
      <c r="AA206" s="78">
        <f t="shared" si="287"/>
        <v>0</v>
      </c>
      <c r="AB206" s="78">
        <f t="shared" si="288"/>
        <v>0</v>
      </c>
      <c r="AC206" s="80">
        <f t="shared" si="289"/>
        <v>46</v>
      </c>
    </row>
    <row r="207" spans="1:29" ht="20.100000000000001" customHeight="1" x14ac:dyDescent="0.45">
      <c r="A207" s="64" t="s">
        <v>338</v>
      </c>
      <c r="B207" s="77"/>
      <c r="C207" s="77"/>
      <c r="D207" s="77">
        <f t="shared" si="278"/>
        <v>0</v>
      </c>
      <c r="E207" s="78"/>
      <c r="F207" s="78"/>
      <c r="G207" s="78">
        <v>0</v>
      </c>
      <c r="H207" s="79">
        <f t="shared" si="279"/>
        <v>0</v>
      </c>
      <c r="I207" s="77">
        <v>3</v>
      </c>
      <c r="J207" s="77">
        <v>10</v>
      </c>
      <c r="K207" s="77">
        <f t="shared" si="280"/>
        <v>13</v>
      </c>
      <c r="L207" s="78"/>
      <c r="M207" s="78"/>
      <c r="N207" s="78"/>
      <c r="O207" s="79">
        <f t="shared" si="281"/>
        <v>13</v>
      </c>
      <c r="P207" s="77"/>
      <c r="Q207" s="77">
        <v>9</v>
      </c>
      <c r="R207" s="77">
        <f t="shared" si="282"/>
        <v>9</v>
      </c>
      <c r="S207" s="78"/>
      <c r="T207" s="78"/>
      <c r="U207" s="77">
        <f t="shared" si="283"/>
        <v>0</v>
      </c>
      <c r="V207" s="79">
        <f t="shared" si="284"/>
        <v>9</v>
      </c>
      <c r="W207" s="78">
        <f t="shared" si="285"/>
        <v>3</v>
      </c>
      <c r="X207" s="78">
        <f t="shared" si="285"/>
        <v>19</v>
      </c>
      <c r="Y207" s="78">
        <f t="shared" si="286"/>
        <v>22</v>
      </c>
      <c r="Z207" s="78">
        <f t="shared" si="287"/>
        <v>0</v>
      </c>
      <c r="AA207" s="78">
        <f t="shared" si="287"/>
        <v>0</v>
      </c>
      <c r="AB207" s="78">
        <f t="shared" si="288"/>
        <v>0</v>
      </c>
      <c r="AC207" s="80">
        <f t="shared" si="289"/>
        <v>22</v>
      </c>
    </row>
    <row r="208" spans="1:29" ht="20.100000000000001" customHeight="1" x14ac:dyDescent="0.45">
      <c r="A208" s="81" t="s">
        <v>331</v>
      </c>
      <c r="B208" s="80">
        <f t="shared" ref="B208:AC208" si="290">SUM(B202:B207)</f>
        <v>6</v>
      </c>
      <c r="C208" s="80">
        <f t="shared" si="290"/>
        <v>13</v>
      </c>
      <c r="D208" s="80">
        <f t="shared" si="290"/>
        <v>19</v>
      </c>
      <c r="E208" s="80">
        <f t="shared" si="290"/>
        <v>0</v>
      </c>
      <c r="F208" s="80">
        <f t="shared" si="290"/>
        <v>0</v>
      </c>
      <c r="G208" s="80">
        <f t="shared" si="290"/>
        <v>0</v>
      </c>
      <c r="H208" s="80">
        <f t="shared" si="290"/>
        <v>19</v>
      </c>
      <c r="I208" s="80">
        <f t="shared" si="290"/>
        <v>17</v>
      </c>
      <c r="J208" s="80">
        <f t="shared" si="290"/>
        <v>102</v>
      </c>
      <c r="K208" s="80">
        <f t="shared" si="290"/>
        <v>119</v>
      </c>
      <c r="L208" s="80">
        <f t="shared" si="290"/>
        <v>0</v>
      </c>
      <c r="M208" s="80">
        <f t="shared" si="290"/>
        <v>0</v>
      </c>
      <c r="N208" s="80">
        <f t="shared" si="290"/>
        <v>0</v>
      </c>
      <c r="O208" s="80">
        <f t="shared" si="290"/>
        <v>119</v>
      </c>
      <c r="P208" s="80">
        <f t="shared" si="290"/>
        <v>10</v>
      </c>
      <c r="Q208" s="80">
        <f t="shared" si="290"/>
        <v>87</v>
      </c>
      <c r="R208" s="80">
        <f t="shared" si="290"/>
        <v>97</v>
      </c>
      <c r="S208" s="80">
        <f t="shared" si="290"/>
        <v>0</v>
      </c>
      <c r="T208" s="80">
        <f t="shared" si="290"/>
        <v>0</v>
      </c>
      <c r="U208" s="80">
        <f t="shared" si="290"/>
        <v>0</v>
      </c>
      <c r="V208" s="80">
        <f t="shared" si="290"/>
        <v>97</v>
      </c>
      <c r="W208" s="80">
        <f t="shared" si="290"/>
        <v>33</v>
      </c>
      <c r="X208" s="80">
        <f t="shared" si="290"/>
        <v>202</v>
      </c>
      <c r="Y208" s="80">
        <f t="shared" si="290"/>
        <v>235</v>
      </c>
      <c r="Z208" s="80">
        <f t="shared" si="290"/>
        <v>0</v>
      </c>
      <c r="AA208" s="80">
        <f t="shared" si="290"/>
        <v>0</v>
      </c>
      <c r="AB208" s="80">
        <f t="shared" si="290"/>
        <v>0</v>
      </c>
      <c r="AC208" s="80">
        <f t="shared" si="290"/>
        <v>235</v>
      </c>
    </row>
    <row r="209" spans="1:29" ht="20.100000000000001" customHeight="1" x14ac:dyDescent="0.45">
      <c r="A209" s="74" t="s">
        <v>451</v>
      </c>
      <c r="B209" s="77"/>
      <c r="C209" s="77"/>
      <c r="D209" s="77"/>
      <c r="E209" s="78"/>
      <c r="F209" s="78"/>
      <c r="G209" s="78"/>
      <c r="H209" s="79"/>
      <c r="I209" s="77"/>
      <c r="J209" s="77"/>
      <c r="K209" s="77"/>
      <c r="L209" s="78"/>
      <c r="M209" s="78"/>
      <c r="N209" s="78"/>
      <c r="O209" s="79"/>
      <c r="P209" s="77"/>
      <c r="Q209" s="77"/>
      <c r="R209" s="77"/>
      <c r="S209" s="78"/>
      <c r="T209" s="78"/>
      <c r="U209" s="78"/>
      <c r="V209" s="79"/>
      <c r="W209" s="78"/>
      <c r="X209" s="78"/>
      <c r="Y209" s="78"/>
      <c r="Z209" s="78"/>
      <c r="AA209" s="78"/>
      <c r="AB209" s="78"/>
      <c r="AC209" s="80"/>
    </row>
    <row r="210" spans="1:29" ht="20.100000000000001" customHeight="1" x14ac:dyDescent="0.45">
      <c r="A210" s="64" t="s">
        <v>354</v>
      </c>
      <c r="B210" s="77"/>
      <c r="C210" s="77"/>
      <c r="D210" s="77">
        <f t="shared" ref="D210" si="291">SUM(B210:C210)</f>
        <v>0</v>
      </c>
      <c r="E210" s="78"/>
      <c r="F210" s="78"/>
      <c r="G210" s="78">
        <v>0</v>
      </c>
      <c r="H210" s="79">
        <f t="shared" ref="H210:H213" si="292">SUM(D210,G210)</f>
        <v>0</v>
      </c>
      <c r="I210" s="77"/>
      <c r="J210" s="77"/>
      <c r="K210" s="77">
        <f t="shared" ref="K210:K213" si="293">SUM(I210:J210)</f>
        <v>0</v>
      </c>
      <c r="L210" s="78"/>
      <c r="M210" s="78"/>
      <c r="N210" s="77">
        <f t="shared" ref="N210:N213" si="294">SUM(L210:M210)</f>
        <v>0</v>
      </c>
      <c r="O210" s="79">
        <f t="shared" ref="O210:O213" si="295">SUM(K210,N210)</f>
        <v>0</v>
      </c>
      <c r="P210" s="77"/>
      <c r="Q210" s="77"/>
      <c r="R210" s="77">
        <f t="shared" ref="R210:R213" si="296">SUM(P210:Q210)</f>
        <v>0</v>
      </c>
      <c r="S210" s="78"/>
      <c r="T210" s="78"/>
      <c r="U210" s="78"/>
      <c r="V210" s="79">
        <f t="shared" ref="V210:V213" si="297">SUM(R210,U210)</f>
        <v>0</v>
      </c>
      <c r="W210" s="78">
        <f t="shared" ref="W210:X213" si="298">SUM(B210,I210,P210)</f>
        <v>0</v>
      </c>
      <c r="X210" s="78">
        <f t="shared" si="298"/>
        <v>0</v>
      </c>
      <c r="Y210" s="78">
        <f t="shared" ref="Y210:Y213" si="299">SUM(W210,X210)</f>
        <v>0</v>
      </c>
      <c r="Z210" s="78">
        <f t="shared" ref="Z210:AA213" si="300">SUM(E210,L210,S210)</f>
        <v>0</v>
      </c>
      <c r="AA210" s="78">
        <f t="shared" si="300"/>
        <v>0</v>
      </c>
      <c r="AB210" s="78">
        <f t="shared" ref="AB210:AB213" si="301">SUM(Z210,AA210)</f>
        <v>0</v>
      </c>
      <c r="AC210" s="80">
        <f t="shared" ref="AC210:AC213" si="302">SUM(Y210,AB210)</f>
        <v>0</v>
      </c>
    </row>
    <row r="211" spans="1:29" ht="20.100000000000001" customHeight="1" x14ac:dyDescent="0.45">
      <c r="A211" s="64" t="s">
        <v>436</v>
      </c>
      <c r="B211" s="77"/>
      <c r="C211" s="77"/>
      <c r="D211" s="77">
        <f t="shared" ref="D211:D213" si="303">SUM(B211:C211)</f>
        <v>0</v>
      </c>
      <c r="E211" s="78"/>
      <c r="F211" s="78"/>
      <c r="G211" s="78">
        <v>0</v>
      </c>
      <c r="H211" s="79">
        <f t="shared" si="292"/>
        <v>0</v>
      </c>
      <c r="I211" s="77">
        <v>4</v>
      </c>
      <c r="J211" s="77">
        <v>3</v>
      </c>
      <c r="K211" s="77">
        <f t="shared" si="293"/>
        <v>7</v>
      </c>
      <c r="L211" s="78"/>
      <c r="M211" s="78"/>
      <c r="N211" s="77">
        <f t="shared" si="294"/>
        <v>0</v>
      </c>
      <c r="O211" s="79">
        <f t="shared" si="295"/>
        <v>7</v>
      </c>
      <c r="P211" s="77">
        <v>3</v>
      </c>
      <c r="Q211" s="77"/>
      <c r="R211" s="77">
        <f t="shared" si="296"/>
        <v>3</v>
      </c>
      <c r="S211" s="78"/>
      <c r="T211" s="78"/>
      <c r="U211" s="78"/>
      <c r="V211" s="79">
        <f t="shared" si="297"/>
        <v>3</v>
      </c>
      <c r="W211" s="78">
        <f t="shared" si="298"/>
        <v>7</v>
      </c>
      <c r="X211" s="78">
        <f t="shared" si="298"/>
        <v>3</v>
      </c>
      <c r="Y211" s="78">
        <f t="shared" si="299"/>
        <v>10</v>
      </c>
      <c r="Z211" s="78">
        <f t="shared" si="300"/>
        <v>0</v>
      </c>
      <c r="AA211" s="78">
        <f t="shared" si="300"/>
        <v>0</v>
      </c>
      <c r="AB211" s="78">
        <f t="shared" si="301"/>
        <v>0</v>
      </c>
      <c r="AC211" s="80">
        <f t="shared" si="302"/>
        <v>10</v>
      </c>
    </row>
    <row r="212" spans="1:29" ht="20.100000000000001" customHeight="1" x14ac:dyDescent="0.45">
      <c r="A212" s="64" t="s">
        <v>420</v>
      </c>
      <c r="B212" s="77">
        <v>2</v>
      </c>
      <c r="C212" s="77"/>
      <c r="D212" s="77">
        <f t="shared" si="303"/>
        <v>2</v>
      </c>
      <c r="E212" s="78"/>
      <c r="F212" s="78"/>
      <c r="G212" s="78">
        <v>0</v>
      </c>
      <c r="H212" s="79">
        <f t="shared" si="292"/>
        <v>2</v>
      </c>
      <c r="I212" s="77">
        <v>10</v>
      </c>
      <c r="J212" s="77">
        <v>9</v>
      </c>
      <c r="K212" s="77">
        <f t="shared" si="293"/>
        <v>19</v>
      </c>
      <c r="L212" s="78"/>
      <c r="M212" s="78"/>
      <c r="N212" s="77">
        <f t="shared" si="294"/>
        <v>0</v>
      </c>
      <c r="O212" s="79">
        <f t="shared" si="295"/>
        <v>19</v>
      </c>
      <c r="P212" s="77">
        <v>2</v>
      </c>
      <c r="Q212" s="77"/>
      <c r="R212" s="77">
        <f t="shared" si="296"/>
        <v>2</v>
      </c>
      <c r="S212" s="78"/>
      <c r="T212" s="78"/>
      <c r="U212" s="78"/>
      <c r="V212" s="79">
        <f t="shared" si="297"/>
        <v>2</v>
      </c>
      <c r="W212" s="78">
        <f t="shared" si="298"/>
        <v>14</v>
      </c>
      <c r="X212" s="78">
        <f t="shared" si="298"/>
        <v>9</v>
      </c>
      <c r="Y212" s="78">
        <f t="shared" si="299"/>
        <v>23</v>
      </c>
      <c r="Z212" s="78">
        <f t="shared" si="300"/>
        <v>0</v>
      </c>
      <c r="AA212" s="78">
        <f t="shared" si="300"/>
        <v>0</v>
      </c>
      <c r="AB212" s="78">
        <f t="shared" si="301"/>
        <v>0</v>
      </c>
      <c r="AC212" s="80">
        <f t="shared" si="302"/>
        <v>23</v>
      </c>
    </row>
    <row r="213" spans="1:29" ht="20.100000000000001" customHeight="1" x14ac:dyDescent="0.45">
      <c r="A213" s="64" t="s">
        <v>421</v>
      </c>
      <c r="B213" s="77">
        <v>5</v>
      </c>
      <c r="C213" s="77">
        <v>8</v>
      </c>
      <c r="D213" s="77">
        <f t="shared" si="303"/>
        <v>13</v>
      </c>
      <c r="E213" s="78"/>
      <c r="F213" s="78"/>
      <c r="G213" s="78">
        <v>0</v>
      </c>
      <c r="H213" s="79">
        <f t="shared" si="292"/>
        <v>13</v>
      </c>
      <c r="I213" s="77">
        <v>6</v>
      </c>
      <c r="J213" s="77"/>
      <c r="K213" s="77">
        <f t="shared" si="293"/>
        <v>6</v>
      </c>
      <c r="L213" s="78"/>
      <c r="M213" s="78"/>
      <c r="N213" s="77">
        <f t="shared" si="294"/>
        <v>0</v>
      </c>
      <c r="O213" s="79">
        <f t="shared" si="295"/>
        <v>6</v>
      </c>
      <c r="P213" s="77"/>
      <c r="Q213" s="77"/>
      <c r="R213" s="77">
        <f t="shared" si="296"/>
        <v>0</v>
      </c>
      <c r="S213" s="78"/>
      <c r="T213" s="78"/>
      <c r="U213" s="78"/>
      <c r="V213" s="79">
        <f t="shared" si="297"/>
        <v>0</v>
      </c>
      <c r="W213" s="78">
        <f t="shared" si="298"/>
        <v>11</v>
      </c>
      <c r="X213" s="78">
        <f t="shared" si="298"/>
        <v>8</v>
      </c>
      <c r="Y213" s="78">
        <f t="shared" si="299"/>
        <v>19</v>
      </c>
      <c r="Z213" s="78">
        <f t="shared" si="300"/>
        <v>0</v>
      </c>
      <c r="AA213" s="78">
        <f t="shared" si="300"/>
        <v>0</v>
      </c>
      <c r="AB213" s="78">
        <f t="shared" si="301"/>
        <v>0</v>
      </c>
      <c r="AC213" s="80">
        <f t="shared" si="302"/>
        <v>19</v>
      </c>
    </row>
    <row r="214" spans="1:29" ht="20.100000000000001" customHeight="1" x14ac:dyDescent="0.45">
      <c r="A214" s="64" t="s">
        <v>470</v>
      </c>
      <c r="B214" s="77"/>
      <c r="C214" s="77"/>
      <c r="D214" s="77">
        <f t="shared" ref="D214:D215" si="304">SUM(B214:C214)</f>
        <v>0</v>
      </c>
      <c r="E214" s="78"/>
      <c r="F214" s="78"/>
      <c r="G214" s="78">
        <v>0</v>
      </c>
      <c r="H214" s="79">
        <f t="shared" ref="H214:H215" si="305">SUM(D214,G214)</f>
        <v>0</v>
      </c>
      <c r="I214" s="77">
        <v>3</v>
      </c>
      <c r="J214" s="77">
        <v>5</v>
      </c>
      <c r="K214" s="77">
        <f t="shared" ref="K214:K215" si="306">SUM(I214:J214)</f>
        <v>8</v>
      </c>
      <c r="L214" s="78"/>
      <c r="M214" s="78"/>
      <c r="N214" s="77">
        <f t="shared" ref="N214:N215" si="307">SUM(L214:M214)</f>
        <v>0</v>
      </c>
      <c r="O214" s="79">
        <f t="shared" ref="O214:O215" si="308">SUM(K214,N214)</f>
        <v>8</v>
      </c>
      <c r="P214" s="77"/>
      <c r="Q214" s="77"/>
      <c r="R214" s="77">
        <f t="shared" ref="R214:R215" si="309">SUM(P214:Q214)</f>
        <v>0</v>
      </c>
      <c r="S214" s="78"/>
      <c r="T214" s="78"/>
      <c r="U214" s="78"/>
      <c r="V214" s="79">
        <f t="shared" ref="V214:V215" si="310">SUM(R214,U214)</f>
        <v>0</v>
      </c>
      <c r="W214" s="78">
        <f t="shared" ref="W214:W215" si="311">SUM(B214,I214,P214)</f>
        <v>3</v>
      </c>
      <c r="X214" s="78">
        <f t="shared" ref="X214:X215" si="312">SUM(C214,J214,Q214)</f>
        <v>5</v>
      </c>
      <c r="Y214" s="78">
        <f t="shared" ref="Y214:Y215" si="313">SUM(W214,X214)</f>
        <v>8</v>
      </c>
      <c r="Z214" s="78">
        <f t="shared" ref="Z214:Z215" si="314">SUM(E214,L214,S214)</f>
        <v>0</v>
      </c>
      <c r="AA214" s="78">
        <f t="shared" ref="AA214:AA215" si="315">SUM(F214,M214,T214)</f>
        <v>0</v>
      </c>
      <c r="AB214" s="78">
        <f t="shared" ref="AB214:AB215" si="316">SUM(Z214,AA214)</f>
        <v>0</v>
      </c>
      <c r="AC214" s="80">
        <f t="shared" ref="AC214:AC215" si="317">SUM(Y214,AB214)</f>
        <v>8</v>
      </c>
    </row>
    <row r="215" spans="1:29" ht="20.100000000000001" customHeight="1" x14ac:dyDescent="0.45">
      <c r="A215" s="64" t="s">
        <v>343</v>
      </c>
      <c r="B215" s="77"/>
      <c r="C215" s="77"/>
      <c r="D215" s="77">
        <f t="shared" si="304"/>
        <v>0</v>
      </c>
      <c r="E215" s="78"/>
      <c r="F215" s="78"/>
      <c r="G215" s="78">
        <v>0</v>
      </c>
      <c r="H215" s="79">
        <f t="shared" si="305"/>
        <v>0</v>
      </c>
      <c r="I215" s="77">
        <v>10</v>
      </c>
      <c r="J215" s="77">
        <v>1</v>
      </c>
      <c r="K215" s="77">
        <f t="shared" si="306"/>
        <v>11</v>
      </c>
      <c r="L215" s="78"/>
      <c r="M215" s="78"/>
      <c r="N215" s="77">
        <f t="shared" si="307"/>
        <v>0</v>
      </c>
      <c r="O215" s="79">
        <f t="shared" si="308"/>
        <v>11</v>
      </c>
      <c r="P215" s="77"/>
      <c r="Q215" s="77"/>
      <c r="R215" s="77">
        <f t="shared" si="309"/>
        <v>0</v>
      </c>
      <c r="S215" s="78"/>
      <c r="T215" s="78"/>
      <c r="U215" s="78"/>
      <c r="V215" s="79">
        <f t="shared" si="310"/>
        <v>0</v>
      </c>
      <c r="W215" s="78">
        <f t="shared" si="311"/>
        <v>10</v>
      </c>
      <c r="X215" s="78">
        <f t="shared" si="312"/>
        <v>1</v>
      </c>
      <c r="Y215" s="78">
        <f t="shared" si="313"/>
        <v>11</v>
      </c>
      <c r="Z215" s="78">
        <f t="shared" si="314"/>
        <v>0</v>
      </c>
      <c r="AA215" s="78">
        <f t="shared" si="315"/>
        <v>0</v>
      </c>
      <c r="AB215" s="78">
        <f t="shared" si="316"/>
        <v>0</v>
      </c>
      <c r="AC215" s="80">
        <f t="shared" si="317"/>
        <v>11</v>
      </c>
    </row>
    <row r="216" spans="1:29" ht="20.100000000000001" customHeight="1" x14ac:dyDescent="0.45">
      <c r="A216" s="81" t="s">
        <v>452</v>
      </c>
      <c r="B216" s="80">
        <f>SUM(B210:B215)</f>
        <v>7</v>
      </c>
      <c r="C216" s="80">
        <f t="shared" ref="C216:AC216" si="318">SUM(C210:C215)</f>
        <v>8</v>
      </c>
      <c r="D216" s="80">
        <f t="shared" si="318"/>
        <v>15</v>
      </c>
      <c r="E216" s="80">
        <f t="shared" si="318"/>
        <v>0</v>
      </c>
      <c r="F216" s="80">
        <f t="shared" si="318"/>
        <v>0</v>
      </c>
      <c r="G216" s="80">
        <f t="shared" si="318"/>
        <v>0</v>
      </c>
      <c r="H216" s="80">
        <f t="shared" si="318"/>
        <v>15</v>
      </c>
      <c r="I216" s="80">
        <f t="shared" si="318"/>
        <v>33</v>
      </c>
      <c r="J216" s="80">
        <f t="shared" si="318"/>
        <v>18</v>
      </c>
      <c r="K216" s="80">
        <f t="shared" si="318"/>
        <v>51</v>
      </c>
      <c r="L216" s="80">
        <f t="shared" si="318"/>
        <v>0</v>
      </c>
      <c r="M216" s="80">
        <f t="shared" si="318"/>
        <v>0</v>
      </c>
      <c r="N216" s="80">
        <f t="shared" si="318"/>
        <v>0</v>
      </c>
      <c r="O216" s="80">
        <f t="shared" si="318"/>
        <v>51</v>
      </c>
      <c r="P216" s="80">
        <f t="shared" si="318"/>
        <v>5</v>
      </c>
      <c r="Q216" s="80">
        <f t="shared" si="318"/>
        <v>0</v>
      </c>
      <c r="R216" s="80">
        <f t="shared" si="318"/>
        <v>5</v>
      </c>
      <c r="S216" s="80">
        <f t="shared" si="318"/>
        <v>0</v>
      </c>
      <c r="T216" s="80">
        <f t="shared" si="318"/>
        <v>0</v>
      </c>
      <c r="U216" s="80">
        <f t="shared" si="318"/>
        <v>0</v>
      </c>
      <c r="V216" s="80">
        <f t="shared" si="318"/>
        <v>5</v>
      </c>
      <c r="W216" s="80">
        <f t="shared" si="318"/>
        <v>45</v>
      </c>
      <c r="X216" s="80">
        <f t="shared" si="318"/>
        <v>26</v>
      </c>
      <c r="Y216" s="80">
        <f t="shared" si="318"/>
        <v>71</v>
      </c>
      <c r="Z216" s="80">
        <f t="shared" si="318"/>
        <v>0</v>
      </c>
      <c r="AA216" s="80">
        <f t="shared" si="318"/>
        <v>0</v>
      </c>
      <c r="AB216" s="80">
        <f t="shared" si="318"/>
        <v>0</v>
      </c>
      <c r="AC216" s="80">
        <f t="shared" si="318"/>
        <v>71</v>
      </c>
    </row>
    <row r="217" spans="1:29" ht="20.100000000000001" customHeight="1" x14ac:dyDescent="0.45">
      <c r="A217" s="72" t="s">
        <v>78</v>
      </c>
      <c r="B217" s="80">
        <f t="shared" ref="B217:AC217" si="319">SUM(B200,B208,B216)</f>
        <v>20</v>
      </c>
      <c r="C217" s="80">
        <f t="shared" si="319"/>
        <v>26</v>
      </c>
      <c r="D217" s="80">
        <f t="shared" si="319"/>
        <v>46</v>
      </c>
      <c r="E217" s="80">
        <f t="shared" si="319"/>
        <v>0</v>
      </c>
      <c r="F217" s="80">
        <f t="shared" si="319"/>
        <v>0</v>
      </c>
      <c r="G217" s="80">
        <f t="shared" si="319"/>
        <v>0</v>
      </c>
      <c r="H217" s="80">
        <f t="shared" si="319"/>
        <v>46</v>
      </c>
      <c r="I217" s="80">
        <f t="shared" si="319"/>
        <v>86</v>
      </c>
      <c r="J217" s="80">
        <f t="shared" si="319"/>
        <v>164</v>
      </c>
      <c r="K217" s="80">
        <f t="shared" si="319"/>
        <v>250</v>
      </c>
      <c r="L217" s="80">
        <f t="shared" si="319"/>
        <v>0</v>
      </c>
      <c r="M217" s="80">
        <f t="shared" si="319"/>
        <v>0</v>
      </c>
      <c r="N217" s="80">
        <f t="shared" si="319"/>
        <v>0</v>
      </c>
      <c r="O217" s="80">
        <f t="shared" si="319"/>
        <v>250</v>
      </c>
      <c r="P217" s="80">
        <f t="shared" si="319"/>
        <v>24</v>
      </c>
      <c r="Q217" s="80">
        <f t="shared" si="319"/>
        <v>95</v>
      </c>
      <c r="R217" s="80">
        <f t="shared" si="319"/>
        <v>119</v>
      </c>
      <c r="S217" s="80">
        <f t="shared" si="319"/>
        <v>0</v>
      </c>
      <c r="T217" s="80">
        <f t="shared" si="319"/>
        <v>0</v>
      </c>
      <c r="U217" s="80">
        <f t="shared" si="319"/>
        <v>0</v>
      </c>
      <c r="V217" s="80">
        <f t="shared" si="319"/>
        <v>119</v>
      </c>
      <c r="W217" s="80">
        <f t="shared" si="319"/>
        <v>130</v>
      </c>
      <c r="X217" s="80">
        <f t="shared" si="319"/>
        <v>285</v>
      </c>
      <c r="Y217" s="80">
        <f t="shared" si="319"/>
        <v>415</v>
      </c>
      <c r="Z217" s="80">
        <f t="shared" si="319"/>
        <v>0</v>
      </c>
      <c r="AA217" s="80">
        <f t="shared" si="319"/>
        <v>0</v>
      </c>
      <c r="AB217" s="80">
        <f t="shared" si="319"/>
        <v>0</v>
      </c>
      <c r="AC217" s="80">
        <f t="shared" si="319"/>
        <v>415</v>
      </c>
    </row>
    <row r="218" spans="1:29" ht="20.100000000000001" customHeight="1" x14ac:dyDescent="0.45">
      <c r="A218" s="72" t="s">
        <v>105</v>
      </c>
      <c r="B218" s="80">
        <f t="shared" ref="B218:AC218" si="320">B16+B39+B59+B71+B78+B84+B102+B117+B135+B143+B152+B160+B165+B181+B194+B208+B216</f>
        <v>148</v>
      </c>
      <c r="C218" s="80">
        <f t="shared" si="320"/>
        <v>188</v>
      </c>
      <c r="D218" s="80">
        <f t="shared" si="320"/>
        <v>336</v>
      </c>
      <c r="E218" s="80">
        <f t="shared" si="320"/>
        <v>29</v>
      </c>
      <c r="F218" s="80">
        <f t="shared" si="320"/>
        <v>29</v>
      </c>
      <c r="G218" s="80">
        <f t="shared" si="320"/>
        <v>58</v>
      </c>
      <c r="H218" s="80">
        <f t="shared" si="320"/>
        <v>394</v>
      </c>
      <c r="I218" s="80">
        <f t="shared" si="320"/>
        <v>732</v>
      </c>
      <c r="J218" s="80">
        <f t="shared" si="320"/>
        <v>1342</v>
      </c>
      <c r="K218" s="80">
        <f t="shared" si="320"/>
        <v>2074</v>
      </c>
      <c r="L218" s="80">
        <f t="shared" si="320"/>
        <v>56</v>
      </c>
      <c r="M218" s="80">
        <f t="shared" si="320"/>
        <v>74</v>
      </c>
      <c r="N218" s="80">
        <f t="shared" si="320"/>
        <v>130</v>
      </c>
      <c r="O218" s="80">
        <f t="shared" si="320"/>
        <v>2204</v>
      </c>
      <c r="P218" s="80">
        <f t="shared" si="320"/>
        <v>394</v>
      </c>
      <c r="Q218" s="80">
        <f t="shared" si="320"/>
        <v>550</v>
      </c>
      <c r="R218" s="80">
        <f t="shared" si="320"/>
        <v>944</v>
      </c>
      <c r="S218" s="80">
        <f t="shared" si="320"/>
        <v>90</v>
      </c>
      <c r="T218" s="80">
        <f t="shared" si="320"/>
        <v>111</v>
      </c>
      <c r="U218" s="80">
        <f t="shared" si="320"/>
        <v>201</v>
      </c>
      <c r="V218" s="80">
        <f t="shared" si="320"/>
        <v>1145</v>
      </c>
      <c r="W218" s="80">
        <f t="shared" si="320"/>
        <v>1274</v>
      </c>
      <c r="X218" s="80">
        <f t="shared" si="320"/>
        <v>2080</v>
      </c>
      <c r="Y218" s="80">
        <f t="shared" si="320"/>
        <v>3354</v>
      </c>
      <c r="Z218" s="80">
        <f t="shared" si="320"/>
        <v>175</v>
      </c>
      <c r="AA218" s="80">
        <f t="shared" si="320"/>
        <v>214</v>
      </c>
      <c r="AB218" s="80">
        <f t="shared" si="320"/>
        <v>389</v>
      </c>
      <c r="AC218" s="80">
        <f t="shared" si="320"/>
        <v>3743</v>
      </c>
    </row>
    <row r="219" spans="1:29" ht="20.100000000000001" customHeight="1" x14ac:dyDescent="0.45">
      <c r="A219" s="72" t="s">
        <v>299</v>
      </c>
      <c r="B219" s="80">
        <f t="shared" ref="B219:AC219" si="321">B42+B62+B122+B199+B155</f>
        <v>1</v>
      </c>
      <c r="C219" s="80">
        <f t="shared" si="321"/>
        <v>2</v>
      </c>
      <c r="D219" s="80">
        <f t="shared" si="321"/>
        <v>3</v>
      </c>
      <c r="E219" s="80">
        <f t="shared" si="321"/>
        <v>2</v>
      </c>
      <c r="F219" s="80">
        <f t="shared" si="321"/>
        <v>0</v>
      </c>
      <c r="G219" s="80">
        <f t="shared" si="321"/>
        <v>2</v>
      </c>
      <c r="H219" s="80">
        <f t="shared" si="321"/>
        <v>5</v>
      </c>
      <c r="I219" s="80">
        <f t="shared" si="321"/>
        <v>0</v>
      </c>
      <c r="J219" s="80">
        <f t="shared" si="321"/>
        <v>0</v>
      </c>
      <c r="K219" s="80">
        <f t="shared" si="321"/>
        <v>0</v>
      </c>
      <c r="L219" s="80">
        <f t="shared" si="321"/>
        <v>0</v>
      </c>
      <c r="M219" s="80">
        <f t="shared" si="321"/>
        <v>0</v>
      </c>
      <c r="N219" s="80">
        <f t="shared" si="321"/>
        <v>0</v>
      </c>
      <c r="O219" s="80">
        <f t="shared" si="321"/>
        <v>0</v>
      </c>
      <c r="P219" s="80">
        <f t="shared" si="321"/>
        <v>2</v>
      </c>
      <c r="Q219" s="80">
        <f t="shared" si="321"/>
        <v>0</v>
      </c>
      <c r="R219" s="80">
        <f t="shared" si="321"/>
        <v>2</v>
      </c>
      <c r="S219" s="80">
        <f t="shared" si="321"/>
        <v>0</v>
      </c>
      <c r="T219" s="80">
        <f t="shared" si="321"/>
        <v>7</v>
      </c>
      <c r="U219" s="80">
        <f t="shared" si="321"/>
        <v>7</v>
      </c>
      <c r="V219" s="80">
        <f t="shared" si="321"/>
        <v>9</v>
      </c>
      <c r="W219" s="80">
        <f t="shared" si="321"/>
        <v>3</v>
      </c>
      <c r="X219" s="80">
        <f t="shared" si="321"/>
        <v>2</v>
      </c>
      <c r="Y219" s="80">
        <f t="shared" si="321"/>
        <v>5</v>
      </c>
      <c r="Z219" s="80">
        <f t="shared" si="321"/>
        <v>2</v>
      </c>
      <c r="AA219" s="80">
        <f t="shared" si="321"/>
        <v>7</v>
      </c>
      <c r="AB219" s="80">
        <f t="shared" si="321"/>
        <v>9</v>
      </c>
      <c r="AC219" s="80">
        <f t="shared" si="321"/>
        <v>14</v>
      </c>
    </row>
    <row r="220" spans="1:29" ht="20.100000000000001" customHeight="1" x14ac:dyDescent="0.45">
      <c r="A220" s="72" t="s">
        <v>255</v>
      </c>
      <c r="B220" s="80">
        <f t="shared" ref="B220:AC220" si="322">B218+B219</f>
        <v>149</v>
      </c>
      <c r="C220" s="80">
        <f t="shared" si="322"/>
        <v>190</v>
      </c>
      <c r="D220" s="80">
        <f t="shared" si="322"/>
        <v>339</v>
      </c>
      <c r="E220" s="80">
        <f t="shared" si="322"/>
        <v>31</v>
      </c>
      <c r="F220" s="80">
        <f t="shared" si="322"/>
        <v>29</v>
      </c>
      <c r="G220" s="80">
        <f t="shared" si="322"/>
        <v>60</v>
      </c>
      <c r="H220" s="80">
        <f t="shared" si="322"/>
        <v>399</v>
      </c>
      <c r="I220" s="80">
        <f t="shared" si="322"/>
        <v>732</v>
      </c>
      <c r="J220" s="80">
        <f t="shared" si="322"/>
        <v>1342</v>
      </c>
      <c r="K220" s="80">
        <f t="shared" si="322"/>
        <v>2074</v>
      </c>
      <c r="L220" s="80">
        <f t="shared" si="322"/>
        <v>56</v>
      </c>
      <c r="M220" s="80">
        <f t="shared" si="322"/>
        <v>74</v>
      </c>
      <c r="N220" s="80">
        <f t="shared" si="322"/>
        <v>130</v>
      </c>
      <c r="O220" s="80">
        <f t="shared" si="322"/>
        <v>2204</v>
      </c>
      <c r="P220" s="80">
        <f t="shared" si="322"/>
        <v>396</v>
      </c>
      <c r="Q220" s="80">
        <f t="shared" si="322"/>
        <v>550</v>
      </c>
      <c r="R220" s="80">
        <f t="shared" si="322"/>
        <v>946</v>
      </c>
      <c r="S220" s="80">
        <f t="shared" si="322"/>
        <v>90</v>
      </c>
      <c r="T220" s="80">
        <f t="shared" si="322"/>
        <v>118</v>
      </c>
      <c r="U220" s="80">
        <f t="shared" si="322"/>
        <v>208</v>
      </c>
      <c r="V220" s="80">
        <f t="shared" si="322"/>
        <v>1154</v>
      </c>
      <c r="W220" s="80">
        <f t="shared" si="322"/>
        <v>1277</v>
      </c>
      <c r="X220" s="80">
        <f t="shared" si="322"/>
        <v>2082</v>
      </c>
      <c r="Y220" s="80">
        <f t="shared" si="322"/>
        <v>3359</v>
      </c>
      <c r="Z220" s="80">
        <f t="shared" si="322"/>
        <v>177</v>
      </c>
      <c r="AA220" s="80">
        <f t="shared" si="322"/>
        <v>221</v>
      </c>
      <c r="AB220" s="80">
        <f t="shared" si="322"/>
        <v>398</v>
      </c>
      <c r="AC220" s="80">
        <f t="shared" si="322"/>
        <v>3757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61" right="0.48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workbookViewId="0">
      <pane ySplit="6" topLeftCell="A208" activePane="bottomLeft" state="frozen"/>
      <selection pane="bottomLeft" activeCell="A194" sqref="A194"/>
    </sheetView>
  </sheetViews>
  <sheetFormatPr defaultColWidth="4" defaultRowHeight="20.100000000000001" customHeight="1" x14ac:dyDescent="0.45"/>
  <cols>
    <col min="1" max="1" width="33.625" style="66" bestFit="1" customWidth="1"/>
    <col min="2" max="2" width="3.25" style="66" bestFit="1" customWidth="1"/>
    <col min="3" max="4" width="3.5" style="66" bestFit="1" customWidth="1"/>
    <col min="5" max="5" width="3.125" style="66" bestFit="1" customWidth="1"/>
    <col min="6" max="6" width="3.5" style="66" bestFit="1" customWidth="1"/>
    <col min="7" max="7" width="3.125" style="66" bestFit="1" customWidth="1"/>
    <col min="8" max="8" width="3.25" style="103" bestFit="1" customWidth="1"/>
    <col min="9" max="9" width="3.5" style="66" bestFit="1" customWidth="1"/>
    <col min="10" max="11" width="4.375" style="66" bestFit="1" customWidth="1"/>
    <col min="12" max="12" width="3.125" style="66" bestFit="1" customWidth="1"/>
    <col min="13" max="14" width="3.5" style="66" bestFit="1" customWidth="1"/>
    <col min="15" max="15" width="4.375" style="66" bestFit="1" customWidth="1"/>
    <col min="16" max="16" width="3.125" style="66" bestFit="1" customWidth="1"/>
    <col min="17" max="17" width="3.5" style="66" bestFit="1" customWidth="1"/>
    <col min="18" max="19" width="3.125" style="66" bestFit="1" customWidth="1"/>
    <col min="20" max="20" width="3.5" style="66" bestFit="1" customWidth="1"/>
    <col min="21" max="21" width="3.125" style="66" bestFit="1" customWidth="1"/>
    <col min="22" max="23" width="3.875" style="66" bestFit="1" customWidth="1"/>
    <col min="24" max="25" width="4.375" style="66" bestFit="1" customWidth="1"/>
    <col min="26" max="26" width="3.5" style="66" bestFit="1" customWidth="1"/>
    <col min="27" max="27" width="3.75" style="66" bestFit="1" customWidth="1"/>
    <col min="28" max="28" width="3.5" style="66" bestFit="1" customWidth="1"/>
    <col min="29" max="29" width="4.375" style="104" bestFit="1" customWidth="1"/>
    <col min="30" max="16384" width="4" style="66"/>
  </cols>
  <sheetData>
    <row r="1" spans="1:29" ht="20.100000000000001" customHeight="1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0.100000000000001" customHeight="1" x14ac:dyDescent="0.45">
      <c r="A2" s="136" t="s">
        <v>471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0.100000000000001" customHeight="1" x14ac:dyDescent="0.45">
      <c r="A3" s="6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7" t="s">
        <v>81</v>
      </c>
    </row>
    <row r="4" spans="1:29" ht="20.100000000000001" customHeight="1" x14ac:dyDescent="0.45">
      <c r="A4" s="68" t="s">
        <v>3</v>
      </c>
      <c r="B4" s="131" t="s">
        <v>472</v>
      </c>
      <c r="C4" s="131"/>
      <c r="D4" s="131"/>
      <c r="E4" s="131"/>
      <c r="F4" s="131"/>
      <c r="G4" s="131"/>
      <c r="H4" s="131"/>
      <c r="I4" s="140" t="s">
        <v>473</v>
      </c>
      <c r="J4" s="141"/>
      <c r="K4" s="141"/>
      <c r="L4" s="141"/>
      <c r="M4" s="141"/>
      <c r="N4" s="141"/>
      <c r="O4" s="142"/>
      <c r="P4" s="140" t="s">
        <v>474</v>
      </c>
      <c r="Q4" s="141"/>
      <c r="R4" s="141"/>
      <c r="S4" s="141"/>
      <c r="T4" s="141"/>
      <c r="U4" s="141"/>
      <c r="V4" s="142"/>
      <c r="W4" s="131" t="s">
        <v>7</v>
      </c>
      <c r="X4" s="131"/>
      <c r="Y4" s="131"/>
      <c r="Z4" s="131"/>
      <c r="AA4" s="131"/>
      <c r="AB4" s="131"/>
      <c r="AC4" s="138"/>
    </row>
    <row r="5" spans="1:29" ht="20.100000000000001" customHeight="1" x14ac:dyDescent="0.45">
      <c r="A5" s="68"/>
      <c r="B5" s="134" t="s">
        <v>85</v>
      </c>
      <c r="C5" s="134"/>
      <c r="D5" s="134"/>
      <c r="E5" s="131" t="s">
        <v>86</v>
      </c>
      <c r="F5" s="131"/>
      <c r="G5" s="131"/>
      <c r="H5" s="145" t="s">
        <v>7</v>
      </c>
      <c r="I5" s="134" t="s">
        <v>85</v>
      </c>
      <c r="J5" s="134"/>
      <c r="K5" s="134"/>
      <c r="L5" s="131" t="s">
        <v>86</v>
      </c>
      <c r="M5" s="131"/>
      <c r="N5" s="131"/>
      <c r="O5" s="132" t="s">
        <v>7</v>
      </c>
      <c r="P5" s="134" t="s">
        <v>85</v>
      </c>
      <c r="Q5" s="134"/>
      <c r="R5" s="134"/>
      <c r="S5" s="131" t="s">
        <v>86</v>
      </c>
      <c r="T5" s="131"/>
      <c r="U5" s="131"/>
      <c r="V5" s="143" t="s">
        <v>7</v>
      </c>
      <c r="W5" s="134" t="s">
        <v>85</v>
      </c>
      <c r="X5" s="134"/>
      <c r="Y5" s="134"/>
      <c r="Z5" s="131" t="s">
        <v>86</v>
      </c>
      <c r="AA5" s="131"/>
      <c r="AB5" s="131"/>
      <c r="AC5" s="138"/>
    </row>
    <row r="6" spans="1:29" ht="20.100000000000001" customHeight="1" x14ac:dyDescent="0.45">
      <c r="A6" s="69"/>
      <c r="B6" s="70" t="s">
        <v>8</v>
      </c>
      <c r="C6" s="70" t="s">
        <v>9</v>
      </c>
      <c r="D6" s="70" t="s">
        <v>7</v>
      </c>
      <c r="E6" s="70" t="s">
        <v>8</v>
      </c>
      <c r="F6" s="70" t="s">
        <v>9</v>
      </c>
      <c r="G6" s="70" t="s">
        <v>7</v>
      </c>
      <c r="H6" s="146"/>
      <c r="I6" s="70" t="s">
        <v>8</v>
      </c>
      <c r="J6" s="70" t="s">
        <v>9</v>
      </c>
      <c r="K6" s="70" t="s">
        <v>7</v>
      </c>
      <c r="L6" s="70" t="s">
        <v>8</v>
      </c>
      <c r="M6" s="70" t="s">
        <v>9</v>
      </c>
      <c r="N6" s="70" t="s">
        <v>7</v>
      </c>
      <c r="O6" s="133"/>
      <c r="P6" s="70" t="s">
        <v>8</v>
      </c>
      <c r="Q6" s="70" t="s">
        <v>9</v>
      </c>
      <c r="R6" s="70" t="s">
        <v>7</v>
      </c>
      <c r="S6" s="70" t="s">
        <v>8</v>
      </c>
      <c r="T6" s="70" t="s">
        <v>9</v>
      </c>
      <c r="U6" s="70" t="s">
        <v>7</v>
      </c>
      <c r="V6" s="144"/>
      <c r="W6" s="70" t="s">
        <v>8</v>
      </c>
      <c r="X6" s="70" t="s">
        <v>9</v>
      </c>
      <c r="Y6" s="70" t="s">
        <v>7</v>
      </c>
      <c r="Z6" s="70" t="s">
        <v>8</v>
      </c>
      <c r="AA6" s="70" t="s">
        <v>9</v>
      </c>
      <c r="AB6" s="70" t="s">
        <v>7</v>
      </c>
      <c r="AC6" s="139"/>
    </row>
    <row r="7" spans="1:29" ht="20.100000000000001" customHeight="1" x14ac:dyDescent="0.45">
      <c r="A7" s="71" t="s">
        <v>64</v>
      </c>
      <c r="B7" s="71"/>
      <c r="C7" s="71"/>
      <c r="D7" s="71"/>
      <c r="E7" s="70"/>
      <c r="F7" s="70"/>
      <c r="G7" s="70"/>
      <c r="H7" s="72"/>
      <c r="I7" s="70"/>
      <c r="J7" s="70"/>
      <c r="K7" s="70"/>
      <c r="L7" s="70"/>
      <c r="M7" s="70"/>
      <c r="N7" s="70"/>
      <c r="O7" s="72"/>
      <c r="P7" s="70"/>
      <c r="Q7" s="70"/>
      <c r="R7" s="70"/>
      <c r="S7" s="70"/>
      <c r="T7" s="70"/>
      <c r="U7" s="70"/>
      <c r="V7" s="72"/>
      <c r="W7" s="70"/>
      <c r="X7" s="70"/>
      <c r="Y7" s="70"/>
      <c r="Z7" s="64"/>
      <c r="AA7" s="64"/>
      <c r="AB7" s="64"/>
      <c r="AC7" s="73"/>
    </row>
    <row r="8" spans="1:29" ht="20.100000000000001" customHeight="1" x14ac:dyDescent="0.45">
      <c r="A8" s="74" t="s">
        <v>10</v>
      </c>
      <c r="B8" s="74"/>
      <c r="C8" s="74"/>
      <c r="D8" s="74"/>
      <c r="E8" s="75"/>
      <c r="F8" s="75"/>
      <c r="G8" s="75"/>
      <c r="H8" s="76"/>
      <c r="I8" s="75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  <c r="V8" s="76"/>
      <c r="W8" s="75"/>
      <c r="X8" s="75"/>
      <c r="Y8" s="75"/>
      <c r="Z8" s="64"/>
      <c r="AA8" s="64"/>
      <c r="AB8" s="64"/>
      <c r="AC8" s="73"/>
    </row>
    <row r="9" spans="1:29" ht="20.100000000000001" customHeight="1" x14ac:dyDescent="0.45">
      <c r="A9" s="64" t="s">
        <v>336</v>
      </c>
      <c r="B9" s="77"/>
      <c r="C9" s="77"/>
      <c r="D9" s="77">
        <f t="shared" ref="D9:D16" si="0">SUM(B9:C9)</f>
        <v>0</v>
      </c>
      <c r="E9" s="78"/>
      <c r="F9" s="78"/>
      <c r="G9" s="77">
        <f t="shared" ref="G9:G16" si="1">SUM(E9:F9)</f>
        <v>0</v>
      </c>
      <c r="H9" s="79">
        <f t="shared" ref="H9:H17" si="2">SUM(D9,G9)</f>
        <v>0</v>
      </c>
      <c r="I9" s="77">
        <v>8</v>
      </c>
      <c r="J9" s="77">
        <v>37</v>
      </c>
      <c r="K9" s="77">
        <f t="shared" ref="K9:K16" si="3">SUM(I9:J9)</f>
        <v>45</v>
      </c>
      <c r="L9" s="77"/>
      <c r="M9" s="77"/>
      <c r="N9" s="77">
        <f t="shared" ref="N9:N16" si="4">SUM(L9:M9)</f>
        <v>0</v>
      </c>
      <c r="O9" s="79">
        <f>SUM(K9,N9)</f>
        <v>45</v>
      </c>
      <c r="P9" s="77">
        <v>2</v>
      </c>
      <c r="Q9" s="77"/>
      <c r="R9" s="77">
        <f t="shared" ref="R9:R16" si="5">SUM(P9:Q9)</f>
        <v>2</v>
      </c>
      <c r="S9" s="78"/>
      <c r="T9" s="78"/>
      <c r="U9" s="78">
        <f t="shared" ref="U9:U16" si="6">SUM(S9:T9)</f>
        <v>0</v>
      </c>
      <c r="V9" s="79">
        <f t="shared" ref="V9:V17" si="7">SUM(R9,U9)</f>
        <v>2</v>
      </c>
      <c r="W9" s="78">
        <f t="shared" ref="W9:X16" si="8">SUM(B9,I9,P9)</f>
        <v>10</v>
      </c>
      <c r="X9" s="78">
        <f t="shared" si="8"/>
        <v>37</v>
      </c>
      <c r="Y9" s="78">
        <f t="shared" ref="Y9:Y17" si="9">SUM(W9,X9)</f>
        <v>47</v>
      </c>
      <c r="Z9" s="78">
        <f t="shared" ref="Z9:AA16" si="10">SUM(E9,L9,S9)</f>
        <v>0</v>
      </c>
      <c r="AA9" s="78">
        <f t="shared" si="10"/>
        <v>0</v>
      </c>
      <c r="AB9" s="78">
        <f t="shared" ref="AB9:AB17" si="11">SUM(Z9,AA9)</f>
        <v>0</v>
      </c>
      <c r="AC9" s="80">
        <f t="shared" ref="AC9:AC17" si="12">SUM(Y9,AB9)</f>
        <v>47</v>
      </c>
    </row>
    <row r="10" spans="1:29" ht="20.100000000000001" customHeight="1" x14ac:dyDescent="0.45">
      <c r="A10" s="64" t="s">
        <v>337</v>
      </c>
      <c r="B10" s="77"/>
      <c r="C10" s="77">
        <v>1</v>
      </c>
      <c r="D10" s="77">
        <f t="shared" si="0"/>
        <v>1</v>
      </c>
      <c r="E10" s="78"/>
      <c r="F10" s="78"/>
      <c r="G10" s="77">
        <f t="shared" si="1"/>
        <v>0</v>
      </c>
      <c r="H10" s="79">
        <f t="shared" si="2"/>
        <v>1</v>
      </c>
      <c r="I10" s="77">
        <v>9</v>
      </c>
      <c r="J10" s="77">
        <v>62</v>
      </c>
      <c r="K10" s="77">
        <f t="shared" si="3"/>
        <v>71</v>
      </c>
      <c r="L10" s="77"/>
      <c r="M10" s="77"/>
      <c r="N10" s="77">
        <f t="shared" si="4"/>
        <v>0</v>
      </c>
      <c r="O10" s="79">
        <f t="shared" ref="O10:O17" si="13">SUM(K10,N10)</f>
        <v>71</v>
      </c>
      <c r="P10" s="77"/>
      <c r="Q10" s="77">
        <v>14</v>
      </c>
      <c r="R10" s="77">
        <f t="shared" si="5"/>
        <v>14</v>
      </c>
      <c r="S10" s="78"/>
      <c r="T10" s="78"/>
      <c r="U10" s="77">
        <f t="shared" si="6"/>
        <v>0</v>
      </c>
      <c r="V10" s="79">
        <f t="shared" si="7"/>
        <v>14</v>
      </c>
      <c r="W10" s="78">
        <f t="shared" si="8"/>
        <v>9</v>
      </c>
      <c r="X10" s="78">
        <f t="shared" si="8"/>
        <v>77</v>
      </c>
      <c r="Y10" s="78">
        <f t="shared" si="9"/>
        <v>86</v>
      </c>
      <c r="Z10" s="78">
        <f t="shared" si="10"/>
        <v>0</v>
      </c>
      <c r="AA10" s="78">
        <f t="shared" si="10"/>
        <v>0</v>
      </c>
      <c r="AB10" s="78">
        <f t="shared" si="11"/>
        <v>0</v>
      </c>
      <c r="AC10" s="80">
        <f t="shared" si="12"/>
        <v>86</v>
      </c>
    </row>
    <row r="11" spans="1:29" ht="20.100000000000001" customHeight="1" x14ac:dyDescent="0.45">
      <c r="A11" s="64" t="s">
        <v>475</v>
      </c>
      <c r="B11" s="77"/>
      <c r="C11" s="77"/>
      <c r="D11" s="77">
        <f t="shared" ref="D11" si="14">SUM(B11:C11)</f>
        <v>0</v>
      </c>
      <c r="E11" s="78"/>
      <c r="F11" s="78"/>
      <c r="G11" s="77">
        <f t="shared" ref="G11" si="15">SUM(E11:F11)</f>
        <v>0</v>
      </c>
      <c r="H11" s="79">
        <f t="shared" ref="H11" si="16">SUM(D11,G11)</f>
        <v>0</v>
      </c>
      <c r="I11" s="77"/>
      <c r="J11" s="77"/>
      <c r="K11" s="77">
        <f t="shared" ref="K11" si="17">SUM(I11:J11)</f>
        <v>0</v>
      </c>
      <c r="L11" s="77"/>
      <c r="M11" s="77"/>
      <c r="N11" s="77">
        <f t="shared" ref="N11" si="18">SUM(L11:M11)</f>
        <v>0</v>
      </c>
      <c r="O11" s="79">
        <f t="shared" ref="O11" si="19">SUM(K11,N11)</f>
        <v>0</v>
      </c>
      <c r="P11" s="77">
        <v>1</v>
      </c>
      <c r="Q11" s="77"/>
      <c r="R11" s="77">
        <f t="shared" ref="R11" si="20">SUM(P11:Q11)</f>
        <v>1</v>
      </c>
      <c r="S11" s="78"/>
      <c r="T11" s="78"/>
      <c r="U11" s="77">
        <f t="shared" ref="U11" si="21">SUM(S11:T11)</f>
        <v>0</v>
      </c>
      <c r="V11" s="79">
        <f t="shared" ref="V11" si="22">SUM(R11,U11)</f>
        <v>1</v>
      </c>
      <c r="W11" s="78">
        <f t="shared" ref="W11" si="23">SUM(B11,I11,P11)</f>
        <v>1</v>
      </c>
      <c r="X11" s="78">
        <f t="shared" ref="X11" si="24">SUM(C11,J11,Q11)</f>
        <v>0</v>
      </c>
      <c r="Y11" s="78">
        <f t="shared" ref="Y11" si="25">SUM(W11,X11)</f>
        <v>1</v>
      </c>
      <c r="Z11" s="78">
        <f t="shared" ref="Z11" si="26">SUM(E11,L11,S11)</f>
        <v>0</v>
      </c>
      <c r="AA11" s="78">
        <f t="shared" ref="AA11" si="27">SUM(F11,M11,T11)</f>
        <v>0</v>
      </c>
      <c r="AB11" s="78">
        <f t="shared" ref="AB11" si="28">SUM(Z11,AA11)</f>
        <v>0</v>
      </c>
      <c r="AC11" s="80">
        <f t="shared" ref="AC11" si="29">SUM(Y11,AB11)</f>
        <v>1</v>
      </c>
    </row>
    <row r="12" spans="1:29" ht="20.100000000000001" customHeight="1" x14ac:dyDescent="0.45">
      <c r="A12" s="64" t="s">
        <v>338</v>
      </c>
      <c r="B12" s="77"/>
      <c r="C12" s="77"/>
      <c r="D12" s="77">
        <f t="shared" si="0"/>
        <v>0</v>
      </c>
      <c r="E12" s="78"/>
      <c r="F12" s="78"/>
      <c r="G12" s="77">
        <f t="shared" si="1"/>
        <v>0</v>
      </c>
      <c r="H12" s="79">
        <f t="shared" si="2"/>
        <v>0</v>
      </c>
      <c r="I12" s="77">
        <v>4</v>
      </c>
      <c r="J12" s="77">
        <v>53</v>
      </c>
      <c r="K12" s="77">
        <f t="shared" si="3"/>
        <v>57</v>
      </c>
      <c r="L12" s="77"/>
      <c r="M12" s="77"/>
      <c r="N12" s="77">
        <f t="shared" si="4"/>
        <v>0</v>
      </c>
      <c r="O12" s="79">
        <f t="shared" si="13"/>
        <v>57</v>
      </c>
      <c r="P12" s="77">
        <v>1</v>
      </c>
      <c r="Q12" s="77">
        <v>8</v>
      </c>
      <c r="R12" s="77">
        <f t="shared" si="5"/>
        <v>9</v>
      </c>
      <c r="S12" s="78"/>
      <c r="T12" s="78"/>
      <c r="U12" s="77">
        <f t="shared" si="6"/>
        <v>0</v>
      </c>
      <c r="V12" s="79">
        <f t="shared" si="7"/>
        <v>9</v>
      </c>
      <c r="W12" s="78">
        <f t="shared" si="8"/>
        <v>5</v>
      </c>
      <c r="X12" s="78">
        <f t="shared" si="8"/>
        <v>61</v>
      </c>
      <c r="Y12" s="78">
        <f t="shared" si="9"/>
        <v>66</v>
      </c>
      <c r="Z12" s="78">
        <f t="shared" si="10"/>
        <v>0</v>
      </c>
      <c r="AA12" s="78">
        <f t="shared" si="10"/>
        <v>0</v>
      </c>
      <c r="AB12" s="78">
        <f t="shared" si="11"/>
        <v>0</v>
      </c>
      <c r="AC12" s="80">
        <f t="shared" si="12"/>
        <v>66</v>
      </c>
    </row>
    <row r="13" spans="1:29" ht="20.100000000000001" customHeight="1" x14ac:dyDescent="0.45">
      <c r="A13" s="64" t="s">
        <v>339</v>
      </c>
      <c r="B13" s="77"/>
      <c r="C13" s="77"/>
      <c r="D13" s="77">
        <f t="shared" si="0"/>
        <v>0</v>
      </c>
      <c r="E13" s="78">
        <v>4</v>
      </c>
      <c r="F13" s="78">
        <v>1</v>
      </c>
      <c r="G13" s="77">
        <f t="shared" si="1"/>
        <v>5</v>
      </c>
      <c r="H13" s="79">
        <f t="shared" si="2"/>
        <v>5</v>
      </c>
      <c r="I13" s="77"/>
      <c r="J13" s="77"/>
      <c r="K13" s="77">
        <f t="shared" si="3"/>
        <v>0</v>
      </c>
      <c r="L13" s="77"/>
      <c r="M13" s="77">
        <v>3</v>
      </c>
      <c r="N13" s="77">
        <f t="shared" si="4"/>
        <v>3</v>
      </c>
      <c r="O13" s="79">
        <f t="shared" si="13"/>
        <v>3</v>
      </c>
      <c r="P13" s="77">
        <v>10</v>
      </c>
      <c r="Q13" s="77">
        <v>24</v>
      </c>
      <c r="R13" s="77">
        <f t="shared" si="5"/>
        <v>34</v>
      </c>
      <c r="S13" s="78"/>
      <c r="T13" s="78"/>
      <c r="U13" s="77">
        <f t="shared" si="6"/>
        <v>0</v>
      </c>
      <c r="V13" s="79">
        <f t="shared" si="7"/>
        <v>34</v>
      </c>
      <c r="W13" s="78">
        <f t="shared" si="8"/>
        <v>10</v>
      </c>
      <c r="X13" s="78">
        <f t="shared" si="8"/>
        <v>24</v>
      </c>
      <c r="Y13" s="78">
        <f t="shared" si="9"/>
        <v>34</v>
      </c>
      <c r="Z13" s="78">
        <f t="shared" si="10"/>
        <v>4</v>
      </c>
      <c r="AA13" s="78">
        <f t="shared" si="10"/>
        <v>4</v>
      </c>
      <c r="AB13" s="78">
        <f t="shared" si="11"/>
        <v>8</v>
      </c>
      <c r="AC13" s="80">
        <f t="shared" si="12"/>
        <v>42</v>
      </c>
    </row>
    <row r="14" spans="1:29" ht="20.100000000000001" customHeight="1" x14ac:dyDescent="0.45">
      <c r="A14" s="64" t="s">
        <v>340</v>
      </c>
      <c r="B14" s="77"/>
      <c r="C14" s="77"/>
      <c r="D14" s="77">
        <f t="shared" si="0"/>
        <v>0</v>
      </c>
      <c r="E14" s="78"/>
      <c r="F14" s="78"/>
      <c r="G14" s="77">
        <f t="shared" si="1"/>
        <v>0</v>
      </c>
      <c r="H14" s="79">
        <f t="shared" si="2"/>
        <v>0</v>
      </c>
      <c r="I14" s="77">
        <v>2</v>
      </c>
      <c r="J14" s="77">
        <v>20</v>
      </c>
      <c r="K14" s="77">
        <f t="shared" si="3"/>
        <v>22</v>
      </c>
      <c r="L14" s="78"/>
      <c r="M14" s="78"/>
      <c r="N14" s="77">
        <f t="shared" si="4"/>
        <v>0</v>
      </c>
      <c r="O14" s="79">
        <f t="shared" si="13"/>
        <v>22</v>
      </c>
      <c r="P14" s="77">
        <v>3</v>
      </c>
      <c r="Q14" s="77">
        <v>11</v>
      </c>
      <c r="R14" s="77">
        <f t="shared" si="5"/>
        <v>14</v>
      </c>
      <c r="S14" s="78"/>
      <c r="T14" s="78"/>
      <c r="U14" s="77">
        <f t="shared" si="6"/>
        <v>0</v>
      </c>
      <c r="V14" s="79">
        <f t="shared" si="7"/>
        <v>14</v>
      </c>
      <c r="W14" s="78">
        <f t="shared" si="8"/>
        <v>5</v>
      </c>
      <c r="X14" s="78">
        <f t="shared" si="8"/>
        <v>31</v>
      </c>
      <c r="Y14" s="78">
        <f t="shared" si="9"/>
        <v>36</v>
      </c>
      <c r="Z14" s="78">
        <f t="shared" si="10"/>
        <v>0</v>
      </c>
      <c r="AA14" s="78">
        <f t="shared" si="10"/>
        <v>0</v>
      </c>
      <c r="AB14" s="78">
        <f t="shared" si="11"/>
        <v>0</v>
      </c>
      <c r="AC14" s="80">
        <f t="shared" si="12"/>
        <v>36</v>
      </c>
    </row>
    <row r="15" spans="1:29" ht="20.100000000000001" customHeight="1" x14ac:dyDescent="0.45">
      <c r="A15" s="64" t="s">
        <v>341</v>
      </c>
      <c r="B15" s="77">
        <v>1</v>
      </c>
      <c r="C15" s="77">
        <v>1</v>
      </c>
      <c r="D15" s="77">
        <f t="shared" si="0"/>
        <v>2</v>
      </c>
      <c r="E15" s="78"/>
      <c r="F15" s="78"/>
      <c r="G15" s="77">
        <f t="shared" si="1"/>
        <v>0</v>
      </c>
      <c r="H15" s="79">
        <f t="shared" si="2"/>
        <v>2</v>
      </c>
      <c r="I15" s="77">
        <v>10</v>
      </c>
      <c r="J15" s="77">
        <v>41</v>
      </c>
      <c r="K15" s="77">
        <f t="shared" si="3"/>
        <v>51</v>
      </c>
      <c r="L15" s="78"/>
      <c r="M15" s="78"/>
      <c r="N15" s="77">
        <f t="shared" si="4"/>
        <v>0</v>
      </c>
      <c r="O15" s="79">
        <f t="shared" si="13"/>
        <v>51</v>
      </c>
      <c r="P15" s="77"/>
      <c r="Q15" s="77"/>
      <c r="R15" s="77">
        <f t="shared" si="5"/>
        <v>0</v>
      </c>
      <c r="S15" s="78"/>
      <c r="T15" s="78"/>
      <c r="U15" s="77">
        <f t="shared" si="6"/>
        <v>0</v>
      </c>
      <c r="V15" s="79">
        <f t="shared" si="7"/>
        <v>0</v>
      </c>
      <c r="W15" s="78">
        <f t="shared" si="8"/>
        <v>11</v>
      </c>
      <c r="X15" s="78">
        <f t="shared" si="8"/>
        <v>42</v>
      </c>
      <c r="Y15" s="78">
        <f t="shared" si="9"/>
        <v>53</v>
      </c>
      <c r="Z15" s="78">
        <f t="shared" si="10"/>
        <v>0</v>
      </c>
      <c r="AA15" s="78">
        <f t="shared" si="10"/>
        <v>0</v>
      </c>
      <c r="AB15" s="78">
        <f t="shared" si="11"/>
        <v>0</v>
      </c>
      <c r="AC15" s="80">
        <f t="shared" si="12"/>
        <v>53</v>
      </c>
    </row>
    <row r="16" spans="1:29" ht="20.100000000000001" customHeight="1" x14ac:dyDescent="0.45">
      <c r="A16" s="64" t="s">
        <v>342</v>
      </c>
      <c r="B16" s="77">
        <v>14</v>
      </c>
      <c r="C16" s="77">
        <v>24</v>
      </c>
      <c r="D16" s="77">
        <f t="shared" si="0"/>
        <v>38</v>
      </c>
      <c r="E16" s="78"/>
      <c r="F16" s="78"/>
      <c r="G16" s="77">
        <f t="shared" si="1"/>
        <v>0</v>
      </c>
      <c r="H16" s="79">
        <f t="shared" si="2"/>
        <v>38</v>
      </c>
      <c r="I16" s="77"/>
      <c r="J16" s="77">
        <v>1</v>
      </c>
      <c r="K16" s="77">
        <f t="shared" si="3"/>
        <v>1</v>
      </c>
      <c r="L16" s="77"/>
      <c r="M16" s="77"/>
      <c r="N16" s="77">
        <f t="shared" si="4"/>
        <v>0</v>
      </c>
      <c r="O16" s="79">
        <f t="shared" si="13"/>
        <v>1</v>
      </c>
      <c r="P16" s="77"/>
      <c r="Q16" s="77"/>
      <c r="R16" s="77">
        <f t="shared" si="5"/>
        <v>0</v>
      </c>
      <c r="S16" s="78"/>
      <c r="T16" s="78"/>
      <c r="U16" s="77">
        <f t="shared" si="6"/>
        <v>0</v>
      </c>
      <c r="V16" s="79">
        <f t="shared" si="7"/>
        <v>0</v>
      </c>
      <c r="W16" s="78">
        <f t="shared" si="8"/>
        <v>14</v>
      </c>
      <c r="X16" s="78">
        <f t="shared" si="8"/>
        <v>25</v>
      </c>
      <c r="Y16" s="78">
        <f t="shared" si="9"/>
        <v>39</v>
      </c>
      <c r="Z16" s="78">
        <f t="shared" si="10"/>
        <v>0</v>
      </c>
      <c r="AA16" s="78">
        <f t="shared" si="10"/>
        <v>0</v>
      </c>
      <c r="AB16" s="78">
        <f t="shared" si="11"/>
        <v>0</v>
      </c>
      <c r="AC16" s="80">
        <f t="shared" si="12"/>
        <v>39</v>
      </c>
    </row>
    <row r="17" spans="1:29" ht="20.100000000000001" customHeight="1" x14ac:dyDescent="0.45">
      <c r="A17" s="81" t="s">
        <v>7</v>
      </c>
      <c r="B17" s="82">
        <f>SUM(B9:B16)</f>
        <v>15</v>
      </c>
      <c r="C17" s="82">
        <f>SUM(C9:C16)</f>
        <v>26</v>
      </c>
      <c r="D17" s="82">
        <f>SUM(B17,C17)</f>
        <v>41</v>
      </c>
      <c r="E17" s="82">
        <f>SUM(E9:E16)</f>
        <v>4</v>
      </c>
      <c r="F17" s="82">
        <f>SUM(F9:F16)</f>
        <v>1</v>
      </c>
      <c r="G17" s="82">
        <f>SUM(E17,F17)</f>
        <v>5</v>
      </c>
      <c r="H17" s="80">
        <f t="shared" si="2"/>
        <v>46</v>
      </c>
      <c r="I17" s="82">
        <f>SUM(I9:I16)</f>
        <v>33</v>
      </c>
      <c r="J17" s="82">
        <f>SUM(J9:J16)</f>
        <v>214</v>
      </c>
      <c r="K17" s="82">
        <f>SUM(I17,J17)</f>
        <v>247</v>
      </c>
      <c r="L17" s="82">
        <f>SUM(L9:L16)</f>
        <v>0</v>
      </c>
      <c r="M17" s="82">
        <f>SUM(M9:M16)</f>
        <v>3</v>
      </c>
      <c r="N17" s="82">
        <f>SUM(L17,M17)</f>
        <v>3</v>
      </c>
      <c r="O17" s="80">
        <f t="shared" si="13"/>
        <v>250</v>
      </c>
      <c r="P17" s="82">
        <f>SUM(P9:P16)</f>
        <v>17</v>
      </c>
      <c r="Q17" s="82">
        <f>SUM(Q9:Q16)</f>
        <v>57</v>
      </c>
      <c r="R17" s="82">
        <f>SUM(P17,Q17)</f>
        <v>74</v>
      </c>
      <c r="S17" s="82">
        <f>SUM(S9:S16)</f>
        <v>0</v>
      </c>
      <c r="T17" s="82">
        <f>SUM(T9:T16)</f>
        <v>0</v>
      </c>
      <c r="U17" s="82">
        <f>SUM(S17,T17)</f>
        <v>0</v>
      </c>
      <c r="V17" s="80">
        <f t="shared" si="7"/>
        <v>74</v>
      </c>
      <c r="W17" s="82">
        <f>SUM(W9:W16)</f>
        <v>65</v>
      </c>
      <c r="X17" s="82">
        <f>SUM(X9:X16)</f>
        <v>297</v>
      </c>
      <c r="Y17" s="82">
        <f t="shared" si="9"/>
        <v>362</v>
      </c>
      <c r="Z17" s="82">
        <f>SUM(Z9:Z16)</f>
        <v>4</v>
      </c>
      <c r="AA17" s="82">
        <f>SUM(AA9:AA16)</f>
        <v>4</v>
      </c>
      <c r="AB17" s="82">
        <f t="shared" si="11"/>
        <v>8</v>
      </c>
      <c r="AC17" s="80">
        <f t="shared" si="12"/>
        <v>370</v>
      </c>
    </row>
    <row r="18" spans="1:29" ht="20.100000000000001" customHeight="1" x14ac:dyDescent="0.45">
      <c r="A18" s="74" t="s">
        <v>16</v>
      </c>
      <c r="B18" s="83"/>
      <c r="C18" s="83"/>
      <c r="D18" s="83"/>
      <c r="E18" s="78"/>
      <c r="F18" s="78"/>
      <c r="G18" s="78"/>
      <c r="H18" s="79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84"/>
      <c r="AA18" s="84"/>
      <c r="AB18" s="84"/>
      <c r="AC18" s="85"/>
    </row>
    <row r="19" spans="1:29" ht="20.100000000000001" customHeight="1" x14ac:dyDescent="0.45">
      <c r="A19" s="74" t="s">
        <v>64</v>
      </c>
      <c r="B19" s="83"/>
      <c r="C19" s="83"/>
      <c r="D19" s="83"/>
      <c r="E19" s="78"/>
      <c r="F19" s="78"/>
      <c r="G19" s="78"/>
      <c r="H19" s="79"/>
      <c r="I19" s="78"/>
      <c r="J19" s="78"/>
      <c r="K19" s="78"/>
      <c r="L19" s="78"/>
      <c r="M19" s="78"/>
      <c r="N19" s="78"/>
      <c r="O19" s="79"/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84"/>
      <c r="AA19" s="84"/>
      <c r="AB19" s="84"/>
      <c r="AC19" s="85"/>
    </row>
    <row r="20" spans="1:29" ht="20.100000000000001" customHeight="1" x14ac:dyDescent="0.45">
      <c r="A20" s="64" t="s">
        <v>343</v>
      </c>
      <c r="B20" s="77">
        <v>11</v>
      </c>
      <c r="C20" s="77">
        <v>2</v>
      </c>
      <c r="D20" s="77">
        <f t="shared" ref="D20:D38" si="30">SUM(B20:C20)</f>
        <v>13</v>
      </c>
      <c r="E20" s="78"/>
      <c r="F20" s="78"/>
      <c r="G20" s="77">
        <f t="shared" ref="G20:G38" si="31">SUM(E20:F20)</f>
        <v>0</v>
      </c>
      <c r="H20" s="79">
        <f t="shared" ref="H20:H38" si="32">SUM(D20,G20)</f>
        <v>13</v>
      </c>
      <c r="I20" s="77">
        <v>20</v>
      </c>
      <c r="J20" s="77">
        <v>3</v>
      </c>
      <c r="K20" s="77">
        <f t="shared" ref="K20:K38" si="33">SUM(I20:J20)</f>
        <v>23</v>
      </c>
      <c r="L20" s="77"/>
      <c r="M20" s="77"/>
      <c r="N20" s="77">
        <f t="shared" ref="N20:N38" si="34">SUM(L20:M20)</f>
        <v>0</v>
      </c>
      <c r="O20" s="79">
        <f t="shared" ref="O20:O38" si="35">SUM(K20,N20)</f>
        <v>23</v>
      </c>
      <c r="P20" s="77">
        <v>4</v>
      </c>
      <c r="Q20" s="77">
        <v>1</v>
      </c>
      <c r="R20" s="77">
        <f t="shared" ref="R20:R38" si="36">SUM(P20:Q20)</f>
        <v>5</v>
      </c>
      <c r="S20" s="78"/>
      <c r="T20" s="78"/>
      <c r="U20" s="78">
        <f t="shared" ref="U20:U38" si="37">SUM(S20:T20)</f>
        <v>0</v>
      </c>
      <c r="V20" s="79">
        <f t="shared" ref="V20:V38" si="38">SUM(R20,U20)</f>
        <v>5</v>
      </c>
      <c r="W20" s="78">
        <f t="shared" ref="W20:X38" si="39">SUM(B20,I20,P20)</f>
        <v>35</v>
      </c>
      <c r="X20" s="78">
        <f t="shared" si="39"/>
        <v>6</v>
      </c>
      <c r="Y20" s="78">
        <f t="shared" ref="Y20:Y38" si="40">SUM(W20,X20)</f>
        <v>41</v>
      </c>
      <c r="Z20" s="78">
        <f t="shared" ref="Z20:AA38" si="41">SUM(E20,L20,S20)</f>
        <v>0</v>
      </c>
      <c r="AA20" s="78">
        <f t="shared" si="41"/>
        <v>0</v>
      </c>
      <c r="AB20" s="78">
        <f t="shared" ref="AB20:AB38" si="42">SUM(Z20,AA20)</f>
        <v>0</v>
      </c>
      <c r="AC20" s="80">
        <f t="shared" ref="AC20:AC38" si="43">SUM(Y20,AB20)</f>
        <v>41</v>
      </c>
    </row>
    <row r="21" spans="1:29" ht="20.100000000000001" customHeight="1" x14ac:dyDescent="0.45">
      <c r="A21" s="64" t="s">
        <v>344</v>
      </c>
      <c r="B21" s="77"/>
      <c r="C21" s="77"/>
      <c r="D21" s="77">
        <f t="shared" si="30"/>
        <v>0</v>
      </c>
      <c r="E21" s="78">
        <v>1</v>
      </c>
      <c r="F21" s="78"/>
      <c r="G21" s="77">
        <f t="shared" si="31"/>
        <v>1</v>
      </c>
      <c r="H21" s="79">
        <f t="shared" si="32"/>
        <v>1</v>
      </c>
      <c r="I21" s="77"/>
      <c r="J21" s="77"/>
      <c r="K21" s="77">
        <f t="shared" si="33"/>
        <v>0</v>
      </c>
      <c r="L21" s="77">
        <v>1</v>
      </c>
      <c r="M21" s="77"/>
      <c r="N21" s="77">
        <f t="shared" si="34"/>
        <v>1</v>
      </c>
      <c r="O21" s="79">
        <f t="shared" si="35"/>
        <v>1</v>
      </c>
      <c r="P21" s="77">
        <v>2</v>
      </c>
      <c r="Q21" s="77"/>
      <c r="R21" s="77">
        <f t="shared" si="36"/>
        <v>2</v>
      </c>
      <c r="S21" s="78"/>
      <c r="T21" s="78"/>
      <c r="U21" s="78">
        <f t="shared" si="37"/>
        <v>0</v>
      </c>
      <c r="V21" s="79">
        <f t="shared" si="38"/>
        <v>2</v>
      </c>
      <c r="W21" s="78">
        <f t="shared" si="39"/>
        <v>2</v>
      </c>
      <c r="X21" s="78">
        <f t="shared" si="39"/>
        <v>0</v>
      </c>
      <c r="Y21" s="78">
        <f t="shared" si="40"/>
        <v>2</v>
      </c>
      <c r="Z21" s="78">
        <f t="shared" si="41"/>
        <v>2</v>
      </c>
      <c r="AA21" s="78">
        <f t="shared" si="41"/>
        <v>0</v>
      </c>
      <c r="AB21" s="78">
        <f t="shared" si="42"/>
        <v>2</v>
      </c>
      <c r="AC21" s="80">
        <f t="shared" si="43"/>
        <v>4</v>
      </c>
    </row>
    <row r="22" spans="1:29" ht="20.100000000000001" customHeight="1" x14ac:dyDescent="0.45">
      <c r="A22" s="64" t="s">
        <v>345</v>
      </c>
      <c r="B22" s="77">
        <v>6</v>
      </c>
      <c r="C22" s="77">
        <v>1</v>
      </c>
      <c r="D22" s="77">
        <f t="shared" si="30"/>
        <v>7</v>
      </c>
      <c r="E22" s="78"/>
      <c r="F22" s="78"/>
      <c r="G22" s="78">
        <f t="shared" si="31"/>
        <v>0</v>
      </c>
      <c r="H22" s="79">
        <f t="shared" si="32"/>
        <v>7</v>
      </c>
      <c r="I22" s="77">
        <v>28</v>
      </c>
      <c r="J22" s="77">
        <v>4</v>
      </c>
      <c r="K22" s="77">
        <f t="shared" si="33"/>
        <v>32</v>
      </c>
      <c r="L22" s="77"/>
      <c r="M22" s="77"/>
      <c r="N22" s="77">
        <f t="shared" si="34"/>
        <v>0</v>
      </c>
      <c r="O22" s="79">
        <f t="shared" si="35"/>
        <v>32</v>
      </c>
      <c r="P22" s="77">
        <v>18</v>
      </c>
      <c r="Q22" s="77">
        <v>3</v>
      </c>
      <c r="R22" s="77">
        <f t="shared" si="36"/>
        <v>21</v>
      </c>
      <c r="S22" s="78"/>
      <c r="T22" s="78"/>
      <c r="U22" s="78">
        <f t="shared" si="37"/>
        <v>0</v>
      </c>
      <c r="V22" s="79">
        <f t="shared" si="38"/>
        <v>21</v>
      </c>
      <c r="W22" s="78">
        <f t="shared" si="39"/>
        <v>52</v>
      </c>
      <c r="X22" s="78">
        <f t="shared" si="39"/>
        <v>8</v>
      </c>
      <c r="Y22" s="78">
        <f t="shared" si="40"/>
        <v>60</v>
      </c>
      <c r="Z22" s="78">
        <f t="shared" si="41"/>
        <v>0</v>
      </c>
      <c r="AA22" s="78">
        <f t="shared" si="41"/>
        <v>0</v>
      </c>
      <c r="AB22" s="78">
        <f t="shared" si="42"/>
        <v>0</v>
      </c>
      <c r="AC22" s="80">
        <f t="shared" si="43"/>
        <v>60</v>
      </c>
    </row>
    <row r="23" spans="1:29" ht="20.100000000000001" customHeight="1" x14ac:dyDescent="0.45">
      <c r="A23" s="64" t="s">
        <v>347</v>
      </c>
      <c r="B23" s="77">
        <v>2</v>
      </c>
      <c r="C23" s="77"/>
      <c r="D23" s="77">
        <f t="shared" si="30"/>
        <v>2</v>
      </c>
      <c r="E23" s="78"/>
      <c r="F23" s="78"/>
      <c r="G23" s="78">
        <f t="shared" si="31"/>
        <v>0</v>
      </c>
      <c r="H23" s="79">
        <f t="shared" si="32"/>
        <v>2</v>
      </c>
      <c r="I23" s="77">
        <v>3</v>
      </c>
      <c r="J23" s="77"/>
      <c r="K23" s="77">
        <f t="shared" si="33"/>
        <v>3</v>
      </c>
      <c r="L23" s="77"/>
      <c r="M23" s="77"/>
      <c r="N23" s="77">
        <f t="shared" si="34"/>
        <v>0</v>
      </c>
      <c r="O23" s="79">
        <f t="shared" si="35"/>
        <v>3</v>
      </c>
      <c r="P23" s="77">
        <v>2</v>
      </c>
      <c r="Q23" s="77"/>
      <c r="R23" s="77">
        <f t="shared" si="36"/>
        <v>2</v>
      </c>
      <c r="S23" s="78"/>
      <c r="T23" s="78"/>
      <c r="U23" s="78">
        <f t="shared" si="37"/>
        <v>0</v>
      </c>
      <c r="V23" s="79">
        <f t="shared" si="38"/>
        <v>2</v>
      </c>
      <c r="W23" s="78">
        <f t="shared" si="39"/>
        <v>7</v>
      </c>
      <c r="X23" s="78">
        <f t="shared" si="39"/>
        <v>0</v>
      </c>
      <c r="Y23" s="78">
        <f t="shared" si="40"/>
        <v>7</v>
      </c>
      <c r="Z23" s="78">
        <f t="shared" si="41"/>
        <v>0</v>
      </c>
      <c r="AA23" s="78">
        <f t="shared" si="41"/>
        <v>0</v>
      </c>
      <c r="AB23" s="78">
        <f t="shared" si="42"/>
        <v>0</v>
      </c>
      <c r="AC23" s="80">
        <f t="shared" si="43"/>
        <v>7</v>
      </c>
    </row>
    <row r="24" spans="1:29" ht="20.100000000000001" customHeight="1" x14ac:dyDescent="0.45">
      <c r="A24" s="64" t="s">
        <v>348</v>
      </c>
      <c r="B24" s="77"/>
      <c r="C24" s="77"/>
      <c r="D24" s="77">
        <f t="shared" si="30"/>
        <v>0</v>
      </c>
      <c r="E24" s="78">
        <v>5</v>
      </c>
      <c r="F24" s="78"/>
      <c r="G24" s="78">
        <f t="shared" si="31"/>
        <v>5</v>
      </c>
      <c r="H24" s="79">
        <f t="shared" si="32"/>
        <v>5</v>
      </c>
      <c r="I24" s="77">
        <v>4</v>
      </c>
      <c r="J24" s="77">
        <v>1</v>
      </c>
      <c r="K24" s="77">
        <f t="shared" si="33"/>
        <v>5</v>
      </c>
      <c r="L24" s="78">
        <v>6</v>
      </c>
      <c r="M24" s="78"/>
      <c r="N24" s="77">
        <f t="shared" si="34"/>
        <v>6</v>
      </c>
      <c r="O24" s="79">
        <f t="shared" si="35"/>
        <v>11</v>
      </c>
      <c r="P24" s="77"/>
      <c r="Q24" s="77"/>
      <c r="R24" s="77">
        <f t="shared" si="36"/>
        <v>0</v>
      </c>
      <c r="S24" s="78"/>
      <c r="T24" s="78"/>
      <c r="U24" s="78">
        <f t="shared" si="37"/>
        <v>0</v>
      </c>
      <c r="V24" s="79">
        <f t="shared" si="38"/>
        <v>0</v>
      </c>
      <c r="W24" s="78">
        <f t="shared" si="39"/>
        <v>4</v>
      </c>
      <c r="X24" s="78">
        <f t="shared" si="39"/>
        <v>1</v>
      </c>
      <c r="Y24" s="78">
        <f t="shared" si="40"/>
        <v>5</v>
      </c>
      <c r="Z24" s="78">
        <f t="shared" si="41"/>
        <v>11</v>
      </c>
      <c r="AA24" s="78">
        <f t="shared" si="41"/>
        <v>0</v>
      </c>
      <c r="AB24" s="78">
        <f t="shared" si="42"/>
        <v>11</v>
      </c>
      <c r="AC24" s="80">
        <f t="shared" si="43"/>
        <v>16</v>
      </c>
    </row>
    <row r="25" spans="1:29" ht="20.100000000000001" customHeight="1" x14ac:dyDescent="0.45">
      <c r="A25" s="64" t="s">
        <v>349</v>
      </c>
      <c r="B25" s="77">
        <v>2</v>
      </c>
      <c r="C25" s="77"/>
      <c r="D25" s="77">
        <f t="shared" si="30"/>
        <v>2</v>
      </c>
      <c r="E25" s="78"/>
      <c r="F25" s="78"/>
      <c r="G25" s="78">
        <f t="shared" si="31"/>
        <v>0</v>
      </c>
      <c r="H25" s="79">
        <f t="shared" si="32"/>
        <v>2</v>
      </c>
      <c r="I25" s="77">
        <v>9</v>
      </c>
      <c r="J25" s="77">
        <v>19</v>
      </c>
      <c r="K25" s="77">
        <f t="shared" si="33"/>
        <v>28</v>
      </c>
      <c r="L25" s="78"/>
      <c r="M25" s="78"/>
      <c r="N25" s="77">
        <f t="shared" si="34"/>
        <v>0</v>
      </c>
      <c r="O25" s="79">
        <f t="shared" si="35"/>
        <v>28</v>
      </c>
      <c r="P25" s="77">
        <v>5</v>
      </c>
      <c r="Q25" s="77"/>
      <c r="R25" s="77">
        <f t="shared" si="36"/>
        <v>5</v>
      </c>
      <c r="S25" s="78"/>
      <c r="T25" s="78"/>
      <c r="U25" s="78">
        <f t="shared" si="37"/>
        <v>0</v>
      </c>
      <c r="V25" s="79">
        <f t="shared" si="38"/>
        <v>5</v>
      </c>
      <c r="W25" s="78">
        <f t="shared" si="39"/>
        <v>16</v>
      </c>
      <c r="X25" s="78">
        <f t="shared" si="39"/>
        <v>19</v>
      </c>
      <c r="Y25" s="78">
        <f t="shared" si="40"/>
        <v>35</v>
      </c>
      <c r="Z25" s="78">
        <f t="shared" si="41"/>
        <v>0</v>
      </c>
      <c r="AA25" s="78">
        <f t="shared" si="41"/>
        <v>0</v>
      </c>
      <c r="AB25" s="78">
        <f t="shared" si="42"/>
        <v>0</v>
      </c>
      <c r="AC25" s="80">
        <f t="shared" si="43"/>
        <v>35</v>
      </c>
    </row>
    <row r="26" spans="1:29" ht="20.100000000000001" customHeight="1" x14ac:dyDescent="0.45">
      <c r="A26" s="64" t="s">
        <v>350</v>
      </c>
      <c r="B26" s="77"/>
      <c r="C26" s="77"/>
      <c r="D26" s="77">
        <f t="shared" si="30"/>
        <v>0</v>
      </c>
      <c r="E26" s="78"/>
      <c r="F26" s="78"/>
      <c r="G26" s="78">
        <f t="shared" si="31"/>
        <v>0</v>
      </c>
      <c r="H26" s="79">
        <f t="shared" si="32"/>
        <v>0</v>
      </c>
      <c r="I26" s="77">
        <v>5</v>
      </c>
      <c r="J26" s="77"/>
      <c r="K26" s="77">
        <f t="shared" si="33"/>
        <v>5</v>
      </c>
      <c r="L26" s="78">
        <v>1</v>
      </c>
      <c r="M26" s="78"/>
      <c r="N26" s="77">
        <f t="shared" si="34"/>
        <v>1</v>
      </c>
      <c r="O26" s="79">
        <f t="shared" si="35"/>
        <v>6</v>
      </c>
      <c r="P26" s="77">
        <v>3</v>
      </c>
      <c r="Q26" s="77"/>
      <c r="R26" s="77">
        <f t="shared" si="36"/>
        <v>3</v>
      </c>
      <c r="S26" s="78"/>
      <c r="T26" s="78"/>
      <c r="U26" s="78">
        <f t="shared" si="37"/>
        <v>0</v>
      </c>
      <c r="V26" s="79">
        <f t="shared" si="38"/>
        <v>3</v>
      </c>
      <c r="W26" s="78">
        <f t="shared" si="39"/>
        <v>8</v>
      </c>
      <c r="X26" s="78">
        <f t="shared" si="39"/>
        <v>0</v>
      </c>
      <c r="Y26" s="78">
        <f t="shared" si="40"/>
        <v>8</v>
      </c>
      <c r="Z26" s="78">
        <f t="shared" si="41"/>
        <v>1</v>
      </c>
      <c r="AA26" s="78">
        <f t="shared" si="41"/>
        <v>0</v>
      </c>
      <c r="AB26" s="78">
        <f t="shared" si="42"/>
        <v>1</v>
      </c>
      <c r="AC26" s="80">
        <f t="shared" si="43"/>
        <v>9</v>
      </c>
    </row>
    <row r="27" spans="1:29" ht="20.100000000000001" customHeight="1" x14ac:dyDescent="0.45">
      <c r="A27" s="64" t="s">
        <v>351</v>
      </c>
      <c r="B27" s="77">
        <v>4</v>
      </c>
      <c r="C27" s="77"/>
      <c r="D27" s="77">
        <f t="shared" si="30"/>
        <v>4</v>
      </c>
      <c r="E27" s="78"/>
      <c r="F27" s="78"/>
      <c r="G27" s="78">
        <f t="shared" si="31"/>
        <v>0</v>
      </c>
      <c r="H27" s="79">
        <f t="shared" si="32"/>
        <v>4</v>
      </c>
      <c r="I27" s="77">
        <v>11</v>
      </c>
      <c r="J27" s="77">
        <v>11</v>
      </c>
      <c r="K27" s="77">
        <f t="shared" si="33"/>
        <v>22</v>
      </c>
      <c r="L27" s="78"/>
      <c r="M27" s="78"/>
      <c r="N27" s="77">
        <f t="shared" si="34"/>
        <v>0</v>
      </c>
      <c r="O27" s="79">
        <f t="shared" si="35"/>
        <v>22</v>
      </c>
      <c r="P27" s="77">
        <v>1</v>
      </c>
      <c r="Q27" s="77">
        <v>5</v>
      </c>
      <c r="R27" s="77">
        <f t="shared" si="36"/>
        <v>6</v>
      </c>
      <c r="S27" s="78"/>
      <c r="T27" s="78"/>
      <c r="U27" s="78">
        <f t="shared" si="37"/>
        <v>0</v>
      </c>
      <c r="V27" s="79">
        <f t="shared" si="38"/>
        <v>6</v>
      </c>
      <c r="W27" s="78">
        <f t="shared" si="39"/>
        <v>16</v>
      </c>
      <c r="X27" s="78">
        <f t="shared" si="39"/>
        <v>16</v>
      </c>
      <c r="Y27" s="78">
        <f t="shared" si="40"/>
        <v>32</v>
      </c>
      <c r="Z27" s="78">
        <f t="shared" si="41"/>
        <v>0</v>
      </c>
      <c r="AA27" s="78">
        <f t="shared" si="41"/>
        <v>0</v>
      </c>
      <c r="AB27" s="78">
        <f t="shared" si="42"/>
        <v>0</v>
      </c>
      <c r="AC27" s="80">
        <f t="shared" si="43"/>
        <v>32</v>
      </c>
    </row>
    <row r="28" spans="1:29" ht="20.100000000000001" customHeight="1" x14ac:dyDescent="0.45">
      <c r="A28" s="64" t="s">
        <v>352</v>
      </c>
      <c r="B28" s="77">
        <v>3</v>
      </c>
      <c r="C28" s="77"/>
      <c r="D28" s="77">
        <f t="shared" si="30"/>
        <v>3</v>
      </c>
      <c r="E28" s="78"/>
      <c r="F28" s="78"/>
      <c r="G28" s="78">
        <f t="shared" si="31"/>
        <v>0</v>
      </c>
      <c r="H28" s="79">
        <f t="shared" si="32"/>
        <v>3</v>
      </c>
      <c r="I28" s="77">
        <v>12</v>
      </c>
      <c r="J28" s="77"/>
      <c r="K28" s="77">
        <f t="shared" si="33"/>
        <v>12</v>
      </c>
      <c r="L28" s="78"/>
      <c r="M28" s="78"/>
      <c r="N28" s="77">
        <f t="shared" si="34"/>
        <v>0</v>
      </c>
      <c r="O28" s="79">
        <f t="shared" si="35"/>
        <v>12</v>
      </c>
      <c r="P28" s="77">
        <v>6</v>
      </c>
      <c r="Q28" s="77">
        <v>10</v>
      </c>
      <c r="R28" s="77">
        <f t="shared" si="36"/>
        <v>16</v>
      </c>
      <c r="S28" s="78"/>
      <c r="T28" s="78"/>
      <c r="U28" s="78">
        <f t="shared" si="37"/>
        <v>0</v>
      </c>
      <c r="V28" s="79">
        <f t="shared" si="38"/>
        <v>16</v>
      </c>
      <c r="W28" s="78">
        <f t="shared" si="39"/>
        <v>21</v>
      </c>
      <c r="X28" s="78">
        <f t="shared" si="39"/>
        <v>10</v>
      </c>
      <c r="Y28" s="78">
        <f t="shared" si="40"/>
        <v>31</v>
      </c>
      <c r="Z28" s="78">
        <f t="shared" si="41"/>
        <v>0</v>
      </c>
      <c r="AA28" s="78">
        <f t="shared" si="41"/>
        <v>0</v>
      </c>
      <c r="AB28" s="78">
        <f t="shared" si="42"/>
        <v>0</v>
      </c>
      <c r="AC28" s="80">
        <f t="shared" si="43"/>
        <v>31</v>
      </c>
    </row>
    <row r="29" spans="1:29" ht="20.100000000000001" customHeight="1" x14ac:dyDescent="0.45">
      <c r="A29" s="64" t="s">
        <v>353</v>
      </c>
      <c r="B29" s="77"/>
      <c r="C29" s="77"/>
      <c r="D29" s="77">
        <f t="shared" si="30"/>
        <v>0</v>
      </c>
      <c r="E29" s="78">
        <v>1</v>
      </c>
      <c r="F29" s="78"/>
      <c r="G29" s="78">
        <f t="shared" si="31"/>
        <v>1</v>
      </c>
      <c r="H29" s="79">
        <f t="shared" si="32"/>
        <v>1</v>
      </c>
      <c r="I29" s="77"/>
      <c r="J29" s="77"/>
      <c r="K29" s="77">
        <f t="shared" si="33"/>
        <v>0</v>
      </c>
      <c r="L29" s="78"/>
      <c r="M29" s="78"/>
      <c r="N29" s="77">
        <f t="shared" si="34"/>
        <v>0</v>
      </c>
      <c r="O29" s="79">
        <f t="shared" si="35"/>
        <v>0</v>
      </c>
      <c r="P29" s="77"/>
      <c r="Q29" s="77"/>
      <c r="R29" s="77">
        <f t="shared" si="36"/>
        <v>0</v>
      </c>
      <c r="S29" s="78">
        <v>5</v>
      </c>
      <c r="T29" s="78">
        <v>2</v>
      </c>
      <c r="U29" s="78">
        <f t="shared" si="37"/>
        <v>7</v>
      </c>
      <c r="V29" s="79">
        <f t="shared" si="38"/>
        <v>7</v>
      </c>
      <c r="W29" s="78">
        <f t="shared" si="39"/>
        <v>0</v>
      </c>
      <c r="X29" s="78">
        <f t="shared" si="39"/>
        <v>0</v>
      </c>
      <c r="Y29" s="78">
        <f t="shared" si="40"/>
        <v>0</v>
      </c>
      <c r="Z29" s="78">
        <f t="shared" si="41"/>
        <v>6</v>
      </c>
      <c r="AA29" s="78">
        <f t="shared" si="41"/>
        <v>2</v>
      </c>
      <c r="AB29" s="78">
        <f t="shared" si="42"/>
        <v>8</v>
      </c>
      <c r="AC29" s="80">
        <f t="shared" si="43"/>
        <v>8</v>
      </c>
    </row>
    <row r="30" spans="1:29" ht="20.100000000000001" customHeight="1" x14ac:dyDescent="0.45">
      <c r="A30" s="64" t="s">
        <v>354</v>
      </c>
      <c r="B30" s="77">
        <v>8</v>
      </c>
      <c r="C30" s="77">
        <v>1</v>
      </c>
      <c r="D30" s="77">
        <f t="shared" si="30"/>
        <v>9</v>
      </c>
      <c r="E30" s="78"/>
      <c r="F30" s="78"/>
      <c r="G30" s="78">
        <f t="shared" si="31"/>
        <v>0</v>
      </c>
      <c r="H30" s="79">
        <f t="shared" si="32"/>
        <v>9</v>
      </c>
      <c r="I30" s="77">
        <v>5</v>
      </c>
      <c r="J30" s="77">
        <v>15</v>
      </c>
      <c r="K30" s="77">
        <f t="shared" si="33"/>
        <v>20</v>
      </c>
      <c r="L30" s="78"/>
      <c r="M30" s="78"/>
      <c r="N30" s="77">
        <f t="shared" si="34"/>
        <v>0</v>
      </c>
      <c r="O30" s="79">
        <f t="shared" si="35"/>
        <v>20</v>
      </c>
      <c r="P30" s="77">
        <v>2</v>
      </c>
      <c r="Q30" s="77"/>
      <c r="R30" s="77">
        <f t="shared" si="36"/>
        <v>2</v>
      </c>
      <c r="S30" s="78"/>
      <c r="T30" s="78"/>
      <c r="U30" s="78">
        <f t="shared" si="37"/>
        <v>0</v>
      </c>
      <c r="V30" s="79">
        <f t="shared" si="38"/>
        <v>2</v>
      </c>
      <c r="W30" s="78">
        <f t="shared" si="39"/>
        <v>15</v>
      </c>
      <c r="X30" s="78">
        <f t="shared" si="39"/>
        <v>16</v>
      </c>
      <c r="Y30" s="78">
        <f t="shared" si="40"/>
        <v>31</v>
      </c>
      <c r="Z30" s="78">
        <f t="shared" si="41"/>
        <v>0</v>
      </c>
      <c r="AA30" s="78">
        <f t="shared" si="41"/>
        <v>0</v>
      </c>
      <c r="AB30" s="78">
        <f t="shared" si="42"/>
        <v>0</v>
      </c>
      <c r="AC30" s="80">
        <f t="shared" si="43"/>
        <v>31</v>
      </c>
    </row>
    <row r="31" spans="1:29" ht="20.100000000000001" customHeight="1" x14ac:dyDescent="0.45">
      <c r="A31" s="64" t="s">
        <v>355</v>
      </c>
      <c r="B31" s="77"/>
      <c r="C31" s="77"/>
      <c r="D31" s="77">
        <f t="shared" si="30"/>
        <v>0</v>
      </c>
      <c r="E31" s="78"/>
      <c r="F31" s="78"/>
      <c r="G31" s="78">
        <f t="shared" si="31"/>
        <v>0</v>
      </c>
      <c r="H31" s="79">
        <f t="shared" si="32"/>
        <v>0</v>
      </c>
      <c r="I31" s="77"/>
      <c r="J31" s="77"/>
      <c r="K31" s="77">
        <f t="shared" si="33"/>
        <v>0</v>
      </c>
      <c r="L31" s="78">
        <v>3</v>
      </c>
      <c r="M31" s="78">
        <v>1</v>
      </c>
      <c r="N31" s="77">
        <f t="shared" si="34"/>
        <v>4</v>
      </c>
      <c r="O31" s="79">
        <f t="shared" si="35"/>
        <v>4</v>
      </c>
      <c r="P31" s="77"/>
      <c r="Q31" s="77"/>
      <c r="R31" s="77">
        <f t="shared" si="36"/>
        <v>0</v>
      </c>
      <c r="S31" s="78"/>
      <c r="T31" s="78"/>
      <c r="U31" s="78">
        <f t="shared" si="37"/>
        <v>0</v>
      </c>
      <c r="V31" s="79">
        <f t="shared" si="38"/>
        <v>0</v>
      </c>
      <c r="W31" s="78">
        <f t="shared" si="39"/>
        <v>0</v>
      </c>
      <c r="X31" s="78">
        <f t="shared" si="39"/>
        <v>0</v>
      </c>
      <c r="Y31" s="78">
        <f t="shared" si="40"/>
        <v>0</v>
      </c>
      <c r="Z31" s="78">
        <f t="shared" si="41"/>
        <v>3</v>
      </c>
      <c r="AA31" s="78">
        <f t="shared" si="41"/>
        <v>1</v>
      </c>
      <c r="AB31" s="78">
        <f t="shared" si="42"/>
        <v>4</v>
      </c>
      <c r="AC31" s="80">
        <f t="shared" si="43"/>
        <v>4</v>
      </c>
    </row>
    <row r="32" spans="1:29" ht="20.100000000000001" customHeight="1" x14ac:dyDescent="0.45">
      <c r="A32" s="64" t="s">
        <v>356</v>
      </c>
      <c r="B32" s="77"/>
      <c r="C32" s="77"/>
      <c r="D32" s="77">
        <f t="shared" si="30"/>
        <v>0</v>
      </c>
      <c r="E32" s="78"/>
      <c r="F32" s="78"/>
      <c r="G32" s="78">
        <f t="shared" si="31"/>
        <v>0</v>
      </c>
      <c r="H32" s="79">
        <f t="shared" si="32"/>
        <v>0</v>
      </c>
      <c r="I32" s="77">
        <v>2</v>
      </c>
      <c r="J32" s="77">
        <v>8</v>
      </c>
      <c r="K32" s="77">
        <f t="shared" si="33"/>
        <v>10</v>
      </c>
      <c r="L32" s="78"/>
      <c r="M32" s="78"/>
      <c r="N32" s="77">
        <f t="shared" si="34"/>
        <v>0</v>
      </c>
      <c r="O32" s="79">
        <f t="shared" si="35"/>
        <v>10</v>
      </c>
      <c r="P32" s="77"/>
      <c r="Q32" s="77">
        <v>1</v>
      </c>
      <c r="R32" s="77">
        <f t="shared" si="36"/>
        <v>1</v>
      </c>
      <c r="S32" s="78"/>
      <c r="T32" s="78"/>
      <c r="U32" s="78">
        <f t="shared" si="37"/>
        <v>0</v>
      </c>
      <c r="V32" s="79">
        <f t="shared" si="38"/>
        <v>1</v>
      </c>
      <c r="W32" s="78">
        <f t="shared" si="39"/>
        <v>2</v>
      </c>
      <c r="X32" s="78">
        <f t="shared" si="39"/>
        <v>9</v>
      </c>
      <c r="Y32" s="78">
        <f t="shared" si="40"/>
        <v>11</v>
      </c>
      <c r="Z32" s="78">
        <f t="shared" si="41"/>
        <v>0</v>
      </c>
      <c r="AA32" s="78">
        <f t="shared" si="41"/>
        <v>0</v>
      </c>
      <c r="AB32" s="78">
        <f t="shared" si="42"/>
        <v>0</v>
      </c>
      <c r="AC32" s="80">
        <f t="shared" si="43"/>
        <v>11</v>
      </c>
    </row>
    <row r="33" spans="1:29" ht="20.100000000000001" customHeight="1" x14ac:dyDescent="0.45">
      <c r="A33" s="64" t="s">
        <v>357</v>
      </c>
      <c r="B33" s="77">
        <v>1</v>
      </c>
      <c r="C33" s="77"/>
      <c r="D33" s="77">
        <f t="shared" ref="D33:D34" si="44">SUM(B33:C33)</f>
        <v>1</v>
      </c>
      <c r="E33" s="78"/>
      <c r="F33" s="78"/>
      <c r="G33" s="78">
        <f t="shared" si="31"/>
        <v>0</v>
      </c>
      <c r="H33" s="79">
        <f t="shared" si="32"/>
        <v>1</v>
      </c>
      <c r="I33" s="77">
        <v>18</v>
      </c>
      <c r="J33" s="77">
        <v>9</v>
      </c>
      <c r="K33" s="77">
        <f t="shared" si="33"/>
        <v>27</v>
      </c>
      <c r="L33" s="78"/>
      <c r="M33" s="78"/>
      <c r="N33" s="77">
        <f t="shared" si="34"/>
        <v>0</v>
      </c>
      <c r="O33" s="79">
        <f t="shared" si="35"/>
        <v>27</v>
      </c>
      <c r="P33" s="77">
        <v>4</v>
      </c>
      <c r="Q33" s="77">
        <v>2</v>
      </c>
      <c r="R33" s="77">
        <f t="shared" si="36"/>
        <v>6</v>
      </c>
      <c r="S33" s="78"/>
      <c r="T33" s="78"/>
      <c r="U33" s="78">
        <f t="shared" si="37"/>
        <v>0</v>
      </c>
      <c r="V33" s="79">
        <f t="shared" si="38"/>
        <v>6</v>
      </c>
      <c r="W33" s="78">
        <f t="shared" si="39"/>
        <v>23</v>
      </c>
      <c r="X33" s="78">
        <f t="shared" si="39"/>
        <v>11</v>
      </c>
      <c r="Y33" s="78">
        <f t="shared" si="40"/>
        <v>34</v>
      </c>
      <c r="Z33" s="78">
        <f t="shared" si="41"/>
        <v>0</v>
      </c>
      <c r="AA33" s="78">
        <f t="shared" si="41"/>
        <v>0</v>
      </c>
      <c r="AB33" s="78">
        <f t="shared" si="42"/>
        <v>0</v>
      </c>
      <c r="AC33" s="80">
        <f t="shared" si="43"/>
        <v>34</v>
      </c>
    </row>
    <row r="34" spans="1:29" ht="20.100000000000001" customHeight="1" x14ac:dyDescent="0.45">
      <c r="A34" s="64" t="s">
        <v>457</v>
      </c>
      <c r="B34" s="77">
        <v>10</v>
      </c>
      <c r="C34" s="77"/>
      <c r="D34" s="77">
        <f t="shared" si="44"/>
        <v>10</v>
      </c>
      <c r="E34" s="78"/>
      <c r="F34" s="78"/>
      <c r="G34" s="78">
        <f t="shared" si="31"/>
        <v>0</v>
      </c>
      <c r="H34" s="79">
        <f t="shared" si="32"/>
        <v>10</v>
      </c>
      <c r="I34" s="77">
        <v>6</v>
      </c>
      <c r="J34" s="77"/>
      <c r="K34" s="77">
        <f t="shared" si="33"/>
        <v>6</v>
      </c>
      <c r="L34" s="78"/>
      <c r="M34" s="78"/>
      <c r="N34" s="77">
        <f t="shared" ref="N34" si="45">SUM(L34:M34)</f>
        <v>0</v>
      </c>
      <c r="O34" s="79">
        <f t="shared" si="35"/>
        <v>6</v>
      </c>
      <c r="P34" s="77"/>
      <c r="Q34" s="77"/>
      <c r="R34" s="77">
        <f t="shared" si="36"/>
        <v>0</v>
      </c>
      <c r="S34" s="78"/>
      <c r="T34" s="78"/>
      <c r="U34" s="78">
        <f t="shared" si="37"/>
        <v>0</v>
      </c>
      <c r="V34" s="79">
        <f t="shared" si="38"/>
        <v>0</v>
      </c>
      <c r="W34" s="78">
        <f t="shared" si="39"/>
        <v>16</v>
      </c>
      <c r="X34" s="78">
        <f t="shared" si="39"/>
        <v>0</v>
      </c>
      <c r="Y34" s="78">
        <f t="shared" si="40"/>
        <v>16</v>
      </c>
      <c r="Z34" s="78">
        <f t="shared" si="41"/>
        <v>0</v>
      </c>
      <c r="AA34" s="78">
        <f t="shared" si="41"/>
        <v>0</v>
      </c>
      <c r="AB34" s="78">
        <f t="shared" si="42"/>
        <v>0</v>
      </c>
      <c r="AC34" s="80">
        <f t="shared" si="43"/>
        <v>16</v>
      </c>
    </row>
    <row r="35" spans="1:29" ht="20.100000000000001" customHeight="1" x14ac:dyDescent="0.45">
      <c r="A35" s="64" t="s">
        <v>358</v>
      </c>
      <c r="B35" s="77"/>
      <c r="C35" s="77"/>
      <c r="D35" s="77">
        <f t="shared" si="30"/>
        <v>0</v>
      </c>
      <c r="E35" s="78"/>
      <c r="F35" s="78"/>
      <c r="G35" s="78">
        <f t="shared" si="31"/>
        <v>0</v>
      </c>
      <c r="H35" s="79">
        <f t="shared" si="32"/>
        <v>0</v>
      </c>
      <c r="I35" s="77">
        <v>9</v>
      </c>
      <c r="J35" s="77">
        <v>9</v>
      </c>
      <c r="K35" s="77">
        <f t="shared" si="33"/>
        <v>18</v>
      </c>
      <c r="L35" s="78"/>
      <c r="M35" s="78"/>
      <c r="N35" s="77">
        <f t="shared" si="34"/>
        <v>0</v>
      </c>
      <c r="O35" s="79">
        <f t="shared" si="35"/>
        <v>18</v>
      </c>
      <c r="P35" s="77">
        <v>16</v>
      </c>
      <c r="Q35" s="77">
        <v>2</v>
      </c>
      <c r="R35" s="77">
        <f t="shared" si="36"/>
        <v>18</v>
      </c>
      <c r="S35" s="78"/>
      <c r="T35" s="78"/>
      <c r="U35" s="78">
        <f t="shared" si="37"/>
        <v>0</v>
      </c>
      <c r="V35" s="79">
        <f t="shared" si="38"/>
        <v>18</v>
      </c>
      <c r="W35" s="78">
        <f t="shared" si="39"/>
        <v>25</v>
      </c>
      <c r="X35" s="78">
        <f t="shared" si="39"/>
        <v>11</v>
      </c>
      <c r="Y35" s="78">
        <f t="shared" si="40"/>
        <v>36</v>
      </c>
      <c r="Z35" s="78">
        <f t="shared" si="41"/>
        <v>0</v>
      </c>
      <c r="AA35" s="78">
        <f t="shared" si="41"/>
        <v>0</v>
      </c>
      <c r="AB35" s="78">
        <f t="shared" si="42"/>
        <v>0</v>
      </c>
      <c r="AC35" s="80">
        <f t="shared" si="43"/>
        <v>36</v>
      </c>
    </row>
    <row r="36" spans="1:29" ht="20.100000000000001" customHeight="1" x14ac:dyDescent="0.45">
      <c r="A36" s="64" t="s">
        <v>359</v>
      </c>
      <c r="B36" s="77"/>
      <c r="C36" s="77"/>
      <c r="D36" s="77">
        <f t="shared" si="30"/>
        <v>0</v>
      </c>
      <c r="E36" s="78"/>
      <c r="F36" s="78"/>
      <c r="G36" s="78">
        <f t="shared" si="31"/>
        <v>0</v>
      </c>
      <c r="H36" s="79">
        <f t="shared" si="32"/>
        <v>0</v>
      </c>
      <c r="I36" s="77"/>
      <c r="J36" s="77"/>
      <c r="K36" s="77">
        <f t="shared" si="33"/>
        <v>0</v>
      </c>
      <c r="L36" s="78"/>
      <c r="M36" s="78"/>
      <c r="N36" s="77">
        <f t="shared" si="34"/>
        <v>0</v>
      </c>
      <c r="O36" s="79">
        <f t="shared" si="35"/>
        <v>0</v>
      </c>
      <c r="P36" s="77"/>
      <c r="Q36" s="77"/>
      <c r="R36" s="77">
        <f t="shared" si="36"/>
        <v>0</v>
      </c>
      <c r="S36" s="78">
        <v>17</v>
      </c>
      <c r="T36" s="78">
        <v>2</v>
      </c>
      <c r="U36" s="78">
        <f t="shared" si="37"/>
        <v>19</v>
      </c>
      <c r="V36" s="79">
        <f t="shared" si="38"/>
        <v>19</v>
      </c>
      <c r="W36" s="78">
        <f t="shared" si="39"/>
        <v>0</v>
      </c>
      <c r="X36" s="78">
        <f t="shared" si="39"/>
        <v>0</v>
      </c>
      <c r="Y36" s="78">
        <f t="shared" si="40"/>
        <v>0</v>
      </c>
      <c r="Z36" s="78">
        <f t="shared" si="41"/>
        <v>17</v>
      </c>
      <c r="AA36" s="78">
        <f t="shared" si="41"/>
        <v>2</v>
      </c>
      <c r="AB36" s="78">
        <f t="shared" si="42"/>
        <v>19</v>
      </c>
      <c r="AC36" s="80">
        <f t="shared" si="43"/>
        <v>19</v>
      </c>
    </row>
    <row r="37" spans="1:29" ht="20.100000000000001" customHeight="1" x14ac:dyDescent="0.45">
      <c r="A37" s="64" t="s">
        <v>361</v>
      </c>
      <c r="B37" s="77">
        <v>4</v>
      </c>
      <c r="C37" s="77"/>
      <c r="D37" s="77">
        <f t="shared" si="30"/>
        <v>4</v>
      </c>
      <c r="E37" s="77">
        <v>1</v>
      </c>
      <c r="F37" s="77"/>
      <c r="G37" s="77">
        <f t="shared" si="31"/>
        <v>1</v>
      </c>
      <c r="H37" s="79">
        <f t="shared" si="32"/>
        <v>5</v>
      </c>
      <c r="I37" s="77">
        <v>21</v>
      </c>
      <c r="J37" s="77">
        <v>1</v>
      </c>
      <c r="K37" s="77">
        <f t="shared" si="33"/>
        <v>22</v>
      </c>
      <c r="L37" s="77">
        <v>25</v>
      </c>
      <c r="M37" s="77"/>
      <c r="N37" s="77">
        <f t="shared" si="34"/>
        <v>25</v>
      </c>
      <c r="O37" s="79">
        <f t="shared" si="35"/>
        <v>47</v>
      </c>
      <c r="P37" s="77">
        <v>9</v>
      </c>
      <c r="Q37" s="77"/>
      <c r="R37" s="77">
        <f t="shared" si="36"/>
        <v>9</v>
      </c>
      <c r="S37" s="78">
        <v>9</v>
      </c>
      <c r="T37" s="78"/>
      <c r="U37" s="78">
        <f t="shared" si="37"/>
        <v>9</v>
      </c>
      <c r="V37" s="79">
        <f t="shared" si="38"/>
        <v>18</v>
      </c>
      <c r="W37" s="78">
        <f t="shared" si="39"/>
        <v>34</v>
      </c>
      <c r="X37" s="78">
        <f t="shared" si="39"/>
        <v>1</v>
      </c>
      <c r="Y37" s="78">
        <f t="shared" si="40"/>
        <v>35</v>
      </c>
      <c r="Z37" s="78">
        <f t="shared" si="41"/>
        <v>35</v>
      </c>
      <c r="AA37" s="78">
        <f t="shared" si="41"/>
        <v>0</v>
      </c>
      <c r="AB37" s="78">
        <f t="shared" si="42"/>
        <v>35</v>
      </c>
      <c r="AC37" s="80">
        <f t="shared" si="43"/>
        <v>70</v>
      </c>
    </row>
    <row r="38" spans="1:29" ht="20.100000000000001" customHeight="1" x14ac:dyDescent="0.45">
      <c r="A38" s="64" t="s">
        <v>363</v>
      </c>
      <c r="B38" s="77"/>
      <c r="C38" s="77"/>
      <c r="D38" s="77">
        <f t="shared" si="30"/>
        <v>0</v>
      </c>
      <c r="E38" s="77">
        <v>15</v>
      </c>
      <c r="F38" s="77">
        <v>2</v>
      </c>
      <c r="G38" s="77">
        <f t="shared" si="31"/>
        <v>17</v>
      </c>
      <c r="H38" s="79">
        <f t="shared" si="32"/>
        <v>17</v>
      </c>
      <c r="I38" s="77">
        <v>18</v>
      </c>
      <c r="J38" s="77">
        <v>1</v>
      </c>
      <c r="K38" s="77">
        <f t="shared" si="33"/>
        <v>19</v>
      </c>
      <c r="L38" s="78">
        <v>12</v>
      </c>
      <c r="M38" s="78"/>
      <c r="N38" s="77">
        <f t="shared" si="34"/>
        <v>12</v>
      </c>
      <c r="O38" s="79">
        <f t="shared" si="35"/>
        <v>31</v>
      </c>
      <c r="P38" s="77">
        <v>41</v>
      </c>
      <c r="Q38" s="77"/>
      <c r="R38" s="77">
        <f t="shared" si="36"/>
        <v>41</v>
      </c>
      <c r="S38" s="78">
        <v>1</v>
      </c>
      <c r="T38" s="78"/>
      <c r="U38" s="78">
        <f t="shared" si="37"/>
        <v>1</v>
      </c>
      <c r="V38" s="79">
        <f t="shared" si="38"/>
        <v>42</v>
      </c>
      <c r="W38" s="78">
        <f t="shared" si="39"/>
        <v>59</v>
      </c>
      <c r="X38" s="78">
        <f t="shared" si="39"/>
        <v>1</v>
      </c>
      <c r="Y38" s="78">
        <f t="shared" si="40"/>
        <v>60</v>
      </c>
      <c r="Z38" s="78">
        <f t="shared" si="41"/>
        <v>28</v>
      </c>
      <c r="AA38" s="78">
        <f t="shared" si="41"/>
        <v>2</v>
      </c>
      <c r="AB38" s="78">
        <f t="shared" si="42"/>
        <v>30</v>
      </c>
      <c r="AC38" s="80">
        <f t="shared" si="43"/>
        <v>90</v>
      </c>
    </row>
    <row r="39" spans="1:29" ht="20.100000000000001" customHeight="1" x14ac:dyDescent="0.45">
      <c r="A39" s="86" t="s">
        <v>105</v>
      </c>
      <c r="B39" s="87">
        <f t="shared" ref="B39:AC39" si="46">SUM(B20:B38)</f>
        <v>51</v>
      </c>
      <c r="C39" s="87">
        <f t="shared" si="46"/>
        <v>4</v>
      </c>
      <c r="D39" s="87">
        <f t="shared" si="46"/>
        <v>55</v>
      </c>
      <c r="E39" s="87">
        <f t="shared" si="46"/>
        <v>23</v>
      </c>
      <c r="F39" s="87">
        <f t="shared" si="46"/>
        <v>2</v>
      </c>
      <c r="G39" s="87">
        <f t="shared" si="46"/>
        <v>25</v>
      </c>
      <c r="H39" s="87">
        <f t="shared" si="46"/>
        <v>80</v>
      </c>
      <c r="I39" s="87">
        <f t="shared" si="46"/>
        <v>171</v>
      </c>
      <c r="J39" s="87">
        <f t="shared" si="46"/>
        <v>81</v>
      </c>
      <c r="K39" s="87">
        <f t="shared" si="46"/>
        <v>252</v>
      </c>
      <c r="L39" s="87">
        <f t="shared" si="46"/>
        <v>48</v>
      </c>
      <c r="M39" s="87">
        <f t="shared" si="46"/>
        <v>1</v>
      </c>
      <c r="N39" s="87">
        <f t="shared" si="46"/>
        <v>49</v>
      </c>
      <c r="O39" s="87">
        <f t="shared" si="46"/>
        <v>301</v>
      </c>
      <c r="P39" s="87">
        <f t="shared" si="46"/>
        <v>113</v>
      </c>
      <c r="Q39" s="87">
        <f t="shared" si="46"/>
        <v>24</v>
      </c>
      <c r="R39" s="87">
        <f t="shared" si="46"/>
        <v>137</v>
      </c>
      <c r="S39" s="87">
        <f t="shared" si="46"/>
        <v>32</v>
      </c>
      <c r="T39" s="87">
        <f t="shared" si="46"/>
        <v>4</v>
      </c>
      <c r="U39" s="87">
        <f t="shared" si="46"/>
        <v>36</v>
      </c>
      <c r="V39" s="87">
        <f t="shared" si="46"/>
        <v>173</v>
      </c>
      <c r="W39" s="87">
        <f t="shared" si="46"/>
        <v>335</v>
      </c>
      <c r="X39" s="87">
        <f t="shared" si="46"/>
        <v>109</v>
      </c>
      <c r="Y39" s="87">
        <f t="shared" si="46"/>
        <v>444</v>
      </c>
      <c r="Z39" s="87">
        <f t="shared" si="46"/>
        <v>103</v>
      </c>
      <c r="AA39" s="87">
        <f t="shared" si="46"/>
        <v>7</v>
      </c>
      <c r="AB39" s="87">
        <f t="shared" si="46"/>
        <v>110</v>
      </c>
      <c r="AC39" s="87">
        <f t="shared" si="46"/>
        <v>554</v>
      </c>
    </row>
    <row r="40" spans="1:29" ht="20.100000000000001" customHeight="1" x14ac:dyDescent="0.45">
      <c r="A40" s="74" t="s">
        <v>248</v>
      </c>
      <c r="B40" s="77"/>
      <c r="C40" s="77"/>
      <c r="D40" s="77"/>
      <c r="E40" s="77"/>
      <c r="F40" s="77"/>
      <c r="G40" s="77"/>
      <c r="H40" s="79"/>
      <c r="I40" s="77"/>
      <c r="J40" s="77"/>
      <c r="K40" s="77"/>
      <c r="L40" s="78"/>
      <c r="M40" s="78"/>
      <c r="N40" s="77"/>
      <c r="O40" s="79"/>
      <c r="P40" s="77"/>
      <c r="Q40" s="77"/>
      <c r="R40" s="77"/>
      <c r="S40" s="78"/>
      <c r="T40" s="78"/>
      <c r="U40" s="78"/>
      <c r="V40" s="79"/>
      <c r="W40" s="78"/>
      <c r="X40" s="78"/>
      <c r="Y40" s="78"/>
      <c r="Z40" s="78"/>
      <c r="AA40" s="78"/>
      <c r="AB40" s="78"/>
      <c r="AC40" s="80"/>
    </row>
    <row r="41" spans="1:29" ht="20.100000000000001" customHeight="1" x14ac:dyDescent="0.45">
      <c r="A41" s="64" t="s">
        <v>364</v>
      </c>
      <c r="B41" s="77"/>
      <c r="C41" s="77"/>
      <c r="D41" s="77">
        <f>SUM(B41:C41)</f>
        <v>0</v>
      </c>
      <c r="E41" s="77"/>
      <c r="F41" s="77"/>
      <c r="G41" s="77">
        <f>SUM(E41:F41)</f>
        <v>0</v>
      </c>
      <c r="H41" s="79">
        <f>SUM(D41,G41)</f>
        <v>0</v>
      </c>
      <c r="I41" s="77">
        <v>1</v>
      </c>
      <c r="J41" s="77"/>
      <c r="K41" s="77">
        <f>SUM(I41:J41)</f>
        <v>1</v>
      </c>
      <c r="L41" s="78">
        <v>1</v>
      </c>
      <c r="M41" s="78"/>
      <c r="N41" s="77">
        <f>SUM(L41:M41)</f>
        <v>1</v>
      </c>
      <c r="O41" s="79">
        <f>SUM(K41,N41)</f>
        <v>2</v>
      </c>
      <c r="P41" s="77">
        <v>1</v>
      </c>
      <c r="Q41" s="77"/>
      <c r="R41" s="77">
        <f>SUM(P41:Q41)</f>
        <v>1</v>
      </c>
      <c r="S41" s="78">
        <v>2</v>
      </c>
      <c r="T41" s="78"/>
      <c r="U41" s="78">
        <f>SUM(S41:T41)</f>
        <v>2</v>
      </c>
      <c r="V41" s="79">
        <f>SUM(R41,U41)</f>
        <v>3</v>
      </c>
      <c r="W41" s="78">
        <f>SUM(B41,I41,P41)</f>
        <v>2</v>
      </c>
      <c r="X41" s="78">
        <f>SUM(C41,J41,Q41)</f>
        <v>0</v>
      </c>
      <c r="Y41" s="78">
        <f>SUM(W41,X41)</f>
        <v>2</v>
      </c>
      <c r="Z41" s="78">
        <f>SUM(E41,L41,S41)</f>
        <v>3</v>
      </c>
      <c r="AA41" s="78">
        <f>SUM(F41,M41,T41)</f>
        <v>0</v>
      </c>
      <c r="AB41" s="78">
        <f>SUM(Z41,AA41)</f>
        <v>3</v>
      </c>
      <c r="AC41" s="80">
        <f>SUM(Y41,AB41)</f>
        <v>5</v>
      </c>
    </row>
    <row r="42" spans="1:29" ht="20.100000000000001" customHeight="1" x14ac:dyDescent="0.45">
      <c r="A42" s="86" t="s">
        <v>299</v>
      </c>
      <c r="B42" s="87">
        <f t="shared" ref="B42:AC42" si="47">B41</f>
        <v>0</v>
      </c>
      <c r="C42" s="87">
        <f t="shared" si="47"/>
        <v>0</v>
      </c>
      <c r="D42" s="87">
        <f t="shared" si="47"/>
        <v>0</v>
      </c>
      <c r="E42" s="87">
        <f t="shared" si="47"/>
        <v>0</v>
      </c>
      <c r="F42" s="87">
        <f t="shared" si="47"/>
        <v>0</v>
      </c>
      <c r="G42" s="87">
        <f t="shared" si="47"/>
        <v>0</v>
      </c>
      <c r="H42" s="87">
        <f t="shared" si="47"/>
        <v>0</v>
      </c>
      <c r="I42" s="87">
        <f t="shared" si="47"/>
        <v>1</v>
      </c>
      <c r="J42" s="87">
        <f t="shared" si="47"/>
        <v>0</v>
      </c>
      <c r="K42" s="87">
        <f t="shared" si="47"/>
        <v>1</v>
      </c>
      <c r="L42" s="87">
        <f t="shared" si="47"/>
        <v>1</v>
      </c>
      <c r="M42" s="87">
        <f t="shared" si="47"/>
        <v>0</v>
      </c>
      <c r="N42" s="87">
        <f t="shared" si="47"/>
        <v>1</v>
      </c>
      <c r="O42" s="87">
        <f t="shared" si="47"/>
        <v>2</v>
      </c>
      <c r="P42" s="87">
        <f t="shared" si="47"/>
        <v>1</v>
      </c>
      <c r="Q42" s="87">
        <f t="shared" si="47"/>
        <v>0</v>
      </c>
      <c r="R42" s="87">
        <f t="shared" si="47"/>
        <v>1</v>
      </c>
      <c r="S42" s="87">
        <f t="shared" si="47"/>
        <v>2</v>
      </c>
      <c r="T42" s="87">
        <f t="shared" si="47"/>
        <v>0</v>
      </c>
      <c r="U42" s="87">
        <f t="shared" si="47"/>
        <v>2</v>
      </c>
      <c r="V42" s="87">
        <f t="shared" si="47"/>
        <v>3</v>
      </c>
      <c r="W42" s="87">
        <f t="shared" si="47"/>
        <v>2</v>
      </c>
      <c r="X42" s="87">
        <f t="shared" si="47"/>
        <v>0</v>
      </c>
      <c r="Y42" s="87">
        <f t="shared" si="47"/>
        <v>2</v>
      </c>
      <c r="Z42" s="87">
        <f t="shared" si="47"/>
        <v>3</v>
      </c>
      <c r="AA42" s="87">
        <f t="shared" si="47"/>
        <v>0</v>
      </c>
      <c r="AB42" s="87">
        <f t="shared" si="47"/>
        <v>3</v>
      </c>
      <c r="AC42" s="87">
        <f t="shared" si="47"/>
        <v>5</v>
      </c>
    </row>
    <row r="43" spans="1:29" ht="20.100000000000001" customHeight="1" x14ac:dyDescent="0.45">
      <c r="A43" s="81" t="s">
        <v>300</v>
      </c>
      <c r="B43" s="80">
        <f t="shared" ref="B43:AB43" si="48">B39+B42</f>
        <v>51</v>
      </c>
      <c r="C43" s="80">
        <f t="shared" si="48"/>
        <v>4</v>
      </c>
      <c r="D43" s="80">
        <f t="shared" si="48"/>
        <v>55</v>
      </c>
      <c r="E43" s="80">
        <f t="shared" si="48"/>
        <v>23</v>
      </c>
      <c r="F43" s="80">
        <f t="shared" si="48"/>
        <v>2</v>
      </c>
      <c r="G43" s="80">
        <f t="shared" si="48"/>
        <v>25</v>
      </c>
      <c r="H43" s="80">
        <f t="shared" si="48"/>
        <v>80</v>
      </c>
      <c r="I43" s="80">
        <f t="shared" si="48"/>
        <v>172</v>
      </c>
      <c r="J43" s="80">
        <f t="shared" si="48"/>
        <v>81</v>
      </c>
      <c r="K43" s="80">
        <f t="shared" si="48"/>
        <v>253</v>
      </c>
      <c r="L43" s="80">
        <f t="shared" si="48"/>
        <v>49</v>
      </c>
      <c r="M43" s="80">
        <f t="shared" si="48"/>
        <v>1</v>
      </c>
      <c r="N43" s="80">
        <f t="shared" si="48"/>
        <v>50</v>
      </c>
      <c r="O43" s="80">
        <f t="shared" si="48"/>
        <v>303</v>
      </c>
      <c r="P43" s="80">
        <f t="shared" si="48"/>
        <v>114</v>
      </c>
      <c r="Q43" s="80">
        <f t="shared" si="48"/>
        <v>24</v>
      </c>
      <c r="R43" s="80">
        <f t="shared" si="48"/>
        <v>138</v>
      </c>
      <c r="S43" s="80">
        <f t="shared" si="48"/>
        <v>34</v>
      </c>
      <c r="T43" s="80">
        <f t="shared" si="48"/>
        <v>4</v>
      </c>
      <c r="U43" s="80">
        <f t="shared" si="48"/>
        <v>38</v>
      </c>
      <c r="V43" s="80">
        <f t="shared" si="48"/>
        <v>176</v>
      </c>
      <c r="W43" s="80">
        <f t="shared" si="48"/>
        <v>337</v>
      </c>
      <c r="X43" s="80">
        <f t="shared" si="48"/>
        <v>109</v>
      </c>
      <c r="Y43" s="80">
        <f t="shared" si="48"/>
        <v>446</v>
      </c>
      <c r="Z43" s="80">
        <f t="shared" si="48"/>
        <v>106</v>
      </c>
      <c r="AA43" s="80">
        <f t="shared" si="48"/>
        <v>7</v>
      </c>
      <c r="AB43" s="80">
        <f t="shared" si="48"/>
        <v>113</v>
      </c>
      <c r="AC43" s="80">
        <f>AC39+AC42</f>
        <v>559</v>
      </c>
    </row>
    <row r="44" spans="1:29" ht="20.100000000000001" customHeight="1" x14ac:dyDescent="0.45">
      <c r="A44" s="74" t="s">
        <v>26</v>
      </c>
      <c r="B44" s="83"/>
      <c r="C44" s="83"/>
      <c r="D44" s="83"/>
      <c r="E44" s="78"/>
      <c r="F44" s="78"/>
      <c r="G44" s="78"/>
      <c r="H44" s="79"/>
      <c r="I44" s="78"/>
      <c r="J44" s="78"/>
      <c r="K44" s="78"/>
      <c r="L44" s="78"/>
      <c r="M44" s="78"/>
      <c r="N44" s="78"/>
      <c r="O44" s="79"/>
      <c r="P44" s="78"/>
      <c r="Q44" s="78"/>
      <c r="R44" s="78"/>
      <c r="S44" s="78"/>
      <c r="T44" s="78"/>
      <c r="U44" s="78"/>
      <c r="V44" s="79"/>
      <c r="W44" s="78"/>
      <c r="X44" s="78"/>
      <c r="Y44" s="78"/>
      <c r="Z44" s="84"/>
      <c r="AA44" s="84"/>
      <c r="AB44" s="84"/>
      <c r="AC44" s="85"/>
    </row>
    <row r="45" spans="1:29" ht="20.100000000000001" customHeight="1" x14ac:dyDescent="0.45">
      <c r="A45" s="74" t="s">
        <v>64</v>
      </c>
      <c r="B45" s="83"/>
      <c r="C45" s="83"/>
      <c r="D45" s="83"/>
      <c r="E45" s="78"/>
      <c r="F45" s="78"/>
      <c r="G45" s="78"/>
      <c r="H45" s="79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84"/>
      <c r="AA45" s="84"/>
      <c r="AB45" s="84"/>
      <c r="AC45" s="85"/>
    </row>
    <row r="46" spans="1:29" ht="20.100000000000001" customHeight="1" x14ac:dyDescent="0.45">
      <c r="A46" s="64" t="s">
        <v>365</v>
      </c>
      <c r="B46" s="77"/>
      <c r="C46" s="77"/>
      <c r="D46" s="77">
        <f t="shared" ref="D46:D58" si="49">SUM(B46:C46)</f>
        <v>0</v>
      </c>
      <c r="E46" s="78"/>
      <c r="F46" s="78"/>
      <c r="G46" s="78">
        <f t="shared" ref="G46:G58" si="50">SUM(E46:F46)</f>
        <v>0</v>
      </c>
      <c r="H46" s="79">
        <f t="shared" ref="H46:H58" si="51">SUM(D46,G46)</f>
        <v>0</v>
      </c>
      <c r="I46" s="77">
        <v>16</v>
      </c>
      <c r="J46" s="77">
        <v>30</v>
      </c>
      <c r="K46" s="77">
        <f t="shared" ref="K46:K58" si="52">SUM(I46:J46)</f>
        <v>46</v>
      </c>
      <c r="L46" s="77"/>
      <c r="M46" s="77"/>
      <c r="N46" s="77">
        <f t="shared" ref="N46:N58" si="53">SUM(L46:M46)</f>
        <v>0</v>
      </c>
      <c r="O46" s="79">
        <f t="shared" ref="O46:O58" si="54">SUM(K46,N46)</f>
        <v>46</v>
      </c>
      <c r="P46" s="77">
        <v>3</v>
      </c>
      <c r="Q46" s="77">
        <v>12</v>
      </c>
      <c r="R46" s="77">
        <f t="shared" ref="R46:R58" si="55">SUM(P46:Q46)</f>
        <v>15</v>
      </c>
      <c r="S46" s="78"/>
      <c r="T46" s="78"/>
      <c r="U46" s="77">
        <f t="shared" ref="U46:U58" si="56">SUM(S46:T46)</f>
        <v>0</v>
      </c>
      <c r="V46" s="79">
        <f t="shared" ref="V46:V58" si="57">SUM(R46,U46)</f>
        <v>15</v>
      </c>
      <c r="W46" s="78">
        <f t="shared" ref="W46:X58" si="58">SUM(B46,I46,P46)</f>
        <v>19</v>
      </c>
      <c r="X46" s="78">
        <f t="shared" si="58"/>
        <v>42</v>
      </c>
      <c r="Y46" s="78">
        <f t="shared" ref="Y46:Y58" si="59">SUM(W46,X46)</f>
        <v>61</v>
      </c>
      <c r="Z46" s="78">
        <f t="shared" ref="Z46:AA58" si="60">SUM(E46,L46,S46)</f>
        <v>0</v>
      </c>
      <c r="AA46" s="78">
        <f t="shared" si="60"/>
        <v>0</v>
      </c>
      <c r="AB46" s="78">
        <f t="shared" ref="AB46:AB58" si="61">SUM(Z46,AA46)</f>
        <v>0</v>
      </c>
      <c r="AC46" s="80">
        <f t="shared" ref="AC46:AC58" si="62">SUM(Y46,AB46)</f>
        <v>61</v>
      </c>
    </row>
    <row r="47" spans="1:29" ht="20.100000000000001" customHeight="1" x14ac:dyDescent="0.45">
      <c r="A47" s="64" t="s">
        <v>366</v>
      </c>
      <c r="B47" s="77"/>
      <c r="C47" s="77"/>
      <c r="D47" s="77">
        <f t="shared" si="49"/>
        <v>0</v>
      </c>
      <c r="E47" s="78"/>
      <c r="F47" s="78">
        <v>1</v>
      </c>
      <c r="G47" s="78">
        <f t="shared" si="50"/>
        <v>1</v>
      </c>
      <c r="H47" s="79">
        <f t="shared" si="51"/>
        <v>1</v>
      </c>
      <c r="I47" s="77">
        <v>4</v>
      </c>
      <c r="J47" s="77">
        <v>72</v>
      </c>
      <c r="K47" s="77">
        <f t="shared" si="52"/>
        <v>76</v>
      </c>
      <c r="L47" s="77">
        <v>1</v>
      </c>
      <c r="M47" s="77">
        <v>20</v>
      </c>
      <c r="N47" s="77">
        <f t="shared" si="53"/>
        <v>21</v>
      </c>
      <c r="O47" s="79">
        <f t="shared" si="54"/>
        <v>97</v>
      </c>
      <c r="P47" s="77">
        <v>2</v>
      </c>
      <c r="Q47" s="77">
        <v>22</v>
      </c>
      <c r="R47" s="77">
        <f t="shared" si="55"/>
        <v>24</v>
      </c>
      <c r="S47" s="78"/>
      <c r="T47" s="78">
        <v>10</v>
      </c>
      <c r="U47" s="77">
        <f t="shared" si="56"/>
        <v>10</v>
      </c>
      <c r="V47" s="79">
        <f t="shared" si="57"/>
        <v>34</v>
      </c>
      <c r="W47" s="78">
        <f t="shared" si="58"/>
        <v>6</v>
      </c>
      <c r="X47" s="78">
        <f t="shared" si="58"/>
        <v>94</v>
      </c>
      <c r="Y47" s="78">
        <f t="shared" si="59"/>
        <v>100</v>
      </c>
      <c r="Z47" s="78">
        <f t="shared" si="60"/>
        <v>1</v>
      </c>
      <c r="AA47" s="78">
        <f t="shared" si="60"/>
        <v>31</v>
      </c>
      <c r="AB47" s="78">
        <f t="shared" si="61"/>
        <v>32</v>
      </c>
      <c r="AC47" s="80">
        <f t="shared" si="62"/>
        <v>132</v>
      </c>
    </row>
    <row r="48" spans="1:29" ht="20.100000000000001" customHeight="1" x14ac:dyDescent="0.45">
      <c r="A48" s="64" t="s">
        <v>367</v>
      </c>
      <c r="B48" s="77">
        <v>1</v>
      </c>
      <c r="C48" s="77">
        <v>2</v>
      </c>
      <c r="D48" s="77">
        <f t="shared" si="49"/>
        <v>3</v>
      </c>
      <c r="E48" s="77"/>
      <c r="F48" s="77"/>
      <c r="G48" s="77">
        <f t="shared" si="50"/>
        <v>0</v>
      </c>
      <c r="H48" s="79">
        <f t="shared" si="51"/>
        <v>3</v>
      </c>
      <c r="I48" s="77">
        <v>6</v>
      </c>
      <c r="J48" s="77">
        <v>38</v>
      </c>
      <c r="K48" s="77">
        <f t="shared" si="52"/>
        <v>44</v>
      </c>
      <c r="L48" s="77"/>
      <c r="M48" s="77"/>
      <c r="N48" s="77">
        <f t="shared" si="53"/>
        <v>0</v>
      </c>
      <c r="O48" s="79">
        <f t="shared" si="54"/>
        <v>44</v>
      </c>
      <c r="P48" s="77">
        <v>2</v>
      </c>
      <c r="Q48" s="77">
        <v>1</v>
      </c>
      <c r="R48" s="77">
        <f t="shared" si="55"/>
        <v>3</v>
      </c>
      <c r="S48" s="78"/>
      <c r="T48" s="78"/>
      <c r="U48" s="77">
        <f t="shared" si="56"/>
        <v>0</v>
      </c>
      <c r="V48" s="79">
        <f t="shared" si="57"/>
        <v>3</v>
      </c>
      <c r="W48" s="78">
        <f t="shared" si="58"/>
        <v>9</v>
      </c>
      <c r="X48" s="78">
        <f t="shared" si="58"/>
        <v>41</v>
      </c>
      <c r="Y48" s="78">
        <f t="shared" si="59"/>
        <v>50</v>
      </c>
      <c r="Z48" s="78">
        <f t="shared" si="60"/>
        <v>0</v>
      </c>
      <c r="AA48" s="78">
        <f t="shared" si="60"/>
        <v>0</v>
      </c>
      <c r="AB48" s="78">
        <f t="shared" si="61"/>
        <v>0</v>
      </c>
      <c r="AC48" s="80">
        <f t="shared" si="62"/>
        <v>50</v>
      </c>
    </row>
    <row r="49" spans="1:29" ht="20.100000000000001" customHeight="1" x14ac:dyDescent="0.45">
      <c r="A49" s="64" t="s">
        <v>368</v>
      </c>
      <c r="B49" s="77"/>
      <c r="C49" s="77">
        <v>2</v>
      </c>
      <c r="D49" s="77">
        <f t="shared" si="49"/>
        <v>2</v>
      </c>
      <c r="E49" s="78"/>
      <c r="F49" s="78">
        <v>5</v>
      </c>
      <c r="G49" s="78">
        <f t="shared" si="50"/>
        <v>5</v>
      </c>
      <c r="H49" s="79">
        <f t="shared" si="51"/>
        <v>7</v>
      </c>
      <c r="I49" s="77">
        <v>3</v>
      </c>
      <c r="J49" s="77">
        <v>37</v>
      </c>
      <c r="K49" s="77">
        <f t="shared" si="52"/>
        <v>40</v>
      </c>
      <c r="L49" s="78">
        <v>3</v>
      </c>
      <c r="M49" s="78">
        <v>19</v>
      </c>
      <c r="N49" s="77">
        <f t="shared" si="53"/>
        <v>22</v>
      </c>
      <c r="O49" s="79">
        <f t="shared" si="54"/>
        <v>62</v>
      </c>
      <c r="P49" s="77">
        <v>2</v>
      </c>
      <c r="Q49" s="77">
        <v>8</v>
      </c>
      <c r="R49" s="77">
        <f t="shared" si="55"/>
        <v>10</v>
      </c>
      <c r="S49" s="77">
        <v>1</v>
      </c>
      <c r="T49" s="77">
        <v>4</v>
      </c>
      <c r="U49" s="77">
        <f t="shared" si="56"/>
        <v>5</v>
      </c>
      <c r="V49" s="79">
        <f t="shared" si="57"/>
        <v>15</v>
      </c>
      <c r="W49" s="78">
        <f t="shared" si="58"/>
        <v>5</v>
      </c>
      <c r="X49" s="78">
        <f t="shared" si="58"/>
        <v>47</v>
      </c>
      <c r="Y49" s="78">
        <f t="shared" si="59"/>
        <v>52</v>
      </c>
      <c r="Z49" s="78">
        <f t="shared" si="60"/>
        <v>4</v>
      </c>
      <c r="AA49" s="78">
        <f t="shared" si="60"/>
        <v>28</v>
      </c>
      <c r="AB49" s="78">
        <f t="shared" si="61"/>
        <v>32</v>
      </c>
      <c r="AC49" s="80">
        <f t="shared" si="62"/>
        <v>84</v>
      </c>
    </row>
    <row r="50" spans="1:29" ht="20.100000000000001" customHeight="1" x14ac:dyDescent="0.45">
      <c r="A50" s="64" t="s">
        <v>369</v>
      </c>
      <c r="B50" s="77">
        <v>3</v>
      </c>
      <c r="C50" s="77"/>
      <c r="D50" s="77">
        <f t="shared" si="49"/>
        <v>3</v>
      </c>
      <c r="E50" s="78">
        <v>5</v>
      </c>
      <c r="F50" s="78"/>
      <c r="G50" s="78">
        <f t="shared" si="50"/>
        <v>5</v>
      </c>
      <c r="H50" s="79">
        <f t="shared" si="51"/>
        <v>8</v>
      </c>
      <c r="I50" s="77">
        <v>32</v>
      </c>
      <c r="J50" s="77">
        <v>10</v>
      </c>
      <c r="K50" s="77">
        <f t="shared" si="52"/>
        <v>42</v>
      </c>
      <c r="L50" s="78">
        <v>3</v>
      </c>
      <c r="M50" s="78"/>
      <c r="N50" s="77">
        <f t="shared" si="53"/>
        <v>3</v>
      </c>
      <c r="O50" s="79">
        <f t="shared" si="54"/>
        <v>45</v>
      </c>
      <c r="P50" s="77">
        <v>6</v>
      </c>
      <c r="Q50" s="77">
        <v>2</v>
      </c>
      <c r="R50" s="77">
        <f t="shared" si="55"/>
        <v>8</v>
      </c>
      <c r="S50" s="77">
        <v>21</v>
      </c>
      <c r="T50" s="77">
        <v>10</v>
      </c>
      <c r="U50" s="77">
        <f t="shared" si="56"/>
        <v>31</v>
      </c>
      <c r="V50" s="79">
        <f t="shared" si="57"/>
        <v>39</v>
      </c>
      <c r="W50" s="78">
        <f t="shared" si="58"/>
        <v>41</v>
      </c>
      <c r="X50" s="78">
        <f t="shared" si="58"/>
        <v>12</v>
      </c>
      <c r="Y50" s="78">
        <f t="shared" si="59"/>
        <v>53</v>
      </c>
      <c r="Z50" s="78">
        <f t="shared" si="60"/>
        <v>29</v>
      </c>
      <c r="AA50" s="78">
        <f t="shared" si="60"/>
        <v>10</v>
      </c>
      <c r="AB50" s="78">
        <f t="shared" si="61"/>
        <v>39</v>
      </c>
      <c r="AC50" s="80">
        <f t="shared" si="62"/>
        <v>92</v>
      </c>
    </row>
    <row r="51" spans="1:29" ht="20.100000000000001" customHeight="1" x14ac:dyDescent="0.45">
      <c r="A51" s="64" t="s">
        <v>458</v>
      </c>
      <c r="B51" s="77"/>
      <c r="C51" s="77"/>
      <c r="D51" s="77">
        <f t="shared" si="49"/>
        <v>0</v>
      </c>
      <c r="E51" s="77"/>
      <c r="F51" s="77"/>
      <c r="G51" s="77">
        <f t="shared" si="50"/>
        <v>0</v>
      </c>
      <c r="H51" s="79">
        <f t="shared" si="51"/>
        <v>0</v>
      </c>
      <c r="I51" s="77">
        <v>9</v>
      </c>
      <c r="J51" s="77">
        <v>26</v>
      </c>
      <c r="K51" s="77">
        <f t="shared" si="52"/>
        <v>35</v>
      </c>
      <c r="L51" s="77"/>
      <c r="M51" s="77"/>
      <c r="N51" s="77">
        <f t="shared" si="53"/>
        <v>0</v>
      </c>
      <c r="O51" s="79">
        <f t="shared" si="54"/>
        <v>35</v>
      </c>
      <c r="P51" s="77">
        <v>3</v>
      </c>
      <c r="Q51" s="77">
        <v>4</v>
      </c>
      <c r="R51" s="77">
        <f t="shared" si="55"/>
        <v>7</v>
      </c>
      <c r="S51" s="77"/>
      <c r="T51" s="77"/>
      <c r="U51" s="77">
        <f t="shared" si="56"/>
        <v>0</v>
      </c>
      <c r="V51" s="79">
        <f t="shared" si="57"/>
        <v>7</v>
      </c>
      <c r="W51" s="78">
        <f t="shared" si="58"/>
        <v>12</v>
      </c>
      <c r="X51" s="78">
        <f t="shared" si="58"/>
        <v>30</v>
      </c>
      <c r="Y51" s="78">
        <f t="shared" si="59"/>
        <v>42</v>
      </c>
      <c r="Z51" s="78">
        <f t="shared" si="60"/>
        <v>0</v>
      </c>
      <c r="AA51" s="78">
        <f t="shared" si="60"/>
        <v>0</v>
      </c>
      <c r="AB51" s="78">
        <f t="shared" si="61"/>
        <v>0</v>
      </c>
      <c r="AC51" s="80">
        <f t="shared" si="62"/>
        <v>42</v>
      </c>
    </row>
    <row r="52" spans="1:29" ht="20.100000000000001" customHeight="1" x14ac:dyDescent="0.45">
      <c r="A52" s="65" t="s">
        <v>370</v>
      </c>
      <c r="B52" s="77"/>
      <c r="C52" s="77"/>
      <c r="D52" s="77">
        <f t="shared" si="49"/>
        <v>0</v>
      </c>
      <c r="E52" s="78"/>
      <c r="F52" s="78">
        <v>9</v>
      </c>
      <c r="G52" s="78">
        <f t="shared" si="50"/>
        <v>9</v>
      </c>
      <c r="H52" s="79">
        <f t="shared" si="51"/>
        <v>9</v>
      </c>
      <c r="I52" s="77">
        <v>6</v>
      </c>
      <c r="J52" s="77">
        <v>29</v>
      </c>
      <c r="K52" s="77">
        <f t="shared" si="52"/>
        <v>35</v>
      </c>
      <c r="L52" s="78">
        <v>1</v>
      </c>
      <c r="M52" s="78">
        <v>17</v>
      </c>
      <c r="N52" s="77">
        <f t="shared" si="53"/>
        <v>18</v>
      </c>
      <c r="O52" s="79">
        <f t="shared" si="54"/>
        <v>53</v>
      </c>
      <c r="P52" s="77"/>
      <c r="Q52" s="77">
        <v>10</v>
      </c>
      <c r="R52" s="77">
        <f t="shared" si="55"/>
        <v>10</v>
      </c>
      <c r="S52" s="77"/>
      <c r="T52" s="77"/>
      <c r="U52" s="77">
        <f t="shared" si="56"/>
        <v>0</v>
      </c>
      <c r="V52" s="79">
        <f t="shared" si="57"/>
        <v>10</v>
      </c>
      <c r="W52" s="78">
        <f t="shared" si="58"/>
        <v>6</v>
      </c>
      <c r="X52" s="78">
        <f t="shared" si="58"/>
        <v>39</v>
      </c>
      <c r="Y52" s="78">
        <f t="shared" si="59"/>
        <v>45</v>
      </c>
      <c r="Z52" s="78">
        <f t="shared" si="60"/>
        <v>1</v>
      </c>
      <c r="AA52" s="78">
        <f t="shared" si="60"/>
        <v>26</v>
      </c>
      <c r="AB52" s="78">
        <f t="shared" si="61"/>
        <v>27</v>
      </c>
      <c r="AC52" s="80">
        <f t="shared" si="62"/>
        <v>72</v>
      </c>
    </row>
    <row r="53" spans="1:29" ht="20.100000000000001" customHeight="1" x14ac:dyDescent="0.45">
      <c r="A53" s="64" t="s">
        <v>371</v>
      </c>
      <c r="B53" s="77"/>
      <c r="C53" s="77"/>
      <c r="D53" s="77">
        <f t="shared" si="49"/>
        <v>0</v>
      </c>
      <c r="E53" s="78"/>
      <c r="F53" s="78">
        <v>1</v>
      </c>
      <c r="G53" s="78">
        <f t="shared" si="50"/>
        <v>1</v>
      </c>
      <c r="H53" s="79">
        <f t="shared" si="51"/>
        <v>1</v>
      </c>
      <c r="I53" s="77">
        <v>1</v>
      </c>
      <c r="J53" s="77">
        <v>23</v>
      </c>
      <c r="K53" s="77">
        <f t="shared" si="52"/>
        <v>24</v>
      </c>
      <c r="L53" s="78"/>
      <c r="M53" s="78">
        <v>1</v>
      </c>
      <c r="N53" s="77">
        <f t="shared" si="53"/>
        <v>1</v>
      </c>
      <c r="O53" s="79">
        <f t="shared" si="54"/>
        <v>25</v>
      </c>
      <c r="P53" s="77"/>
      <c r="Q53" s="77">
        <v>23</v>
      </c>
      <c r="R53" s="77">
        <f t="shared" si="55"/>
        <v>23</v>
      </c>
      <c r="S53" s="77"/>
      <c r="T53" s="77">
        <v>17</v>
      </c>
      <c r="U53" s="77">
        <f t="shared" si="56"/>
        <v>17</v>
      </c>
      <c r="V53" s="79">
        <f t="shared" si="57"/>
        <v>40</v>
      </c>
      <c r="W53" s="78">
        <f t="shared" si="58"/>
        <v>1</v>
      </c>
      <c r="X53" s="78">
        <f t="shared" si="58"/>
        <v>46</v>
      </c>
      <c r="Y53" s="78">
        <f t="shared" si="59"/>
        <v>47</v>
      </c>
      <c r="Z53" s="78">
        <f t="shared" si="60"/>
        <v>0</v>
      </c>
      <c r="AA53" s="78">
        <f t="shared" si="60"/>
        <v>19</v>
      </c>
      <c r="AB53" s="78">
        <f t="shared" si="61"/>
        <v>19</v>
      </c>
      <c r="AC53" s="80">
        <f t="shared" si="62"/>
        <v>66</v>
      </c>
    </row>
    <row r="54" spans="1:29" ht="20.100000000000001" customHeight="1" x14ac:dyDescent="0.45">
      <c r="A54" s="64" t="s">
        <v>372</v>
      </c>
      <c r="B54" s="77">
        <v>1</v>
      </c>
      <c r="C54" s="77"/>
      <c r="D54" s="77">
        <f t="shared" si="49"/>
        <v>1</v>
      </c>
      <c r="E54" s="78"/>
      <c r="F54" s="78"/>
      <c r="G54" s="77">
        <f t="shared" si="50"/>
        <v>0</v>
      </c>
      <c r="H54" s="79">
        <f t="shared" si="51"/>
        <v>1</v>
      </c>
      <c r="I54" s="77">
        <v>21</v>
      </c>
      <c r="J54" s="77">
        <v>35</v>
      </c>
      <c r="K54" s="77">
        <f t="shared" si="52"/>
        <v>56</v>
      </c>
      <c r="L54" s="78"/>
      <c r="M54" s="78"/>
      <c r="N54" s="77">
        <f t="shared" si="53"/>
        <v>0</v>
      </c>
      <c r="O54" s="79">
        <f t="shared" si="54"/>
        <v>56</v>
      </c>
      <c r="P54" s="77">
        <v>3</v>
      </c>
      <c r="Q54" s="77">
        <v>7</v>
      </c>
      <c r="R54" s="77">
        <f t="shared" si="55"/>
        <v>10</v>
      </c>
      <c r="S54" s="77"/>
      <c r="T54" s="77"/>
      <c r="U54" s="77">
        <f t="shared" si="56"/>
        <v>0</v>
      </c>
      <c r="V54" s="79">
        <f t="shared" si="57"/>
        <v>10</v>
      </c>
      <c r="W54" s="78">
        <f t="shared" si="58"/>
        <v>25</v>
      </c>
      <c r="X54" s="78">
        <f t="shared" si="58"/>
        <v>42</v>
      </c>
      <c r="Y54" s="78">
        <f t="shared" si="59"/>
        <v>67</v>
      </c>
      <c r="Z54" s="78">
        <f t="shared" si="60"/>
        <v>0</v>
      </c>
      <c r="AA54" s="78">
        <f t="shared" si="60"/>
        <v>0</v>
      </c>
      <c r="AB54" s="78">
        <f t="shared" si="61"/>
        <v>0</v>
      </c>
      <c r="AC54" s="80">
        <f t="shared" si="62"/>
        <v>67</v>
      </c>
    </row>
    <row r="55" spans="1:29" ht="20.100000000000001" customHeight="1" x14ac:dyDescent="0.45">
      <c r="A55" s="64" t="s">
        <v>373</v>
      </c>
      <c r="B55" s="77"/>
      <c r="C55" s="77"/>
      <c r="D55" s="77">
        <f t="shared" si="49"/>
        <v>0</v>
      </c>
      <c r="E55" s="78">
        <v>3</v>
      </c>
      <c r="F55" s="78">
        <v>2</v>
      </c>
      <c r="G55" s="77">
        <f t="shared" si="50"/>
        <v>5</v>
      </c>
      <c r="H55" s="79">
        <f t="shared" si="51"/>
        <v>5</v>
      </c>
      <c r="I55" s="77">
        <v>29</v>
      </c>
      <c r="J55" s="77">
        <v>60</v>
      </c>
      <c r="K55" s="77">
        <f t="shared" si="52"/>
        <v>89</v>
      </c>
      <c r="L55" s="78"/>
      <c r="M55" s="78"/>
      <c r="N55" s="77">
        <f t="shared" si="53"/>
        <v>0</v>
      </c>
      <c r="O55" s="79">
        <f t="shared" si="54"/>
        <v>89</v>
      </c>
      <c r="P55" s="77">
        <v>11</v>
      </c>
      <c r="Q55" s="77">
        <v>11</v>
      </c>
      <c r="R55" s="77">
        <f t="shared" si="55"/>
        <v>22</v>
      </c>
      <c r="S55" s="77">
        <v>21</v>
      </c>
      <c r="T55" s="77">
        <v>9</v>
      </c>
      <c r="U55" s="77">
        <f t="shared" si="56"/>
        <v>30</v>
      </c>
      <c r="V55" s="79">
        <f t="shared" si="57"/>
        <v>52</v>
      </c>
      <c r="W55" s="78">
        <f t="shared" si="58"/>
        <v>40</v>
      </c>
      <c r="X55" s="78">
        <f t="shared" si="58"/>
        <v>71</v>
      </c>
      <c r="Y55" s="78">
        <f t="shared" si="59"/>
        <v>111</v>
      </c>
      <c r="Z55" s="78">
        <f t="shared" si="60"/>
        <v>24</v>
      </c>
      <c r="AA55" s="78">
        <f t="shared" si="60"/>
        <v>11</v>
      </c>
      <c r="AB55" s="78">
        <f t="shared" si="61"/>
        <v>35</v>
      </c>
      <c r="AC55" s="80">
        <f t="shared" si="62"/>
        <v>146</v>
      </c>
    </row>
    <row r="56" spans="1:29" ht="20.100000000000001" customHeight="1" x14ac:dyDescent="0.45">
      <c r="A56" s="64" t="s">
        <v>374</v>
      </c>
      <c r="B56" s="77"/>
      <c r="C56" s="77"/>
      <c r="D56" s="77">
        <f t="shared" si="49"/>
        <v>0</v>
      </c>
      <c r="E56" s="78"/>
      <c r="F56" s="78"/>
      <c r="G56" s="77">
        <f t="shared" si="50"/>
        <v>0</v>
      </c>
      <c r="H56" s="79">
        <f t="shared" si="51"/>
        <v>0</v>
      </c>
      <c r="I56" s="77"/>
      <c r="J56" s="77">
        <v>25</v>
      </c>
      <c r="K56" s="77">
        <f t="shared" si="52"/>
        <v>25</v>
      </c>
      <c r="L56" s="78"/>
      <c r="M56" s="78"/>
      <c r="N56" s="77">
        <f t="shared" si="53"/>
        <v>0</v>
      </c>
      <c r="O56" s="79">
        <f t="shared" si="54"/>
        <v>25</v>
      </c>
      <c r="P56" s="77"/>
      <c r="Q56" s="77">
        <v>2</v>
      </c>
      <c r="R56" s="77">
        <f t="shared" si="55"/>
        <v>2</v>
      </c>
      <c r="S56" s="77"/>
      <c r="T56" s="77"/>
      <c r="U56" s="77">
        <f t="shared" si="56"/>
        <v>0</v>
      </c>
      <c r="V56" s="79">
        <f t="shared" si="57"/>
        <v>2</v>
      </c>
      <c r="W56" s="78">
        <f t="shared" si="58"/>
        <v>0</v>
      </c>
      <c r="X56" s="78">
        <f t="shared" si="58"/>
        <v>27</v>
      </c>
      <c r="Y56" s="78">
        <f t="shared" si="59"/>
        <v>27</v>
      </c>
      <c r="Z56" s="78">
        <f t="shared" si="60"/>
        <v>0</v>
      </c>
      <c r="AA56" s="78">
        <f t="shared" si="60"/>
        <v>0</v>
      </c>
      <c r="AB56" s="78">
        <f t="shared" si="61"/>
        <v>0</v>
      </c>
      <c r="AC56" s="80">
        <f t="shared" si="62"/>
        <v>27</v>
      </c>
    </row>
    <row r="57" spans="1:29" ht="20.100000000000001" customHeight="1" x14ac:dyDescent="0.45">
      <c r="A57" s="64" t="s">
        <v>375</v>
      </c>
      <c r="B57" s="77"/>
      <c r="C57" s="77"/>
      <c r="D57" s="77">
        <f t="shared" si="49"/>
        <v>0</v>
      </c>
      <c r="E57" s="78"/>
      <c r="F57" s="78"/>
      <c r="G57" s="77">
        <f t="shared" si="50"/>
        <v>0</v>
      </c>
      <c r="H57" s="79">
        <f t="shared" si="51"/>
        <v>0</v>
      </c>
      <c r="I57" s="77">
        <v>1</v>
      </c>
      <c r="J57" s="77">
        <v>60</v>
      </c>
      <c r="K57" s="77">
        <f t="shared" si="52"/>
        <v>61</v>
      </c>
      <c r="L57" s="78"/>
      <c r="M57" s="78"/>
      <c r="N57" s="77">
        <f t="shared" ref="N57" si="63">SUM(L57:M57)</f>
        <v>0</v>
      </c>
      <c r="O57" s="79">
        <f t="shared" si="54"/>
        <v>61</v>
      </c>
      <c r="P57" s="77"/>
      <c r="Q57" s="77">
        <v>1</v>
      </c>
      <c r="R57" s="77">
        <f t="shared" si="55"/>
        <v>1</v>
      </c>
      <c r="S57" s="77"/>
      <c r="T57" s="77"/>
      <c r="U57" s="77">
        <f t="shared" si="56"/>
        <v>0</v>
      </c>
      <c r="V57" s="79">
        <f t="shared" si="57"/>
        <v>1</v>
      </c>
      <c r="W57" s="78">
        <f t="shared" si="58"/>
        <v>1</v>
      </c>
      <c r="X57" s="78">
        <f t="shared" si="58"/>
        <v>61</v>
      </c>
      <c r="Y57" s="78">
        <f t="shared" si="59"/>
        <v>62</v>
      </c>
      <c r="Z57" s="78">
        <f t="shared" si="60"/>
        <v>0</v>
      </c>
      <c r="AA57" s="78">
        <f t="shared" si="60"/>
        <v>0</v>
      </c>
      <c r="AB57" s="78">
        <f t="shared" si="61"/>
        <v>0</v>
      </c>
      <c r="AC57" s="80">
        <f t="shared" si="62"/>
        <v>62</v>
      </c>
    </row>
    <row r="58" spans="1:29" ht="20.100000000000001" customHeight="1" x14ac:dyDescent="0.45">
      <c r="A58" s="64" t="s">
        <v>376</v>
      </c>
      <c r="B58" s="77"/>
      <c r="C58" s="77">
        <v>1</v>
      </c>
      <c r="D58" s="77">
        <f t="shared" si="49"/>
        <v>1</v>
      </c>
      <c r="E58" s="77"/>
      <c r="F58" s="77">
        <v>4</v>
      </c>
      <c r="G58" s="77">
        <f t="shared" si="50"/>
        <v>4</v>
      </c>
      <c r="H58" s="79">
        <f t="shared" si="51"/>
        <v>5</v>
      </c>
      <c r="I58" s="77">
        <v>7</v>
      </c>
      <c r="J58" s="77">
        <v>62</v>
      </c>
      <c r="K58" s="77">
        <f t="shared" si="52"/>
        <v>69</v>
      </c>
      <c r="L58" s="77">
        <v>2</v>
      </c>
      <c r="M58" s="77">
        <v>24</v>
      </c>
      <c r="N58" s="77">
        <f t="shared" si="53"/>
        <v>26</v>
      </c>
      <c r="O58" s="79">
        <f t="shared" si="54"/>
        <v>95</v>
      </c>
      <c r="P58" s="77">
        <v>1</v>
      </c>
      <c r="Q58" s="77">
        <v>15</v>
      </c>
      <c r="R58" s="77">
        <f t="shared" si="55"/>
        <v>16</v>
      </c>
      <c r="S58" s="77">
        <v>1</v>
      </c>
      <c r="T58" s="77">
        <v>16</v>
      </c>
      <c r="U58" s="77">
        <f t="shared" si="56"/>
        <v>17</v>
      </c>
      <c r="V58" s="79">
        <f t="shared" si="57"/>
        <v>33</v>
      </c>
      <c r="W58" s="78">
        <f t="shared" si="58"/>
        <v>8</v>
      </c>
      <c r="X58" s="78">
        <f t="shared" si="58"/>
        <v>78</v>
      </c>
      <c r="Y58" s="78">
        <f t="shared" si="59"/>
        <v>86</v>
      </c>
      <c r="Z58" s="78">
        <f t="shared" si="60"/>
        <v>3</v>
      </c>
      <c r="AA58" s="78">
        <f t="shared" si="60"/>
        <v>44</v>
      </c>
      <c r="AB58" s="78">
        <f t="shared" si="61"/>
        <v>47</v>
      </c>
      <c r="AC58" s="80">
        <f t="shared" si="62"/>
        <v>133</v>
      </c>
    </row>
    <row r="59" spans="1:29" ht="20.100000000000001" customHeight="1" x14ac:dyDescent="0.45">
      <c r="A59" s="86" t="s">
        <v>105</v>
      </c>
      <c r="B59" s="87">
        <f t="shared" ref="B59:AC59" si="64">SUM(B46:B58)</f>
        <v>5</v>
      </c>
      <c r="C59" s="87">
        <f t="shared" si="64"/>
        <v>5</v>
      </c>
      <c r="D59" s="87">
        <f t="shared" si="64"/>
        <v>10</v>
      </c>
      <c r="E59" s="87">
        <f t="shared" si="64"/>
        <v>8</v>
      </c>
      <c r="F59" s="87">
        <f t="shared" si="64"/>
        <v>22</v>
      </c>
      <c r="G59" s="87">
        <f t="shared" si="64"/>
        <v>30</v>
      </c>
      <c r="H59" s="87">
        <f t="shared" si="64"/>
        <v>40</v>
      </c>
      <c r="I59" s="87">
        <f t="shared" si="64"/>
        <v>135</v>
      </c>
      <c r="J59" s="87">
        <f t="shared" si="64"/>
        <v>507</v>
      </c>
      <c r="K59" s="87">
        <f t="shared" si="64"/>
        <v>642</v>
      </c>
      <c r="L59" s="87">
        <f t="shared" si="64"/>
        <v>10</v>
      </c>
      <c r="M59" s="87">
        <f t="shared" si="64"/>
        <v>81</v>
      </c>
      <c r="N59" s="87">
        <f t="shared" si="64"/>
        <v>91</v>
      </c>
      <c r="O59" s="87">
        <f t="shared" si="64"/>
        <v>733</v>
      </c>
      <c r="P59" s="87">
        <f t="shared" si="64"/>
        <v>33</v>
      </c>
      <c r="Q59" s="87">
        <f t="shared" si="64"/>
        <v>118</v>
      </c>
      <c r="R59" s="87">
        <f t="shared" si="64"/>
        <v>151</v>
      </c>
      <c r="S59" s="87">
        <f t="shared" si="64"/>
        <v>44</v>
      </c>
      <c r="T59" s="87">
        <f t="shared" si="64"/>
        <v>66</v>
      </c>
      <c r="U59" s="87">
        <f t="shared" si="64"/>
        <v>110</v>
      </c>
      <c r="V59" s="87">
        <f t="shared" si="64"/>
        <v>261</v>
      </c>
      <c r="W59" s="87">
        <f t="shared" si="64"/>
        <v>173</v>
      </c>
      <c r="X59" s="87">
        <f t="shared" si="64"/>
        <v>630</v>
      </c>
      <c r="Y59" s="87">
        <f t="shared" si="64"/>
        <v>803</v>
      </c>
      <c r="Z59" s="87">
        <f t="shared" si="64"/>
        <v>62</v>
      </c>
      <c r="AA59" s="87">
        <f t="shared" si="64"/>
        <v>169</v>
      </c>
      <c r="AB59" s="87">
        <f t="shared" si="64"/>
        <v>231</v>
      </c>
      <c r="AC59" s="87">
        <f t="shared" si="64"/>
        <v>1034</v>
      </c>
    </row>
    <row r="60" spans="1:29" ht="20.100000000000001" customHeight="1" x14ac:dyDescent="0.45">
      <c r="A60" s="74" t="s">
        <v>248</v>
      </c>
      <c r="B60" s="77"/>
      <c r="C60" s="77"/>
      <c r="D60" s="77"/>
      <c r="E60" s="77"/>
      <c r="F60" s="77"/>
      <c r="G60" s="77"/>
      <c r="H60" s="79"/>
      <c r="I60" s="77"/>
      <c r="J60" s="77"/>
      <c r="K60" s="77"/>
      <c r="L60" s="77"/>
      <c r="M60" s="77"/>
      <c r="N60" s="77"/>
      <c r="O60" s="79"/>
      <c r="P60" s="77"/>
      <c r="Q60" s="77"/>
      <c r="R60" s="77"/>
      <c r="S60" s="77"/>
      <c r="T60" s="77"/>
      <c r="U60" s="77"/>
      <c r="V60" s="79"/>
      <c r="W60" s="78"/>
      <c r="X60" s="78"/>
      <c r="Y60" s="78"/>
      <c r="Z60" s="78"/>
      <c r="AA60" s="78"/>
      <c r="AB60" s="78"/>
      <c r="AC60" s="80"/>
    </row>
    <row r="61" spans="1:29" ht="20.100000000000001" customHeight="1" x14ac:dyDescent="0.45">
      <c r="A61" s="64" t="s">
        <v>377</v>
      </c>
      <c r="B61" s="77"/>
      <c r="C61" s="77"/>
      <c r="D61" s="77">
        <f>SUM(B61:C61)</f>
        <v>0</v>
      </c>
      <c r="E61" s="77">
        <v>1</v>
      </c>
      <c r="F61" s="77">
        <v>4</v>
      </c>
      <c r="G61" s="77">
        <f t="shared" ref="G61" si="65">SUM(E61:F61)</f>
        <v>5</v>
      </c>
      <c r="H61" s="79">
        <f>SUM(D61,G61)</f>
        <v>5</v>
      </c>
      <c r="I61" s="77"/>
      <c r="J61" s="77"/>
      <c r="K61" s="77">
        <f>SUM(I61:J61)</f>
        <v>0</v>
      </c>
      <c r="L61" s="77">
        <v>1</v>
      </c>
      <c r="M61" s="77"/>
      <c r="N61" s="77">
        <f t="shared" ref="N61" si="66">SUM(L61:M61)</f>
        <v>1</v>
      </c>
      <c r="O61" s="79">
        <f>SUM(K61,N61)</f>
        <v>1</v>
      </c>
      <c r="P61" s="77"/>
      <c r="Q61" s="77"/>
      <c r="R61" s="77">
        <f>SUM(P61:Q61)</f>
        <v>0</v>
      </c>
      <c r="S61" s="77"/>
      <c r="T61" s="77">
        <v>1</v>
      </c>
      <c r="U61" s="77">
        <f>SUM(S61:T61)</f>
        <v>1</v>
      </c>
      <c r="V61" s="79">
        <f>SUM(R61,U61)</f>
        <v>1</v>
      </c>
      <c r="W61" s="78">
        <f>SUM(B61,I61,P61)</f>
        <v>0</v>
      </c>
      <c r="X61" s="78">
        <f>SUM(C61,J61,Q61)</f>
        <v>0</v>
      </c>
      <c r="Y61" s="78">
        <f>SUM(W61,X61)</f>
        <v>0</v>
      </c>
      <c r="Z61" s="78">
        <f>SUM(E61,L61,S61)</f>
        <v>2</v>
      </c>
      <c r="AA61" s="78">
        <f>SUM(F61,M61,T61)</f>
        <v>5</v>
      </c>
      <c r="AB61" s="78">
        <f>SUM(Z61,AA61)</f>
        <v>7</v>
      </c>
      <c r="AC61" s="80">
        <f>SUM(Y61,AB61)</f>
        <v>7</v>
      </c>
    </row>
    <row r="62" spans="1:29" ht="20.100000000000001" customHeight="1" x14ac:dyDescent="0.45">
      <c r="A62" s="88" t="s">
        <v>299</v>
      </c>
      <c r="B62" s="87">
        <f t="shared" ref="B62:AC62" si="67">B61</f>
        <v>0</v>
      </c>
      <c r="C62" s="87">
        <f t="shared" si="67"/>
        <v>0</v>
      </c>
      <c r="D62" s="87">
        <f t="shared" si="67"/>
        <v>0</v>
      </c>
      <c r="E62" s="87">
        <f t="shared" si="67"/>
        <v>1</v>
      </c>
      <c r="F62" s="87">
        <f t="shared" si="67"/>
        <v>4</v>
      </c>
      <c r="G62" s="87">
        <f t="shared" si="67"/>
        <v>5</v>
      </c>
      <c r="H62" s="87">
        <f t="shared" si="67"/>
        <v>5</v>
      </c>
      <c r="I62" s="87">
        <f t="shared" si="67"/>
        <v>0</v>
      </c>
      <c r="J62" s="87">
        <f t="shared" si="67"/>
        <v>0</v>
      </c>
      <c r="K62" s="87">
        <f t="shared" si="67"/>
        <v>0</v>
      </c>
      <c r="L62" s="87">
        <f t="shared" si="67"/>
        <v>1</v>
      </c>
      <c r="M62" s="87">
        <f t="shared" si="67"/>
        <v>0</v>
      </c>
      <c r="N62" s="87">
        <f t="shared" si="67"/>
        <v>1</v>
      </c>
      <c r="O62" s="87">
        <f t="shared" si="67"/>
        <v>1</v>
      </c>
      <c r="P62" s="87">
        <f t="shared" si="67"/>
        <v>0</v>
      </c>
      <c r="Q62" s="87">
        <f t="shared" si="67"/>
        <v>0</v>
      </c>
      <c r="R62" s="87">
        <f t="shared" si="67"/>
        <v>0</v>
      </c>
      <c r="S62" s="87">
        <f t="shared" si="67"/>
        <v>0</v>
      </c>
      <c r="T62" s="87">
        <f t="shared" si="67"/>
        <v>1</v>
      </c>
      <c r="U62" s="87">
        <f t="shared" si="67"/>
        <v>1</v>
      </c>
      <c r="V62" s="87">
        <f t="shared" si="67"/>
        <v>1</v>
      </c>
      <c r="W62" s="87">
        <f t="shared" si="67"/>
        <v>0</v>
      </c>
      <c r="X62" s="87">
        <f t="shared" si="67"/>
        <v>0</v>
      </c>
      <c r="Y62" s="87">
        <f t="shared" si="67"/>
        <v>0</v>
      </c>
      <c r="Z62" s="87">
        <f t="shared" si="67"/>
        <v>2</v>
      </c>
      <c r="AA62" s="87">
        <f t="shared" si="67"/>
        <v>5</v>
      </c>
      <c r="AB62" s="87">
        <f t="shared" si="67"/>
        <v>7</v>
      </c>
      <c r="AC62" s="87">
        <f t="shared" si="67"/>
        <v>7</v>
      </c>
    </row>
    <row r="63" spans="1:29" ht="20.100000000000001" customHeight="1" x14ac:dyDescent="0.45">
      <c r="A63" s="81" t="s">
        <v>306</v>
      </c>
      <c r="B63" s="80">
        <f t="shared" ref="B63:AC63" si="68">B59+B62</f>
        <v>5</v>
      </c>
      <c r="C63" s="80">
        <f t="shared" si="68"/>
        <v>5</v>
      </c>
      <c r="D63" s="80">
        <f t="shared" si="68"/>
        <v>10</v>
      </c>
      <c r="E63" s="80">
        <f t="shared" si="68"/>
        <v>9</v>
      </c>
      <c r="F63" s="80">
        <f t="shared" si="68"/>
        <v>26</v>
      </c>
      <c r="G63" s="80">
        <f t="shared" si="68"/>
        <v>35</v>
      </c>
      <c r="H63" s="80">
        <f t="shared" si="68"/>
        <v>45</v>
      </c>
      <c r="I63" s="80">
        <f t="shared" si="68"/>
        <v>135</v>
      </c>
      <c r="J63" s="80">
        <f t="shared" si="68"/>
        <v>507</v>
      </c>
      <c r="K63" s="80">
        <f t="shared" si="68"/>
        <v>642</v>
      </c>
      <c r="L63" s="80">
        <f t="shared" si="68"/>
        <v>11</v>
      </c>
      <c r="M63" s="80">
        <f t="shared" si="68"/>
        <v>81</v>
      </c>
      <c r="N63" s="80">
        <f t="shared" si="68"/>
        <v>92</v>
      </c>
      <c r="O63" s="80">
        <f t="shared" si="68"/>
        <v>734</v>
      </c>
      <c r="P63" s="80">
        <f t="shared" si="68"/>
        <v>33</v>
      </c>
      <c r="Q63" s="80">
        <f t="shared" si="68"/>
        <v>118</v>
      </c>
      <c r="R63" s="80">
        <f t="shared" si="68"/>
        <v>151</v>
      </c>
      <c r="S63" s="80">
        <f t="shared" si="68"/>
        <v>44</v>
      </c>
      <c r="T63" s="80">
        <f t="shared" si="68"/>
        <v>67</v>
      </c>
      <c r="U63" s="80">
        <f t="shared" si="68"/>
        <v>111</v>
      </c>
      <c r="V63" s="80">
        <f t="shared" si="68"/>
        <v>262</v>
      </c>
      <c r="W63" s="80">
        <f t="shared" si="68"/>
        <v>173</v>
      </c>
      <c r="X63" s="80">
        <f t="shared" si="68"/>
        <v>630</v>
      </c>
      <c r="Y63" s="80">
        <f t="shared" si="68"/>
        <v>803</v>
      </c>
      <c r="Z63" s="80">
        <f t="shared" si="68"/>
        <v>64</v>
      </c>
      <c r="AA63" s="80">
        <f t="shared" si="68"/>
        <v>174</v>
      </c>
      <c r="AB63" s="80">
        <f t="shared" si="68"/>
        <v>238</v>
      </c>
      <c r="AC63" s="80">
        <f t="shared" si="68"/>
        <v>1041</v>
      </c>
    </row>
    <row r="64" spans="1:29" ht="20.100000000000001" customHeight="1" x14ac:dyDescent="0.45">
      <c r="A64" s="74" t="s">
        <v>144</v>
      </c>
      <c r="B64" s="83"/>
      <c r="C64" s="83"/>
      <c r="D64" s="83"/>
      <c r="E64" s="78"/>
      <c r="F64" s="78"/>
      <c r="G64" s="78"/>
      <c r="H64" s="79"/>
      <c r="I64" s="78"/>
      <c r="J64" s="78"/>
      <c r="K64" s="78"/>
      <c r="L64" s="78"/>
      <c r="M64" s="78"/>
      <c r="N64" s="78"/>
      <c r="O64" s="79"/>
      <c r="P64" s="78"/>
      <c r="Q64" s="78"/>
      <c r="R64" s="78"/>
      <c r="S64" s="78"/>
      <c r="T64" s="78"/>
      <c r="U64" s="78"/>
      <c r="V64" s="79"/>
      <c r="W64" s="78"/>
      <c r="X64" s="78"/>
      <c r="Y64" s="78"/>
      <c r="Z64" s="84"/>
      <c r="AA64" s="84"/>
      <c r="AB64" s="84"/>
      <c r="AC64" s="85"/>
    </row>
    <row r="65" spans="1:29" ht="20.100000000000001" customHeight="1" x14ac:dyDescent="0.45">
      <c r="A65" s="64" t="s">
        <v>378</v>
      </c>
      <c r="B65" s="78">
        <v>1</v>
      </c>
      <c r="C65" s="78">
        <v>2</v>
      </c>
      <c r="D65" s="77">
        <f t="shared" ref="D65:D70" si="69">SUM(B65:C65)</f>
        <v>3</v>
      </c>
      <c r="E65" s="78"/>
      <c r="F65" s="78"/>
      <c r="G65" s="77">
        <f t="shared" ref="G65:G70" si="70">SUM(E65:F65)</f>
        <v>0</v>
      </c>
      <c r="H65" s="79">
        <f t="shared" ref="H65:H70" si="71">SUM(D65,G65)</f>
        <v>3</v>
      </c>
      <c r="I65" s="78">
        <v>25</v>
      </c>
      <c r="J65" s="78">
        <v>27</v>
      </c>
      <c r="K65" s="77">
        <f t="shared" ref="K65:K70" si="72">SUM(I65:J65)</f>
        <v>52</v>
      </c>
      <c r="L65" s="78">
        <v>5</v>
      </c>
      <c r="M65" s="78">
        <v>4</v>
      </c>
      <c r="N65" s="77">
        <f t="shared" ref="N65:N70" si="73">SUM(L65:M65)</f>
        <v>9</v>
      </c>
      <c r="O65" s="79">
        <f t="shared" ref="O65:O70" si="74">SUM(K65,N65)</f>
        <v>61</v>
      </c>
      <c r="P65" s="78">
        <v>5</v>
      </c>
      <c r="Q65" s="78">
        <v>6</v>
      </c>
      <c r="R65" s="77">
        <f t="shared" ref="R65:R70" si="75">SUM(P65:Q65)</f>
        <v>11</v>
      </c>
      <c r="S65" s="78">
        <v>3</v>
      </c>
      <c r="T65" s="78">
        <v>2</v>
      </c>
      <c r="U65" s="77">
        <f t="shared" ref="U65:U70" si="76">SUM(S65:T65)</f>
        <v>5</v>
      </c>
      <c r="V65" s="79">
        <f t="shared" ref="V65:V70" si="77">SUM(R65,U65)</f>
        <v>16</v>
      </c>
      <c r="W65" s="78">
        <f t="shared" ref="W65:X70" si="78">SUM(B65,I65,P65)</f>
        <v>31</v>
      </c>
      <c r="X65" s="78">
        <f t="shared" si="78"/>
        <v>35</v>
      </c>
      <c r="Y65" s="78">
        <f t="shared" ref="Y65:Y70" si="79">SUM(W65,X65)</f>
        <v>66</v>
      </c>
      <c r="Z65" s="78">
        <f t="shared" ref="Z65:AA70" si="80">SUM(E65,L65,S65)</f>
        <v>8</v>
      </c>
      <c r="AA65" s="78">
        <f t="shared" si="80"/>
        <v>6</v>
      </c>
      <c r="AB65" s="78">
        <f t="shared" ref="AB65:AB70" si="81">SUM(Z65,AA65)</f>
        <v>14</v>
      </c>
      <c r="AC65" s="79">
        <f t="shared" ref="AC65:AC70" si="82">SUM(Y65,AB65)</f>
        <v>80</v>
      </c>
    </row>
    <row r="66" spans="1:29" ht="20.100000000000001" customHeight="1" x14ac:dyDescent="0.45">
      <c r="A66" s="64" t="s">
        <v>379</v>
      </c>
      <c r="B66" s="77"/>
      <c r="C66" s="77"/>
      <c r="D66" s="77">
        <f t="shared" si="69"/>
        <v>0</v>
      </c>
      <c r="E66" s="78"/>
      <c r="F66" s="78"/>
      <c r="G66" s="77">
        <f t="shared" si="70"/>
        <v>0</v>
      </c>
      <c r="H66" s="79">
        <f t="shared" si="71"/>
        <v>0</v>
      </c>
      <c r="I66" s="77"/>
      <c r="J66" s="77"/>
      <c r="K66" s="77">
        <f t="shared" si="72"/>
        <v>0</v>
      </c>
      <c r="L66" s="78"/>
      <c r="M66" s="78"/>
      <c r="N66" s="77">
        <f t="shared" si="73"/>
        <v>0</v>
      </c>
      <c r="O66" s="79">
        <f t="shared" si="74"/>
        <v>0</v>
      </c>
      <c r="P66" s="77"/>
      <c r="Q66" s="77"/>
      <c r="R66" s="77">
        <f t="shared" si="75"/>
        <v>0</v>
      </c>
      <c r="S66" s="78"/>
      <c r="T66" s="78"/>
      <c r="U66" s="77">
        <f t="shared" si="76"/>
        <v>0</v>
      </c>
      <c r="V66" s="79">
        <f t="shared" si="77"/>
        <v>0</v>
      </c>
      <c r="W66" s="78">
        <f t="shared" si="78"/>
        <v>0</v>
      </c>
      <c r="X66" s="78">
        <f t="shared" si="78"/>
        <v>0</v>
      </c>
      <c r="Y66" s="78">
        <f t="shared" si="79"/>
        <v>0</v>
      </c>
      <c r="Z66" s="78">
        <f t="shared" si="80"/>
        <v>0</v>
      </c>
      <c r="AA66" s="78">
        <f t="shared" si="80"/>
        <v>0</v>
      </c>
      <c r="AB66" s="78">
        <f t="shared" si="81"/>
        <v>0</v>
      </c>
      <c r="AC66" s="80">
        <f t="shared" si="82"/>
        <v>0</v>
      </c>
    </row>
    <row r="67" spans="1:29" ht="20.100000000000001" customHeight="1" x14ac:dyDescent="0.45">
      <c r="A67" s="64" t="s">
        <v>380</v>
      </c>
      <c r="B67" s="77"/>
      <c r="C67" s="77"/>
      <c r="D67" s="77">
        <f t="shared" si="69"/>
        <v>0</v>
      </c>
      <c r="E67" s="78"/>
      <c r="F67" s="78"/>
      <c r="G67" s="77">
        <f t="shared" si="70"/>
        <v>0</v>
      </c>
      <c r="H67" s="79">
        <f t="shared" si="71"/>
        <v>0</v>
      </c>
      <c r="I67" s="77">
        <v>5</v>
      </c>
      <c r="J67" s="77">
        <v>9</v>
      </c>
      <c r="K67" s="77">
        <f t="shared" si="72"/>
        <v>14</v>
      </c>
      <c r="L67" s="78"/>
      <c r="M67" s="78"/>
      <c r="N67" s="77">
        <f t="shared" si="73"/>
        <v>0</v>
      </c>
      <c r="O67" s="79">
        <f t="shared" si="74"/>
        <v>14</v>
      </c>
      <c r="P67" s="77"/>
      <c r="Q67" s="77"/>
      <c r="R67" s="77">
        <f t="shared" si="75"/>
        <v>0</v>
      </c>
      <c r="S67" s="78"/>
      <c r="T67" s="78"/>
      <c r="U67" s="77">
        <f t="shared" si="76"/>
        <v>0</v>
      </c>
      <c r="V67" s="79">
        <f t="shared" si="77"/>
        <v>0</v>
      </c>
      <c r="W67" s="78">
        <f t="shared" si="78"/>
        <v>5</v>
      </c>
      <c r="X67" s="78">
        <f t="shared" si="78"/>
        <v>9</v>
      </c>
      <c r="Y67" s="78">
        <f t="shared" si="79"/>
        <v>14</v>
      </c>
      <c r="Z67" s="78">
        <f t="shared" si="80"/>
        <v>0</v>
      </c>
      <c r="AA67" s="78">
        <f t="shared" si="80"/>
        <v>0</v>
      </c>
      <c r="AB67" s="78">
        <f t="shared" si="81"/>
        <v>0</v>
      </c>
      <c r="AC67" s="80">
        <f t="shared" si="82"/>
        <v>14</v>
      </c>
    </row>
    <row r="68" spans="1:29" ht="20.100000000000001" customHeight="1" x14ac:dyDescent="0.45">
      <c r="A68" s="64" t="s">
        <v>381</v>
      </c>
      <c r="B68" s="77"/>
      <c r="C68" s="77"/>
      <c r="D68" s="77">
        <f t="shared" si="69"/>
        <v>0</v>
      </c>
      <c r="E68" s="78"/>
      <c r="F68" s="78"/>
      <c r="G68" s="77">
        <f t="shared" si="70"/>
        <v>0</v>
      </c>
      <c r="H68" s="79">
        <f t="shared" si="71"/>
        <v>0</v>
      </c>
      <c r="I68" s="77">
        <v>4</v>
      </c>
      <c r="J68" s="77">
        <v>4</v>
      </c>
      <c r="K68" s="77">
        <f t="shared" si="72"/>
        <v>8</v>
      </c>
      <c r="L68" s="78"/>
      <c r="M68" s="78"/>
      <c r="N68" s="77">
        <f t="shared" si="73"/>
        <v>0</v>
      </c>
      <c r="O68" s="79">
        <f t="shared" si="74"/>
        <v>8</v>
      </c>
      <c r="P68" s="77"/>
      <c r="Q68" s="77">
        <v>1</v>
      </c>
      <c r="R68" s="77">
        <f t="shared" si="75"/>
        <v>1</v>
      </c>
      <c r="S68" s="78"/>
      <c r="T68" s="78"/>
      <c r="U68" s="77">
        <f t="shared" si="76"/>
        <v>0</v>
      </c>
      <c r="V68" s="79">
        <f t="shared" si="77"/>
        <v>1</v>
      </c>
      <c r="W68" s="78">
        <f t="shared" si="78"/>
        <v>4</v>
      </c>
      <c r="X68" s="78">
        <f t="shared" si="78"/>
        <v>5</v>
      </c>
      <c r="Y68" s="78">
        <f t="shared" si="79"/>
        <v>9</v>
      </c>
      <c r="Z68" s="78">
        <f t="shared" si="80"/>
        <v>0</v>
      </c>
      <c r="AA68" s="78">
        <f t="shared" si="80"/>
        <v>0</v>
      </c>
      <c r="AB68" s="78">
        <f t="shared" si="81"/>
        <v>0</v>
      </c>
      <c r="AC68" s="80">
        <f t="shared" si="82"/>
        <v>9</v>
      </c>
    </row>
    <row r="69" spans="1:29" ht="20.100000000000001" customHeight="1" x14ac:dyDescent="0.45">
      <c r="A69" s="64" t="s">
        <v>382</v>
      </c>
      <c r="B69" s="77"/>
      <c r="C69" s="77"/>
      <c r="D69" s="77">
        <f t="shared" si="69"/>
        <v>0</v>
      </c>
      <c r="E69" s="78"/>
      <c r="F69" s="78"/>
      <c r="G69" s="77">
        <f t="shared" si="70"/>
        <v>0</v>
      </c>
      <c r="H69" s="79">
        <f t="shared" si="71"/>
        <v>0</v>
      </c>
      <c r="I69" s="77">
        <v>21</v>
      </c>
      <c r="J69" s="77">
        <v>9</v>
      </c>
      <c r="K69" s="77">
        <f t="shared" si="72"/>
        <v>30</v>
      </c>
      <c r="L69" s="78"/>
      <c r="M69" s="78"/>
      <c r="N69" s="77">
        <f t="shared" si="73"/>
        <v>0</v>
      </c>
      <c r="O69" s="79">
        <f t="shared" si="74"/>
        <v>30</v>
      </c>
      <c r="P69" s="77">
        <v>6</v>
      </c>
      <c r="Q69" s="77"/>
      <c r="R69" s="77">
        <f t="shared" si="75"/>
        <v>6</v>
      </c>
      <c r="S69" s="78"/>
      <c r="T69" s="78"/>
      <c r="U69" s="77">
        <f t="shared" si="76"/>
        <v>0</v>
      </c>
      <c r="V69" s="79">
        <f t="shared" si="77"/>
        <v>6</v>
      </c>
      <c r="W69" s="78">
        <f t="shared" si="78"/>
        <v>27</v>
      </c>
      <c r="X69" s="78">
        <f t="shared" si="78"/>
        <v>9</v>
      </c>
      <c r="Y69" s="78">
        <f t="shared" si="79"/>
        <v>36</v>
      </c>
      <c r="Z69" s="78">
        <f t="shared" si="80"/>
        <v>0</v>
      </c>
      <c r="AA69" s="78">
        <f t="shared" si="80"/>
        <v>0</v>
      </c>
      <c r="AB69" s="78">
        <f t="shared" si="81"/>
        <v>0</v>
      </c>
      <c r="AC69" s="80">
        <f t="shared" si="82"/>
        <v>36</v>
      </c>
    </row>
    <row r="70" spans="1:29" ht="20.100000000000001" customHeight="1" x14ac:dyDescent="0.45">
      <c r="A70" s="64" t="s">
        <v>383</v>
      </c>
      <c r="B70" s="77"/>
      <c r="C70" s="77"/>
      <c r="D70" s="77">
        <f t="shared" si="69"/>
        <v>0</v>
      </c>
      <c r="E70" s="78"/>
      <c r="F70" s="78"/>
      <c r="G70" s="77">
        <f t="shared" si="70"/>
        <v>0</v>
      </c>
      <c r="H70" s="79">
        <f t="shared" si="71"/>
        <v>0</v>
      </c>
      <c r="I70" s="77"/>
      <c r="J70" s="77"/>
      <c r="K70" s="77">
        <f t="shared" si="72"/>
        <v>0</v>
      </c>
      <c r="L70" s="78">
        <v>3</v>
      </c>
      <c r="M70" s="78">
        <v>2</v>
      </c>
      <c r="N70" s="77">
        <f t="shared" si="73"/>
        <v>5</v>
      </c>
      <c r="O70" s="79">
        <f t="shared" si="74"/>
        <v>5</v>
      </c>
      <c r="P70" s="77"/>
      <c r="Q70" s="77"/>
      <c r="R70" s="77">
        <f t="shared" si="75"/>
        <v>0</v>
      </c>
      <c r="S70" s="78">
        <v>3</v>
      </c>
      <c r="T70" s="78">
        <v>3</v>
      </c>
      <c r="U70" s="77">
        <f t="shared" si="76"/>
        <v>6</v>
      </c>
      <c r="V70" s="79">
        <f t="shared" si="77"/>
        <v>6</v>
      </c>
      <c r="W70" s="78">
        <f t="shared" si="78"/>
        <v>0</v>
      </c>
      <c r="X70" s="78">
        <f t="shared" si="78"/>
        <v>0</v>
      </c>
      <c r="Y70" s="78">
        <f t="shared" si="79"/>
        <v>0</v>
      </c>
      <c r="Z70" s="78">
        <f t="shared" si="80"/>
        <v>6</v>
      </c>
      <c r="AA70" s="78">
        <f t="shared" si="80"/>
        <v>5</v>
      </c>
      <c r="AB70" s="78">
        <f t="shared" si="81"/>
        <v>11</v>
      </c>
      <c r="AC70" s="80">
        <f t="shared" si="82"/>
        <v>11</v>
      </c>
    </row>
    <row r="71" spans="1:29" ht="20.100000000000001" customHeight="1" x14ac:dyDescent="0.45">
      <c r="A71" s="81" t="s">
        <v>7</v>
      </c>
      <c r="B71" s="80">
        <f t="shared" ref="B71:AC71" si="83">SUM(B65:B70)</f>
        <v>1</v>
      </c>
      <c r="C71" s="80">
        <f t="shared" si="83"/>
        <v>2</v>
      </c>
      <c r="D71" s="80">
        <f t="shared" si="83"/>
        <v>3</v>
      </c>
      <c r="E71" s="80">
        <f t="shared" si="83"/>
        <v>0</v>
      </c>
      <c r="F71" s="80">
        <f t="shared" si="83"/>
        <v>0</v>
      </c>
      <c r="G71" s="80">
        <f t="shared" si="83"/>
        <v>0</v>
      </c>
      <c r="H71" s="80">
        <f t="shared" si="83"/>
        <v>3</v>
      </c>
      <c r="I71" s="80">
        <f t="shared" si="83"/>
        <v>55</v>
      </c>
      <c r="J71" s="80">
        <f t="shared" si="83"/>
        <v>49</v>
      </c>
      <c r="K71" s="80">
        <f t="shared" si="83"/>
        <v>104</v>
      </c>
      <c r="L71" s="80">
        <f t="shared" si="83"/>
        <v>8</v>
      </c>
      <c r="M71" s="80">
        <f t="shared" si="83"/>
        <v>6</v>
      </c>
      <c r="N71" s="80">
        <f t="shared" si="83"/>
        <v>14</v>
      </c>
      <c r="O71" s="80">
        <f t="shared" si="83"/>
        <v>118</v>
      </c>
      <c r="P71" s="80">
        <f t="shared" si="83"/>
        <v>11</v>
      </c>
      <c r="Q71" s="80">
        <f t="shared" si="83"/>
        <v>7</v>
      </c>
      <c r="R71" s="80">
        <f t="shared" si="83"/>
        <v>18</v>
      </c>
      <c r="S71" s="80">
        <f t="shared" si="83"/>
        <v>6</v>
      </c>
      <c r="T71" s="80">
        <f t="shared" si="83"/>
        <v>5</v>
      </c>
      <c r="U71" s="80">
        <f t="shared" si="83"/>
        <v>11</v>
      </c>
      <c r="V71" s="80">
        <f t="shared" si="83"/>
        <v>29</v>
      </c>
      <c r="W71" s="80">
        <f t="shared" si="83"/>
        <v>67</v>
      </c>
      <c r="X71" s="80">
        <f t="shared" si="83"/>
        <v>58</v>
      </c>
      <c r="Y71" s="80">
        <f t="shared" si="83"/>
        <v>125</v>
      </c>
      <c r="Z71" s="80">
        <f t="shared" si="83"/>
        <v>14</v>
      </c>
      <c r="AA71" s="80">
        <f t="shared" si="83"/>
        <v>11</v>
      </c>
      <c r="AB71" s="80">
        <f t="shared" si="83"/>
        <v>25</v>
      </c>
      <c r="AC71" s="80">
        <f t="shared" si="83"/>
        <v>150</v>
      </c>
    </row>
    <row r="72" spans="1:29" ht="20.100000000000001" customHeight="1" x14ac:dyDescent="0.45">
      <c r="A72" s="89" t="s">
        <v>168</v>
      </c>
      <c r="B72" s="90"/>
      <c r="C72" s="90"/>
      <c r="D72" s="90"/>
      <c r="E72" s="91"/>
      <c r="F72" s="91"/>
      <c r="G72" s="91"/>
      <c r="H72" s="92"/>
      <c r="I72" s="91"/>
      <c r="J72" s="91"/>
      <c r="K72" s="91"/>
      <c r="L72" s="91"/>
      <c r="M72" s="91"/>
      <c r="N72" s="91"/>
      <c r="O72" s="92"/>
      <c r="P72" s="91"/>
      <c r="Q72" s="91"/>
      <c r="R72" s="91"/>
      <c r="S72" s="91"/>
      <c r="T72" s="91"/>
      <c r="U72" s="91"/>
      <c r="V72" s="92"/>
      <c r="W72" s="91"/>
      <c r="X72" s="91"/>
      <c r="Y72" s="91"/>
      <c r="Z72" s="84"/>
      <c r="AA72" s="84"/>
      <c r="AB72" s="84"/>
      <c r="AC72" s="85"/>
    </row>
    <row r="73" spans="1:29" ht="20.100000000000001" customHeight="1" x14ac:dyDescent="0.45">
      <c r="A73" s="64" t="s">
        <v>384</v>
      </c>
      <c r="B73" s="77">
        <v>2</v>
      </c>
      <c r="C73" s="77">
        <v>1</v>
      </c>
      <c r="D73" s="77">
        <f>SUM(B73:C73)</f>
        <v>3</v>
      </c>
      <c r="E73" s="77"/>
      <c r="F73" s="77"/>
      <c r="G73" s="77">
        <f>SUM(E73:F73)</f>
        <v>0</v>
      </c>
      <c r="H73" s="79">
        <f>SUM(D73,G73)</f>
        <v>3</v>
      </c>
      <c r="I73" s="77">
        <v>11</v>
      </c>
      <c r="J73" s="77">
        <v>10</v>
      </c>
      <c r="K73" s="77">
        <f>SUM(I73:J73)</f>
        <v>21</v>
      </c>
      <c r="L73" s="77"/>
      <c r="M73" s="77"/>
      <c r="N73" s="77">
        <f>SUM(L73:M73)</f>
        <v>0</v>
      </c>
      <c r="O73" s="79">
        <f>SUM(K73,N73)</f>
        <v>21</v>
      </c>
      <c r="P73" s="77"/>
      <c r="Q73" s="77"/>
      <c r="R73" s="77">
        <f>SUM(P73:Q73)</f>
        <v>0</v>
      </c>
      <c r="S73" s="77"/>
      <c r="T73" s="77"/>
      <c r="U73" s="77">
        <f>SUM(S73:T73)</f>
        <v>0</v>
      </c>
      <c r="V73" s="79">
        <f>SUM(R73,U73)</f>
        <v>0</v>
      </c>
      <c r="W73" s="78">
        <f t="shared" ref="W73:X77" si="84">SUM(B73,I73,P73)</f>
        <v>13</v>
      </c>
      <c r="X73" s="78">
        <f t="shared" si="84"/>
        <v>11</v>
      </c>
      <c r="Y73" s="78">
        <f>SUM(W73,X73)</f>
        <v>24</v>
      </c>
      <c r="Z73" s="78">
        <f t="shared" ref="Z73:AA77" si="85">SUM(E73,L73,S73)</f>
        <v>0</v>
      </c>
      <c r="AA73" s="78">
        <f t="shared" si="85"/>
        <v>0</v>
      </c>
      <c r="AB73" s="78">
        <f>SUM(Z73,AA73)</f>
        <v>0</v>
      </c>
      <c r="AC73" s="80">
        <f>SUM(Y73,AB73)</f>
        <v>24</v>
      </c>
    </row>
    <row r="74" spans="1:29" ht="20.100000000000001" customHeight="1" x14ac:dyDescent="0.45">
      <c r="A74" s="64" t="s">
        <v>385</v>
      </c>
      <c r="B74" s="77">
        <v>1</v>
      </c>
      <c r="C74" s="77"/>
      <c r="D74" s="77">
        <f>SUM(B74:C74)</f>
        <v>1</v>
      </c>
      <c r="E74" s="77"/>
      <c r="F74" s="77"/>
      <c r="G74" s="77">
        <f>SUM(E74:F74)</f>
        <v>0</v>
      </c>
      <c r="H74" s="79">
        <f>SUM(D74,G74)</f>
        <v>1</v>
      </c>
      <c r="I74" s="77">
        <v>16</v>
      </c>
      <c r="J74" s="77">
        <v>15</v>
      </c>
      <c r="K74" s="77">
        <f>SUM(I74:J74)</f>
        <v>31</v>
      </c>
      <c r="L74" s="77"/>
      <c r="M74" s="77"/>
      <c r="N74" s="77">
        <f>SUM(L74:M74)</f>
        <v>0</v>
      </c>
      <c r="O74" s="79">
        <f>SUM(K74,N74)</f>
        <v>31</v>
      </c>
      <c r="P74" s="77"/>
      <c r="Q74" s="77"/>
      <c r="R74" s="77">
        <f>SUM(P74:Q74)</f>
        <v>0</v>
      </c>
      <c r="S74" s="77"/>
      <c r="T74" s="77"/>
      <c r="U74" s="77">
        <f>SUM(S74:T74)</f>
        <v>0</v>
      </c>
      <c r="V74" s="79">
        <f>SUM(R74,U74)</f>
        <v>0</v>
      </c>
      <c r="W74" s="78">
        <f t="shared" si="84"/>
        <v>17</v>
      </c>
      <c r="X74" s="78">
        <f t="shared" si="84"/>
        <v>15</v>
      </c>
      <c r="Y74" s="78">
        <f>SUM(W74,X74)</f>
        <v>32</v>
      </c>
      <c r="Z74" s="78">
        <f t="shared" si="85"/>
        <v>0</v>
      </c>
      <c r="AA74" s="78">
        <f t="shared" si="85"/>
        <v>0</v>
      </c>
      <c r="AB74" s="78">
        <f>SUM(Z74,AA74)</f>
        <v>0</v>
      </c>
      <c r="AC74" s="80">
        <f>SUM(Y74,AB74)</f>
        <v>32</v>
      </c>
    </row>
    <row r="75" spans="1:29" ht="20.100000000000001" customHeight="1" x14ac:dyDescent="0.45">
      <c r="A75" s="64" t="s">
        <v>386</v>
      </c>
      <c r="B75" s="77">
        <v>2</v>
      </c>
      <c r="C75" s="77">
        <v>2</v>
      </c>
      <c r="D75" s="77">
        <f>SUM(B75:C75)</f>
        <v>4</v>
      </c>
      <c r="E75" s="77"/>
      <c r="F75" s="77"/>
      <c r="G75" s="77">
        <f>SUM(E75:F75)</f>
        <v>0</v>
      </c>
      <c r="H75" s="79">
        <f>SUM(D75,G75)</f>
        <v>4</v>
      </c>
      <c r="I75" s="77">
        <v>20</v>
      </c>
      <c r="J75" s="77">
        <v>21</v>
      </c>
      <c r="K75" s="77">
        <f>SUM(I75:J75)</f>
        <v>41</v>
      </c>
      <c r="L75" s="77"/>
      <c r="M75" s="77"/>
      <c r="N75" s="77">
        <f>SUM(L75:M75)</f>
        <v>0</v>
      </c>
      <c r="O75" s="79">
        <f>SUM(K75,N75)</f>
        <v>41</v>
      </c>
      <c r="P75" s="77"/>
      <c r="Q75" s="77"/>
      <c r="R75" s="77">
        <f>SUM(P75:Q75)</f>
        <v>0</v>
      </c>
      <c r="S75" s="77"/>
      <c r="T75" s="77"/>
      <c r="U75" s="77">
        <f>SUM(S75:T75)</f>
        <v>0</v>
      </c>
      <c r="V75" s="79">
        <f>SUM(R75,U75)</f>
        <v>0</v>
      </c>
      <c r="W75" s="78">
        <f t="shared" si="84"/>
        <v>22</v>
      </c>
      <c r="X75" s="78">
        <f t="shared" si="84"/>
        <v>23</v>
      </c>
      <c r="Y75" s="78">
        <f>SUM(W75,X75)</f>
        <v>45</v>
      </c>
      <c r="Z75" s="78">
        <f t="shared" si="85"/>
        <v>0</v>
      </c>
      <c r="AA75" s="78">
        <f t="shared" si="85"/>
        <v>0</v>
      </c>
      <c r="AB75" s="78">
        <f>SUM(Z75,AA75)</f>
        <v>0</v>
      </c>
      <c r="AC75" s="80">
        <f>SUM(Y75,AB75)</f>
        <v>45</v>
      </c>
    </row>
    <row r="76" spans="1:29" ht="20.100000000000001" customHeight="1" x14ac:dyDescent="0.45">
      <c r="A76" s="64" t="s">
        <v>459</v>
      </c>
      <c r="B76" s="77">
        <v>8</v>
      </c>
      <c r="C76" s="77">
        <v>6</v>
      </c>
      <c r="D76" s="77">
        <f>SUM(B76:C76)</f>
        <v>14</v>
      </c>
      <c r="E76" s="77"/>
      <c r="F76" s="77"/>
      <c r="G76" s="77">
        <f>SUM(E76:F76)</f>
        <v>0</v>
      </c>
      <c r="H76" s="79">
        <f>SUM(D76,G76)</f>
        <v>14</v>
      </c>
      <c r="I76" s="77">
        <v>2</v>
      </c>
      <c r="J76" s="77"/>
      <c r="K76" s="77">
        <f>SUM(I76:J76)</f>
        <v>2</v>
      </c>
      <c r="L76" s="77"/>
      <c r="M76" s="77"/>
      <c r="N76" s="77">
        <f>SUM(L76:M76)</f>
        <v>0</v>
      </c>
      <c r="O76" s="79">
        <f>SUM(K76,N76)</f>
        <v>2</v>
      </c>
      <c r="P76" s="77"/>
      <c r="Q76" s="77"/>
      <c r="R76" s="77">
        <f>SUM(P76:Q76)</f>
        <v>0</v>
      </c>
      <c r="S76" s="77"/>
      <c r="T76" s="77"/>
      <c r="U76" s="77">
        <f>SUM(S76:T76)</f>
        <v>0</v>
      </c>
      <c r="V76" s="79">
        <f>SUM(R76,U76)</f>
        <v>0</v>
      </c>
      <c r="W76" s="78">
        <f t="shared" si="84"/>
        <v>10</v>
      </c>
      <c r="X76" s="78">
        <f t="shared" si="84"/>
        <v>6</v>
      </c>
      <c r="Y76" s="78">
        <f>SUM(W76,X76)</f>
        <v>16</v>
      </c>
      <c r="Z76" s="78">
        <f t="shared" si="85"/>
        <v>0</v>
      </c>
      <c r="AA76" s="78">
        <f t="shared" si="85"/>
        <v>0</v>
      </c>
      <c r="AB76" s="78">
        <f>SUM(Z76,AA76)</f>
        <v>0</v>
      </c>
      <c r="AC76" s="80">
        <f>SUM(Y76,AB76)</f>
        <v>16</v>
      </c>
    </row>
    <row r="77" spans="1:29" ht="20.100000000000001" customHeight="1" x14ac:dyDescent="0.45">
      <c r="A77" s="64" t="s">
        <v>387</v>
      </c>
      <c r="B77" s="77">
        <v>2</v>
      </c>
      <c r="C77" s="77"/>
      <c r="D77" s="77">
        <f>SUM(B77:C77)</f>
        <v>2</v>
      </c>
      <c r="E77" s="77"/>
      <c r="F77" s="77"/>
      <c r="G77" s="77">
        <f>SUM(E77:F77)</f>
        <v>0</v>
      </c>
      <c r="H77" s="79">
        <f>SUM(D77,G77)</f>
        <v>2</v>
      </c>
      <c r="I77" s="77">
        <v>13</v>
      </c>
      <c r="J77" s="77">
        <v>34</v>
      </c>
      <c r="K77" s="77">
        <f>SUM(I77:J77)</f>
        <v>47</v>
      </c>
      <c r="L77" s="77"/>
      <c r="M77" s="77"/>
      <c r="N77" s="77">
        <f>SUM(L77:M77)</f>
        <v>0</v>
      </c>
      <c r="O77" s="79">
        <f>SUM(K77,N77)</f>
        <v>47</v>
      </c>
      <c r="P77" s="77">
        <v>18</v>
      </c>
      <c r="Q77" s="77">
        <v>16</v>
      </c>
      <c r="R77" s="77">
        <f>SUM(P77:Q77)</f>
        <v>34</v>
      </c>
      <c r="S77" s="77"/>
      <c r="T77" s="77"/>
      <c r="U77" s="77">
        <f>SUM(S77:T77)</f>
        <v>0</v>
      </c>
      <c r="V77" s="79">
        <f>SUM(R77,U77)</f>
        <v>34</v>
      </c>
      <c r="W77" s="78">
        <f t="shared" si="84"/>
        <v>33</v>
      </c>
      <c r="X77" s="78">
        <f t="shared" si="84"/>
        <v>50</v>
      </c>
      <c r="Y77" s="78">
        <f>SUM(W77,X77)</f>
        <v>83</v>
      </c>
      <c r="Z77" s="78">
        <f t="shared" si="85"/>
        <v>0</v>
      </c>
      <c r="AA77" s="78">
        <f t="shared" si="85"/>
        <v>0</v>
      </c>
      <c r="AB77" s="78">
        <f>SUM(Z77,AA77)</f>
        <v>0</v>
      </c>
      <c r="AC77" s="80">
        <f>SUM(Y77,AB77)</f>
        <v>83</v>
      </c>
    </row>
    <row r="78" spans="1:29" ht="20.100000000000001" customHeight="1" x14ac:dyDescent="0.45">
      <c r="A78" s="81" t="s">
        <v>7</v>
      </c>
      <c r="B78" s="82">
        <f>SUM(B73:B77)</f>
        <v>15</v>
      </c>
      <c r="C78" s="82">
        <f t="shared" ref="C78:AC78" si="86">SUM(C73:C77)</f>
        <v>9</v>
      </c>
      <c r="D78" s="82">
        <f t="shared" si="86"/>
        <v>24</v>
      </c>
      <c r="E78" s="82">
        <f t="shared" si="86"/>
        <v>0</v>
      </c>
      <c r="F78" s="82">
        <f t="shared" si="86"/>
        <v>0</v>
      </c>
      <c r="G78" s="82">
        <f t="shared" si="86"/>
        <v>0</v>
      </c>
      <c r="H78" s="82">
        <f t="shared" si="86"/>
        <v>24</v>
      </c>
      <c r="I78" s="82">
        <f t="shared" si="86"/>
        <v>62</v>
      </c>
      <c r="J78" s="82">
        <f t="shared" si="86"/>
        <v>80</v>
      </c>
      <c r="K78" s="82">
        <f t="shared" si="86"/>
        <v>142</v>
      </c>
      <c r="L78" s="82">
        <f t="shared" si="86"/>
        <v>0</v>
      </c>
      <c r="M78" s="82">
        <f t="shared" si="86"/>
        <v>0</v>
      </c>
      <c r="N78" s="82">
        <f t="shared" si="86"/>
        <v>0</v>
      </c>
      <c r="O78" s="82">
        <f t="shared" si="86"/>
        <v>142</v>
      </c>
      <c r="P78" s="82">
        <f t="shared" si="86"/>
        <v>18</v>
      </c>
      <c r="Q78" s="82">
        <f>SUM(Q73:Q77)</f>
        <v>16</v>
      </c>
      <c r="R78" s="82">
        <f t="shared" si="86"/>
        <v>34</v>
      </c>
      <c r="S78" s="82">
        <f t="shared" si="86"/>
        <v>0</v>
      </c>
      <c r="T78" s="82">
        <f t="shared" si="86"/>
        <v>0</v>
      </c>
      <c r="U78" s="82">
        <f t="shared" si="86"/>
        <v>0</v>
      </c>
      <c r="V78" s="82">
        <f t="shared" si="86"/>
        <v>34</v>
      </c>
      <c r="W78" s="82">
        <f t="shared" si="86"/>
        <v>95</v>
      </c>
      <c r="X78" s="82">
        <f t="shared" si="86"/>
        <v>105</v>
      </c>
      <c r="Y78" s="82">
        <f t="shared" si="86"/>
        <v>200</v>
      </c>
      <c r="Z78" s="82">
        <f t="shared" si="86"/>
        <v>0</v>
      </c>
      <c r="AA78" s="82">
        <f t="shared" si="86"/>
        <v>0</v>
      </c>
      <c r="AB78" s="82">
        <f t="shared" si="86"/>
        <v>0</v>
      </c>
      <c r="AC78" s="82">
        <f t="shared" si="86"/>
        <v>200</v>
      </c>
    </row>
    <row r="79" spans="1:29" ht="20.100000000000001" customHeight="1" x14ac:dyDescent="0.45">
      <c r="A79" s="89" t="s">
        <v>37</v>
      </c>
      <c r="B79" s="90"/>
      <c r="C79" s="90"/>
      <c r="D79" s="90"/>
      <c r="E79" s="91"/>
      <c r="F79" s="91"/>
      <c r="G79" s="91"/>
      <c r="H79" s="92"/>
      <c r="I79" s="91"/>
      <c r="J79" s="91"/>
      <c r="K79" s="91"/>
      <c r="L79" s="91"/>
      <c r="M79" s="91"/>
      <c r="N79" s="91"/>
      <c r="O79" s="92"/>
      <c r="P79" s="91"/>
      <c r="Q79" s="91"/>
      <c r="R79" s="91"/>
      <c r="S79" s="91"/>
      <c r="T79" s="91"/>
      <c r="U79" s="91"/>
      <c r="V79" s="92"/>
      <c r="W79" s="91"/>
      <c r="X79" s="91"/>
      <c r="Y79" s="91"/>
      <c r="Z79" s="84"/>
      <c r="AA79" s="84"/>
      <c r="AB79" s="84"/>
      <c r="AC79" s="85"/>
    </row>
    <row r="80" spans="1:29" ht="20.100000000000001" customHeight="1" x14ac:dyDescent="0.45">
      <c r="A80" s="69" t="s">
        <v>476</v>
      </c>
      <c r="B80" s="77"/>
      <c r="C80" s="77"/>
      <c r="D80" s="77">
        <f t="shared" ref="D80:D85" si="87">SUM(B80:C80)</f>
        <v>0</v>
      </c>
      <c r="E80" s="78">
        <v>6</v>
      </c>
      <c r="F80" s="78"/>
      <c r="G80" s="77">
        <f t="shared" ref="G80:G85" si="88">SUM(E80:F80)</f>
        <v>6</v>
      </c>
      <c r="H80" s="79">
        <f t="shared" ref="H80:H85" si="89">SUM(D80,G80)</f>
        <v>6</v>
      </c>
      <c r="I80" s="77"/>
      <c r="J80" s="77"/>
      <c r="K80" s="77">
        <f t="shared" ref="K80:K85" si="90">SUM(I80:J80)</f>
        <v>0</v>
      </c>
      <c r="L80" s="78"/>
      <c r="M80" s="78"/>
      <c r="N80" s="77">
        <f t="shared" ref="N80:N85" si="91">SUM(L80:M80)</f>
        <v>0</v>
      </c>
      <c r="O80" s="79">
        <f t="shared" ref="O80:O85" si="92">SUM(K80,N80)</f>
        <v>0</v>
      </c>
      <c r="P80" s="77"/>
      <c r="Q80" s="77"/>
      <c r="R80" s="77">
        <f t="shared" ref="R80:R85" si="93">SUM(P80:Q80)</f>
        <v>0</v>
      </c>
      <c r="S80" s="78"/>
      <c r="T80" s="78"/>
      <c r="U80" s="77">
        <f t="shared" ref="U80:U85" si="94">SUM(S80:T80)</f>
        <v>0</v>
      </c>
      <c r="V80" s="79">
        <f t="shared" ref="V80:V85" si="95">SUM(R80,U80)</f>
        <v>0</v>
      </c>
      <c r="W80" s="78">
        <f t="shared" ref="W80" si="96">SUM(B80,I80,P80)</f>
        <v>0</v>
      </c>
      <c r="X80" s="78">
        <f t="shared" ref="X80" si="97">SUM(C80,J80,Q80)</f>
        <v>0</v>
      </c>
      <c r="Y80" s="78">
        <f t="shared" ref="Y80:Y85" si="98">SUM(W80,X80)</f>
        <v>0</v>
      </c>
      <c r="Z80" s="78">
        <f t="shared" ref="Z80" si="99">SUM(E80,L80,S80)</f>
        <v>6</v>
      </c>
      <c r="AA80" s="78">
        <f t="shared" ref="AA80" si="100">SUM(F80,M80,T80)</f>
        <v>0</v>
      </c>
      <c r="AB80" s="78">
        <f t="shared" ref="AB80:AB85" si="101">SUM(Z80,AA80)</f>
        <v>6</v>
      </c>
      <c r="AC80" s="80">
        <f t="shared" ref="AC80:AC85" si="102">SUM(Y80,AB80)</f>
        <v>6</v>
      </c>
    </row>
    <row r="81" spans="1:29" ht="20.100000000000001" customHeight="1" x14ac:dyDescent="0.45">
      <c r="A81" s="69" t="s">
        <v>477</v>
      </c>
      <c r="B81" s="77"/>
      <c r="C81" s="77"/>
      <c r="D81" s="77">
        <f t="shared" si="87"/>
        <v>0</v>
      </c>
      <c r="E81" s="78"/>
      <c r="F81" s="78"/>
      <c r="G81" s="77">
        <f t="shared" si="88"/>
        <v>0</v>
      </c>
      <c r="H81" s="79">
        <f t="shared" si="89"/>
        <v>0</v>
      </c>
      <c r="I81" s="77">
        <v>3</v>
      </c>
      <c r="J81" s="77">
        <v>1</v>
      </c>
      <c r="K81" s="77">
        <f t="shared" si="90"/>
        <v>4</v>
      </c>
      <c r="L81" s="78"/>
      <c r="M81" s="78"/>
      <c r="N81" s="77">
        <f t="shared" si="91"/>
        <v>0</v>
      </c>
      <c r="O81" s="79">
        <f t="shared" si="92"/>
        <v>4</v>
      </c>
      <c r="P81" s="77"/>
      <c r="Q81" s="77"/>
      <c r="R81" s="77">
        <f t="shared" si="93"/>
        <v>0</v>
      </c>
      <c r="S81" s="78"/>
      <c r="T81" s="78"/>
      <c r="U81" s="77">
        <f t="shared" si="94"/>
        <v>0</v>
      </c>
      <c r="V81" s="79">
        <f t="shared" si="95"/>
        <v>0</v>
      </c>
      <c r="W81" s="78">
        <f t="shared" ref="W81" si="103">SUM(B81,I81,P81)</f>
        <v>3</v>
      </c>
      <c r="X81" s="78">
        <f t="shared" ref="X81" si="104">SUM(C81,J81,Q81)</f>
        <v>1</v>
      </c>
      <c r="Y81" s="78">
        <f t="shared" si="98"/>
        <v>4</v>
      </c>
      <c r="Z81" s="78">
        <f t="shared" ref="Z81" si="105">SUM(E81,L81,S81)</f>
        <v>0</v>
      </c>
      <c r="AA81" s="78">
        <f t="shared" ref="AA81" si="106">SUM(F81,M81,T81)</f>
        <v>0</v>
      </c>
      <c r="AB81" s="78">
        <f t="shared" si="101"/>
        <v>0</v>
      </c>
      <c r="AC81" s="80">
        <f t="shared" si="102"/>
        <v>4</v>
      </c>
    </row>
    <row r="82" spans="1:29" ht="20.100000000000001" customHeight="1" x14ac:dyDescent="0.45">
      <c r="A82" s="64" t="s">
        <v>388</v>
      </c>
      <c r="B82" s="77"/>
      <c r="C82" s="77"/>
      <c r="D82" s="77">
        <f t="shared" si="87"/>
        <v>0</v>
      </c>
      <c r="E82" s="78"/>
      <c r="F82" s="78"/>
      <c r="G82" s="77">
        <f t="shared" si="88"/>
        <v>0</v>
      </c>
      <c r="H82" s="79">
        <f t="shared" si="89"/>
        <v>0</v>
      </c>
      <c r="I82" s="77"/>
      <c r="J82" s="77"/>
      <c r="K82" s="77">
        <f t="shared" si="90"/>
        <v>0</v>
      </c>
      <c r="L82" s="78"/>
      <c r="M82" s="78"/>
      <c r="N82" s="77">
        <f t="shared" si="91"/>
        <v>0</v>
      </c>
      <c r="O82" s="79">
        <f t="shared" si="92"/>
        <v>0</v>
      </c>
      <c r="P82" s="77"/>
      <c r="Q82" s="77"/>
      <c r="R82" s="77">
        <f t="shared" si="93"/>
        <v>0</v>
      </c>
      <c r="S82" s="78"/>
      <c r="T82" s="78"/>
      <c r="U82" s="77">
        <f t="shared" si="94"/>
        <v>0</v>
      </c>
      <c r="V82" s="79">
        <f t="shared" si="95"/>
        <v>0</v>
      </c>
      <c r="W82" s="78">
        <f t="shared" ref="W82:X85" si="107">SUM(B82,I82,P82)</f>
        <v>0</v>
      </c>
      <c r="X82" s="78">
        <f t="shared" si="107"/>
        <v>0</v>
      </c>
      <c r="Y82" s="78">
        <f t="shared" si="98"/>
        <v>0</v>
      </c>
      <c r="Z82" s="78">
        <f t="shared" ref="Z82:AA85" si="108">SUM(E82,L82,S82)</f>
        <v>0</v>
      </c>
      <c r="AA82" s="78">
        <f t="shared" si="108"/>
        <v>0</v>
      </c>
      <c r="AB82" s="78">
        <f t="shared" si="101"/>
        <v>0</v>
      </c>
      <c r="AC82" s="80">
        <f t="shared" si="102"/>
        <v>0</v>
      </c>
    </row>
    <row r="83" spans="1:29" ht="20.100000000000001" customHeight="1" x14ac:dyDescent="0.45">
      <c r="A83" s="64" t="s">
        <v>389</v>
      </c>
      <c r="B83" s="77"/>
      <c r="C83" s="77"/>
      <c r="D83" s="77">
        <f t="shared" si="87"/>
        <v>0</v>
      </c>
      <c r="E83" s="78"/>
      <c r="F83" s="78"/>
      <c r="G83" s="77">
        <f t="shared" si="88"/>
        <v>0</v>
      </c>
      <c r="H83" s="79">
        <f t="shared" si="89"/>
        <v>0</v>
      </c>
      <c r="I83" s="77">
        <v>3</v>
      </c>
      <c r="J83" s="77"/>
      <c r="K83" s="77">
        <f t="shared" si="90"/>
        <v>3</v>
      </c>
      <c r="L83" s="78"/>
      <c r="M83" s="78"/>
      <c r="N83" s="77">
        <f t="shared" si="91"/>
        <v>0</v>
      </c>
      <c r="O83" s="79">
        <f t="shared" si="92"/>
        <v>3</v>
      </c>
      <c r="P83" s="77"/>
      <c r="Q83" s="77"/>
      <c r="R83" s="77">
        <f t="shared" si="93"/>
        <v>0</v>
      </c>
      <c r="S83" s="78"/>
      <c r="T83" s="78"/>
      <c r="U83" s="77">
        <f t="shared" si="94"/>
        <v>0</v>
      </c>
      <c r="V83" s="79">
        <f t="shared" si="95"/>
        <v>0</v>
      </c>
      <c r="W83" s="78">
        <f t="shared" si="107"/>
        <v>3</v>
      </c>
      <c r="X83" s="78">
        <f t="shared" si="107"/>
        <v>0</v>
      </c>
      <c r="Y83" s="78">
        <f t="shared" si="98"/>
        <v>3</v>
      </c>
      <c r="Z83" s="78">
        <f t="shared" si="108"/>
        <v>0</v>
      </c>
      <c r="AA83" s="78">
        <f t="shared" si="108"/>
        <v>0</v>
      </c>
      <c r="AB83" s="78">
        <f t="shared" si="101"/>
        <v>0</v>
      </c>
      <c r="AC83" s="80">
        <f t="shared" si="102"/>
        <v>3</v>
      </c>
    </row>
    <row r="84" spans="1:29" ht="20.100000000000001" customHeight="1" x14ac:dyDescent="0.45">
      <c r="A84" s="64" t="s">
        <v>390</v>
      </c>
      <c r="B84" s="77"/>
      <c r="C84" s="77"/>
      <c r="D84" s="77">
        <f t="shared" si="87"/>
        <v>0</v>
      </c>
      <c r="E84" s="78"/>
      <c r="F84" s="78"/>
      <c r="G84" s="77">
        <f t="shared" si="88"/>
        <v>0</v>
      </c>
      <c r="H84" s="79">
        <f t="shared" si="89"/>
        <v>0</v>
      </c>
      <c r="I84" s="77">
        <v>6</v>
      </c>
      <c r="J84" s="77">
        <v>1</v>
      </c>
      <c r="K84" s="77">
        <f t="shared" si="90"/>
        <v>7</v>
      </c>
      <c r="L84" s="78"/>
      <c r="M84" s="78"/>
      <c r="N84" s="77">
        <f t="shared" si="91"/>
        <v>0</v>
      </c>
      <c r="O84" s="79">
        <f t="shared" si="92"/>
        <v>7</v>
      </c>
      <c r="P84" s="77"/>
      <c r="Q84" s="77"/>
      <c r="R84" s="77">
        <f t="shared" si="93"/>
        <v>0</v>
      </c>
      <c r="S84" s="78"/>
      <c r="T84" s="78"/>
      <c r="U84" s="77">
        <f t="shared" si="94"/>
        <v>0</v>
      </c>
      <c r="V84" s="79">
        <f t="shared" si="95"/>
        <v>0</v>
      </c>
      <c r="W84" s="78">
        <f t="shared" si="107"/>
        <v>6</v>
      </c>
      <c r="X84" s="78">
        <f t="shared" si="107"/>
        <v>1</v>
      </c>
      <c r="Y84" s="78">
        <f t="shared" si="98"/>
        <v>7</v>
      </c>
      <c r="Z84" s="78">
        <f t="shared" si="108"/>
        <v>0</v>
      </c>
      <c r="AA84" s="78">
        <f t="shared" si="108"/>
        <v>0</v>
      </c>
      <c r="AB84" s="78">
        <f t="shared" si="101"/>
        <v>0</v>
      </c>
      <c r="AC84" s="80">
        <f t="shared" si="102"/>
        <v>7</v>
      </c>
    </row>
    <row r="85" spans="1:29" ht="20.100000000000001" customHeight="1" x14ac:dyDescent="0.45">
      <c r="A85" s="64" t="s">
        <v>391</v>
      </c>
      <c r="B85" s="77"/>
      <c r="C85" s="77"/>
      <c r="D85" s="77">
        <f t="shared" si="87"/>
        <v>0</v>
      </c>
      <c r="E85" s="78"/>
      <c r="F85" s="78"/>
      <c r="G85" s="77">
        <f t="shared" si="88"/>
        <v>0</v>
      </c>
      <c r="H85" s="79">
        <f t="shared" si="89"/>
        <v>0</v>
      </c>
      <c r="I85" s="77"/>
      <c r="J85" s="77"/>
      <c r="K85" s="77">
        <f t="shared" si="90"/>
        <v>0</v>
      </c>
      <c r="L85" s="78"/>
      <c r="M85" s="78"/>
      <c r="N85" s="77">
        <f t="shared" si="91"/>
        <v>0</v>
      </c>
      <c r="O85" s="79">
        <f t="shared" si="92"/>
        <v>0</v>
      </c>
      <c r="P85" s="77"/>
      <c r="Q85" s="77"/>
      <c r="R85" s="77">
        <f t="shared" si="93"/>
        <v>0</v>
      </c>
      <c r="S85" s="78"/>
      <c r="T85" s="78"/>
      <c r="U85" s="77">
        <f t="shared" si="94"/>
        <v>0</v>
      </c>
      <c r="V85" s="79">
        <f t="shared" si="95"/>
        <v>0</v>
      </c>
      <c r="W85" s="78">
        <f t="shared" si="107"/>
        <v>0</v>
      </c>
      <c r="X85" s="78">
        <f t="shared" si="107"/>
        <v>0</v>
      </c>
      <c r="Y85" s="78">
        <f t="shared" si="98"/>
        <v>0</v>
      </c>
      <c r="Z85" s="78">
        <f t="shared" si="108"/>
        <v>0</v>
      </c>
      <c r="AA85" s="78">
        <f t="shared" si="108"/>
        <v>0</v>
      </c>
      <c r="AB85" s="78">
        <f t="shared" si="101"/>
        <v>0</v>
      </c>
      <c r="AC85" s="80">
        <f t="shared" si="102"/>
        <v>0</v>
      </c>
    </row>
    <row r="86" spans="1:29" ht="20.100000000000001" customHeight="1" x14ac:dyDescent="0.45">
      <c r="A86" s="81" t="s">
        <v>7</v>
      </c>
      <c r="B86" s="82">
        <f>SUM(B80:B85)</f>
        <v>0</v>
      </c>
      <c r="C86" s="82">
        <f t="shared" ref="C86:AC86" si="109">SUM(C80:C85)</f>
        <v>0</v>
      </c>
      <c r="D86" s="82">
        <f t="shared" si="109"/>
        <v>0</v>
      </c>
      <c r="E86" s="82">
        <f t="shared" si="109"/>
        <v>6</v>
      </c>
      <c r="F86" s="82">
        <f t="shared" si="109"/>
        <v>0</v>
      </c>
      <c r="G86" s="82">
        <f t="shared" si="109"/>
        <v>6</v>
      </c>
      <c r="H86" s="82">
        <f t="shared" si="109"/>
        <v>6</v>
      </c>
      <c r="I86" s="82">
        <f t="shared" si="109"/>
        <v>12</v>
      </c>
      <c r="J86" s="82">
        <f t="shared" si="109"/>
        <v>2</v>
      </c>
      <c r="K86" s="82">
        <f t="shared" si="109"/>
        <v>14</v>
      </c>
      <c r="L86" s="82">
        <f t="shared" si="109"/>
        <v>0</v>
      </c>
      <c r="M86" s="82">
        <f t="shared" si="109"/>
        <v>0</v>
      </c>
      <c r="N86" s="82">
        <f t="shared" si="109"/>
        <v>0</v>
      </c>
      <c r="O86" s="82">
        <f t="shared" si="109"/>
        <v>14</v>
      </c>
      <c r="P86" s="82">
        <f t="shared" si="109"/>
        <v>0</v>
      </c>
      <c r="Q86" s="82">
        <f t="shared" si="109"/>
        <v>0</v>
      </c>
      <c r="R86" s="82">
        <f t="shared" si="109"/>
        <v>0</v>
      </c>
      <c r="S86" s="82">
        <f t="shared" si="109"/>
        <v>0</v>
      </c>
      <c r="T86" s="82">
        <f t="shared" si="109"/>
        <v>0</v>
      </c>
      <c r="U86" s="82">
        <f t="shared" si="109"/>
        <v>0</v>
      </c>
      <c r="V86" s="82">
        <f t="shared" si="109"/>
        <v>0</v>
      </c>
      <c r="W86" s="82">
        <f t="shared" si="109"/>
        <v>12</v>
      </c>
      <c r="X86" s="82">
        <f t="shared" si="109"/>
        <v>2</v>
      </c>
      <c r="Y86" s="82">
        <f t="shared" si="109"/>
        <v>14</v>
      </c>
      <c r="Z86" s="82">
        <f t="shared" si="109"/>
        <v>6</v>
      </c>
      <c r="AA86" s="82">
        <f t="shared" si="109"/>
        <v>0</v>
      </c>
      <c r="AB86" s="82">
        <f t="shared" si="109"/>
        <v>6</v>
      </c>
      <c r="AC86" s="82">
        <f t="shared" si="109"/>
        <v>20</v>
      </c>
    </row>
    <row r="87" spans="1:29" ht="20.100000000000001" customHeight="1" x14ac:dyDescent="0.45">
      <c r="A87" s="72" t="s">
        <v>39</v>
      </c>
      <c r="B87" s="80">
        <f>SUM(B17,B43,B63,B71,B86,B78)</f>
        <v>87</v>
      </c>
      <c r="C87" s="80">
        <f>SUM(C17,C43,C63,C71,C86,C78)</f>
        <v>46</v>
      </c>
      <c r="D87" s="80">
        <f>SUM(B87:C87)</f>
        <v>133</v>
      </c>
      <c r="E87" s="80">
        <f>SUM(E17,E43,E63,E71,E86,E78)</f>
        <v>42</v>
      </c>
      <c r="F87" s="80">
        <f>SUM(F17,F43,F63,F71,F86)</f>
        <v>29</v>
      </c>
      <c r="G87" s="80">
        <f>SUM(E87:F87)</f>
        <v>71</v>
      </c>
      <c r="H87" s="80">
        <f>SUM(D87,G87)</f>
        <v>204</v>
      </c>
      <c r="I87" s="80">
        <f t="shared" ref="I87:AC87" si="110">SUM(I17,I43,I63,I71,I86,I78)</f>
        <v>469</v>
      </c>
      <c r="J87" s="80">
        <f t="shared" si="110"/>
        <v>933</v>
      </c>
      <c r="K87" s="80">
        <f t="shared" si="110"/>
        <v>1402</v>
      </c>
      <c r="L87" s="80">
        <f t="shared" si="110"/>
        <v>68</v>
      </c>
      <c r="M87" s="80">
        <f t="shared" si="110"/>
        <v>91</v>
      </c>
      <c r="N87" s="80">
        <f t="shared" si="110"/>
        <v>159</v>
      </c>
      <c r="O87" s="80">
        <f t="shared" si="110"/>
        <v>1561</v>
      </c>
      <c r="P87" s="80">
        <f t="shared" si="110"/>
        <v>193</v>
      </c>
      <c r="Q87" s="80">
        <f t="shared" si="110"/>
        <v>222</v>
      </c>
      <c r="R87" s="80">
        <f t="shared" si="110"/>
        <v>415</v>
      </c>
      <c r="S87" s="80">
        <f t="shared" si="110"/>
        <v>84</v>
      </c>
      <c r="T87" s="80">
        <f t="shared" si="110"/>
        <v>76</v>
      </c>
      <c r="U87" s="80">
        <f t="shared" si="110"/>
        <v>160</v>
      </c>
      <c r="V87" s="80">
        <f t="shared" si="110"/>
        <v>575</v>
      </c>
      <c r="W87" s="80">
        <f t="shared" si="110"/>
        <v>749</v>
      </c>
      <c r="X87" s="80">
        <f t="shared" si="110"/>
        <v>1201</v>
      </c>
      <c r="Y87" s="80">
        <f t="shared" si="110"/>
        <v>1950</v>
      </c>
      <c r="Z87" s="80">
        <f t="shared" si="110"/>
        <v>194</v>
      </c>
      <c r="AA87" s="80">
        <f t="shared" si="110"/>
        <v>196</v>
      </c>
      <c r="AB87" s="80">
        <f t="shared" si="110"/>
        <v>390</v>
      </c>
      <c r="AC87" s="80">
        <f t="shared" si="110"/>
        <v>2340</v>
      </c>
    </row>
    <row r="88" spans="1:29" ht="20.100000000000001" customHeight="1" x14ac:dyDescent="0.45">
      <c r="A88" s="74" t="s">
        <v>147</v>
      </c>
      <c r="B88" s="83"/>
      <c r="C88" s="83"/>
      <c r="D88" s="83"/>
      <c r="E88" s="78"/>
      <c r="F88" s="78"/>
      <c r="G88" s="78"/>
      <c r="H88" s="79"/>
      <c r="I88" s="78"/>
      <c r="J88" s="78"/>
      <c r="K88" s="78"/>
      <c r="L88" s="78"/>
      <c r="M88" s="78"/>
      <c r="N88" s="78"/>
      <c r="O88" s="79"/>
      <c r="P88" s="78"/>
      <c r="Q88" s="78"/>
      <c r="R88" s="78"/>
      <c r="S88" s="78"/>
      <c r="T88" s="78"/>
      <c r="U88" s="78"/>
      <c r="V88" s="79"/>
      <c r="W88" s="78"/>
      <c r="X88" s="78"/>
      <c r="Y88" s="78"/>
      <c r="Z88" s="84"/>
      <c r="AA88" s="84"/>
      <c r="AB88" s="84"/>
      <c r="AC88" s="85"/>
    </row>
    <row r="89" spans="1:29" ht="20.100000000000001" customHeight="1" x14ac:dyDescent="0.45">
      <c r="A89" s="74" t="s">
        <v>94</v>
      </c>
      <c r="B89" s="78"/>
      <c r="C89" s="78"/>
      <c r="D89" s="77"/>
      <c r="E89" s="83"/>
      <c r="F89" s="83"/>
      <c r="G89" s="77"/>
      <c r="H89" s="79"/>
      <c r="I89" s="78"/>
      <c r="J89" s="78"/>
      <c r="K89" s="77"/>
      <c r="L89" s="83"/>
      <c r="M89" s="83"/>
      <c r="N89" s="77"/>
      <c r="O89" s="79"/>
      <c r="P89" s="83"/>
      <c r="Q89" s="83"/>
      <c r="R89" s="77"/>
      <c r="S89" s="83"/>
      <c r="T89" s="83"/>
      <c r="U89" s="77"/>
      <c r="V89" s="79"/>
      <c r="W89" s="78"/>
      <c r="X89" s="78"/>
      <c r="Y89" s="78"/>
      <c r="Z89" s="78"/>
      <c r="AA89" s="78"/>
      <c r="AB89" s="78"/>
      <c r="AC89" s="80"/>
    </row>
    <row r="90" spans="1:29" ht="20.100000000000001" customHeight="1" x14ac:dyDescent="0.45">
      <c r="A90" s="93" t="s">
        <v>392</v>
      </c>
      <c r="B90" s="78"/>
      <c r="C90" s="78">
        <v>2</v>
      </c>
      <c r="D90" s="77">
        <f t="shared" ref="D90:D104" si="111">SUM(B90:C90)</f>
        <v>2</v>
      </c>
      <c r="E90" s="78"/>
      <c r="F90" s="78"/>
      <c r="G90" s="77">
        <f t="shared" ref="G90:G104" si="112">SUM(E90:F90)</f>
        <v>0</v>
      </c>
      <c r="H90" s="79">
        <f t="shared" ref="H90:H104" si="113">SUM(D90,G90)</f>
        <v>2</v>
      </c>
      <c r="I90" s="78">
        <v>3</v>
      </c>
      <c r="J90" s="78">
        <v>47</v>
      </c>
      <c r="K90" s="77">
        <f t="shared" ref="K90:K104" si="114">SUM(I90:J90)</f>
        <v>50</v>
      </c>
      <c r="L90" s="78"/>
      <c r="M90" s="78"/>
      <c r="N90" s="77">
        <f t="shared" ref="N90:N104" si="115">SUM(L90:M90)</f>
        <v>0</v>
      </c>
      <c r="O90" s="79">
        <f t="shared" ref="O90:O104" si="116">SUM(K90,N90)</f>
        <v>50</v>
      </c>
      <c r="P90" s="78"/>
      <c r="Q90" s="78">
        <v>3</v>
      </c>
      <c r="R90" s="77">
        <f t="shared" ref="R90:R104" si="117">SUM(P90:Q90)</f>
        <v>3</v>
      </c>
      <c r="S90" s="78"/>
      <c r="T90" s="78"/>
      <c r="U90" s="77">
        <f t="shared" ref="U90:U104" si="118">SUM(S90:T90)</f>
        <v>0</v>
      </c>
      <c r="V90" s="79">
        <f t="shared" ref="V90:V104" si="119">SUM(R90,U90)</f>
        <v>3</v>
      </c>
      <c r="W90" s="78">
        <f t="shared" ref="W90:X103" si="120">SUM(B90,I90,P90)</f>
        <v>3</v>
      </c>
      <c r="X90" s="78">
        <f t="shared" si="120"/>
        <v>52</v>
      </c>
      <c r="Y90" s="78">
        <f t="shared" ref="Y90:Y103" si="121">SUM(W90,X90)</f>
        <v>55</v>
      </c>
      <c r="Z90" s="78">
        <f t="shared" ref="Z90:AA103" si="122">SUM(E90,L90,S90)</f>
        <v>0</v>
      </c>
      <c r="AA90" s="78">
        <f t="shared" si="122"/>
        <v>0</v>
      </c>
      <c r="AB90" s="78">
        <f t="shared" ref="AB90:AB103" si="123">SUM(Z90,AA90)</f>
        <v>0</v>
      </c>
      <c r="AC90" s="80">
        <f t="shared" ref="AC90:AC104" si="124">SUM(Y90,AB90)</f>
        <v>55</v>
      </c>
    </row>
    <row r="91" spans="1:29" ht="20.100000000000001" customHeight="1" x14ac:dyDescent="0.45">
      <c r="A91" s="93" t="s">
        <v>376</v>
      </c>
      <c r="B91" s="78"/>
      <c r="C91" s="78"/>
      <c r="D91" s="77">
        <f t="shared" si="111"/>
        <v>0</v>
      </c>
      <c r="E91" s="78"/>
      <c r="F91" s="78"/>
      <c r="G91" s="77">
        <f t="shared" si="112"/>
        <v>0</v>
      </c>
      <c r="H91" s="79">
        <f t="shared" si="113"/>
        <v>0</v>
      </c>
      <c r="I91" s="78"/>
      <c r="J91" s="78"/>
      <c r="K91" s="77">
        <f t="shared" si="114"/>
        <v>0</v>
      </c>
      <c r="L91" s="78"/>
      <c r="M91" s="78"/>
      <c r="N91" s="77">
        <f t="shared" si="115"/>
        <v>0</v>
      </c>
      <c r="O91" s="79">
        <f t="shared" si="116"/>
        <v>0</v>
      </c>
      <c r="P91" s="78"/>
      <c r="Q91" s="78"/>
      <c r="R91" s="77">
        <f t="shared" si="117"/>
        <v>0</v>
      </c>
      <c r="S91" s="78"/>
      <c r="T91" s="78"/>
      <c r="U91" s="77">
        <f t="shared" si="118"/>
        <v>0</v>
      </c>
      <c r="V91" s="79">
        <f t="shared" si="119"/>
        <v>0</v>
      </c>
      <c r="W91" s="78">
        <f t="shared" si="120"/>
        <v>0</v>
      </c>
      <c r="X91" s="78">
        <f t="shared" si="120"/>
        <v>0</v>
      </c>
      <c r="Y91" s="78">
        <f t="shared" si="121"/>
        <v>0</v>
      </c>
      <c r="Z91" s="78">
        <f t="shared" si="122"/>
        <v>0</v>
      </c>
      <c r="AA91" s="78">
        <f t="shared" si="122"/>
        <v>0</v>
      </c>
      <c r="AB91" s="78">
        <f t="shared" si="123"/>
        <v>0</v>
      </c>
      <c r="AC91" s="80">
        <f t="shared" si="124"/>
        <v>0</v>
      </c>
    </row>
    <row r="92" spans="1:29" ht="20.100000000000001" customHeight="1" x14ac:dyDescent="0.45">
      <c r="A92" s="93" t="s">
        <v>394</v>
      </c>
      <c r="B92" s="78">
        <v>1</v>
      </c>
      <c r="C92" s="78">
        <v>4</v>
      </c>
      <c r="D92" s="77">
        <f t="shared" si="111"/>
        <v>5</v>
      </c>
      <c r="E92" s="78"/>
      <c r="F92" s="78"/>
      <c r="G92" s="77">
        <f t="shared" si="112"/>
        <v>0</v>
      </c>
      <c r="H92" s="79">
        <f t="shared" si="113"/>
        <v>5</v>
      </c>
      <c r="I92" s="77">
        <v>8</v>
      </c>
      <c r="J92" s="77">
        <v>39</v>
      </c>
      <c r="K92" s="77">
        <f t="shared" si="114"/>
        <v>47</v>
      </c>
      <c r="L92" s="78"/>
      <c r="M92" s="78"/>
      <c r="N92" s="77">
        <f t="shared" si="115"/>
        <v>0</v>
      </c>
      <c r="O92" s="79">
        <f t="shared" si="116"/>
        <v>47</v>
      </c>
      <c r="P92" s="78">
        <v>1</v>
      </c>
      <c r="Q92" s="78">
        <v>1</v>
      </c>
      <c r="R92" s="77">
        <f t="shared" si="117"/>
        <v>2</v>
      </c>
      <c r="S92" s="78"/>
      <c r="T92" s="78"/>
      <c r="U92" s="77">
        <f t="shared" si="118"/>
        <v>0</v>
      </c>
      <c r="V92" s="79">
        <f t="shared" si="119"/>
        <v>2</v>
      </c>
      <c r="W92" s="78">
        <f t="shared" si="120"/>
        <v>10</v>
      </c>
      <c r="X92" s="78">
        <f t="shared" si="120"/>
        <v>44</v>
      </c>
      <c r="Y92" s="78">
        <f t="shared" si="121"/>
        <v>54</v>
      </c>
      <c r="Z92" s="78">
        <f t="shared" si="122"/>
        <v>0</v>
      </c>
      <c r="AA92" s="78">
        <f t="shared" si="122"/>
        <v>0</v>
      </c>
      <c r="AB92" s="78">
        <f t="shared" si="123"/>
        <v>0</v>
      </c>
      <c r="AC92" s="80">
        <f t="shared" si="124"/>
        <v>54</v>
      </c>
    </row>
    <row r="93" spans="1:29" ht="20.100000000000001" customHeight="1" x14ac:dyDescent="0.45">
      <c r="A93" s="93" t="s">
        <v>393</v>
      </c>
      <c r="B93" s="77">
        <v>1</v>
      </c>
      <c r="C93" s="77"/>
      <c r="D93" s="77">
        <f t="shared" si="111"/>
        <v>1</v>
      </c>
      <c r="E93" s="78"/>
      <c r="F93" s="78"/>
      <c r="G93" s="77">
        <f t="shared" si="112"/>
        <v>0</v>
      </c>
      <c r="H93" s="79">
        <f t="shared" si="113"/>
        <v>1</v>
      </c>
      <c r="I93" s="77">
        <v>3</v>
      </c>
      <c r="J93" s="77">
        <v>22</v>
      </c>
      <c r="K93" s="77">
        <f t="shared" si="114"/>
        <v>25</v>
      </c>
      <c r="L93" s="78"/>
      <c r="M93" s="78"/>
      <c r="N93" s="77">
        <f t="shared" si="115"/>
        <v>0</v>
      </c>
      <c r="O93" s="79">
        <f t="shared" si="116"/>
        <v>25</v>
      </c>
      <c r="P93" s="77"/>
      <c r="Q93" s="77">
        <v>18</v>
      </c>
      <c r="R93" s="77">
        <f t="shared" si="117"/>
        <v>18</v>
      </c>
      <c r="S93" s="78"/>
      <c r="T93" s="78"/>
      <c r="U93" s="77">
        <f t="shared" si="118"/>
        <v>0</v>
      </c>
      <c r="V93" s="79">
        <f t="shared" si="119"/>
        <v>18</v>
      </c>
      <c r="W93" s="78">
        <f t="shared" si="120"/>
        <v>4</v>
      </c>
      <c r="X93" s="78">
        <f t="shared" si="120"/>
        <v>40</v>
      </c>
      <c r="Y93" s="78">
        <f t="shared" si="121"/>
        <v>44</v>
      </c>
      <c r="Z93" s="78">
        <f t="shared" si="122"/>
        <v>0</v>
      </c>
      <c r="AA93" s="78">
        <f t="shared" si="122"/>
        <v>0</v>
      </c>
      <c r="AB93" s="78">
        <f t="shared" si="123"/>
        <v>0</v>
      </c>
      <c r="AC93" s="80">
        <f t="shared" si="124"/>
        <v>44</v>
      </c>
    </row>
    <row r="94" spans="1:29" ht="20.100000000000001" customHeight="1" x14ac:dyDescent="0.45">
      <c r="A94" s="93" t="s">
        <v>395</v>
      </c>
      <c r="B94" s="77"/>
      <c r="C94" s="77"/>
      <c r="D94" s="77">
        <f t="shared" ref="D94" si="125">SUM(B94:C94)</f>
        <v>0</v>
      </c>
      <c r="E94" s="78"/>
      <c r="F94" s="78"/>
      <c r="G94" s="77">
        <f t="shared" ref="G94:G96" si="126">SUM(E94:F94)</f>
        <v>0</v>
      </c>
      <c r="H94" s="79">
        <f t="shared" si="113"/>
        <v>0</v>
      </c>
      <c r="I94" s="77">
        <v>16</v>
      </c>
      <c r="J94" s="77">
        <v>33</v>
      </c>
      <c r="K94" s="77">
        <f t="shared" si="114"/>
        <v>49</v>
      </c>
      <c r="L94" s="78"/>
      <c r="M94" s="78"/>
      <c r="N94" s="77">
        <f t="shared" si="115"/>
        <v>0</v>
      </c>
      <c r="O94" s="79">
        <f t="shared" si="116"/>
        <v>49</v>
      </c>
      <c r="P94" s="77">
        <v>1</v>
      </c>
      <c r="Q94" s="77">
        <v>1</v>
      </c>
      <c r="R94" s="77">
        <f t="shared" si="117"/>
        <v>2</v>
      </c>
      <c r="S94" s="78"/>
      <c r="T94" s="78"/>
      <c r="U94" s="77">
        <f t="shared" si="118"/>
        <v>0</v>
      </c>
      <c r="V94" s="79">
        <f t="shared" si="119"/>
        <v>2</v>
      </c>
      <c r="W94" s="78">
        <f t="shared" si="120"/>
        <v>17</v>
      </c>
      <c r="X94" s="78">
        <f t="shared" si="120"/>
        <v>34</v>
      </c>
      <c r="Y94" s="78">
        <f t="shared" si="121"/>
        <v>51</v>
      </c>
      <c r="Z94" s="78">
        <f t="shared" si="122"/>
        <v>0</v>
      </c>
      <c r="AA94" s="78">
        <f t="shared" si="122"/>
        <v>0</v>
      </c>
      <c r="AB94" s="78">
        <f t="shared" si="123"/>
        <v>0</v>
      </c>
      <c r="AC94" s="80">
        <f t="shared" si="124"/>
        <v>51</v>
      </c>
    </row>
    <row r="95" spans="1:29" ht="20.100000000000001" customHeight="1" x14ac:dyDescent="0.45">
      <c r="A95" s="93" t="s">
        <v>460</v>
      </c>
      <c r="B95" s="77"/>
      <c r="C95" s="77"/>
      <c r="D95" s="77">
        <f t="shared" ref="D95" si="127">SUM(B95:C95)</f>
        <v>0</v>
      </c>
      <c r="E95" s="78"/>
      <c r="F95" s="78"/>
      <c r="G95" s="77">
        <f t="shared" si="126"/>
        <v>0</v>
      </c>
      <c r="H95" s="79">
        <f t="shared" si="113"/>
        <v>0</v>
      </c>
      <c r="I95" s="77">
        <v>1</v>
      </c>
      <c r="J95" s="77">
        <v>27</v>
      </c>
      <c r="K95" s="77">
        <f t="shared" si="114"/>
        <v>28</v>
      </c>
      <c r="L95" s="78"/>
      <c r="M95" s="78"/>
      <c r="N95" s="77">
        <f t="shared" si="115"/>
        <v>0</v>
      </c>
      <c r="O95" s="79">
        <f t="shared" si="116"/>
        <v>28</v>
      </c>
      <c r="P95" s="77"/>
      <c r="Q95" s="77">
        <v>2</v>
      </c>
      <c r="R95" s="77">
        <f t="shared" si="117"/>
        <v>2</v>
      </c>
      <c r="S95" s="78"/>
      <c r="T95" s="78"/>
      <c r="U95" s="77">
        <f t="shared" si="118"/>
        <v>0</v>
      </c>
      <c r="V95" s="79">
        <f t="shared" si="119"/>
        <v>2</v>
      </c>
      <c r="W95" s="78">
        <f t="shared" si="120"/>
        <v>1</v>
      </c>
      <c r="X95" s="78">
        <f t="shared" si="120"/>
        <v>29</v>
      </c>
      <c r="Y95" s="78">
        <f t="shared" si="121"/>
        <v>30</v>
      </c>
      <c r="Z95" s="78">
        <f t="shared" si="122"/>
        <v>0</v>
      </c>
      <c r="AA95" s="78">
        <f t="shared" si="122"/>
        <v>0</v>
      </c>
      <c r="AB95" s="78">
        <f t="shared" si="123"/>
        <v>0</v>
      </c>
      <c r="AC95" s="80">
        <f t="shared" si="124"/>
        <v>30</v>
      </c>
    </row>
    <row r="96" spans="1:29" ht="20.100000000000001" customHeight="1" x14ac:dyDescent="0.45">
      <c r="A96" s="93" t="s">
        <v>461</v>
      </c>
      <c r="B96" s="77"/>
      <c r="C96" s="77">
        <v>8</v>
      </c>
      <c r="D96" s="77">
        <f t="shared" ref="D96" si="128">SUM(B96:C96)</f>
        <v>8</v>
      </c>
      <c r="E96" s="78"/>
      <c r="F96" s="78"/>
      <c r="G96" s="77">
        <f t="shared" si="126"/>
        <v>0</v>
      </c>
      <c r="H96" s="79">
        <f t="shared" si="113"/>
        <v>8</v>
      </c>
      <c r="I96" s="77">
        <v>1</v>
      </c>
      <c r="J96" s="77">
        <v>6</v>
      </c>
      <c r="K96" s="77">
        <f t="shared" si="114"/>
        <v>7</v>
      </c>
      <c r="L96" s="78"/>
      <c r="M96" s="78"/>
      <c r="N96" s="77">
        <f t="shared" si="115"/>
        <v>0</v>
      </c>
      <c r="O96" s="79">
        <f t="shared" si="116"/>
        <v>7</v>
      </c>
      <c r="P96" s="77"/>
      <c r="Q96" s="77"/>
      <c r="R96" s="77">
        <f t="shared" si="117"/>
        <v>0</v>
      </c>
      <c r="S96" s="78"/>
      <c r="T96" s="78"/>
      <c r="U96" s="77">
        <f t="shared" si="118"/>
        <v>0</v>
      </c>
      <c r="V96" s="79">
        <f t="shared" si="119"/>
        <v>0</v>
      </c>
      <c r="W96" s="78">
        <f t="shared" si="120"/>
        <v>1</v>
      </c>
      <c r="X96" s="78">
        <f t="shared" si="120"/>
        <v>14</v>
      </c>
      <c r="Y96" s="78">
        <f t="shared" si="121"/>
        <v>15</v>
      </c>
      <c r="Z96" s="78">
        <f t="shared" si="122"/>
        <v>0</v>
      </c>
      <c r="AA96" s="78">
        <f t="shared" si="122"/>
        <v>0</v>
      </c>
      <c r="AB96" s="78">
        <f t="shared" si="123"/>
        <v>0</v>
      </c>
      <c r="AC96" s="80">
        <f t="shared" si="124"/>
        <v>15</v>
      </c>
    </row>
    <row r="97" spans="1:29" ht="20.100000000000001" customHeight="1" x14ac:dyDescent="0.45">
      <c r="A97" s="93" t="s">
        <v>396</v>
      </c>
      <c r="B97" s="77"/>
      <c r="C97" s="77">
        <v>1</v>
      </c>
      <c r="D97" s="77">
        <f t="shared" si="111"/>
        <v>1</v>
      </c>
      <c r="E97" s="78"/>
      <c r="F97" s="78"/>
      <c r="G97" s="77">
        <f t="shared" si="112"/>
        <v>0</v>
      </c>
      <c r="H97" s="79">
        <f t="shared" si="113"/>
        <v>1</v>
      </c>
      <c r="I97" s="77">
        <v>1</v>
      </c>
      <c r="J97" s="77">
        <v>20</v>
      </c>
      <c r="K97" s="77">
        <f t="shared" si="114"/>
        <v>21</v>
      </c>
      <c r="L97" s="78"/>
      <c r="M97" s="78"/>
      <c r="N97" s="77">
        <f t="shared" si="115"/>
        <v>0</v>
      </c>
      <c r="O97" s="79">
        <f t="shared" si="116"/>
        <v>21</v>
      </c>
      <c r="P97" s="77">
        <v>2</v>
      </c>
      <c r="Q97" s="77">
        <v>12</v>
      </c>
      <c r="R97" s="77">
        <f t="shared" si="117"/>
        <v>14</v>
      </c>
      <c r="S97" s="78"/>
      <c r="T97" s="78"/>
      <c r="U97" s="77">
        <f t="shared" si="118"/>
        <v>0</v>
      </c>
      <c r="V97" s="79">
        <f t="shared" si="119"/>
        <v>14</v>
      </c>
      <c r="W97" s="78">
        <f t="shared" si="120"/>
        <v>3</v>
      </c>
      <c r="X97" s="78">
        <f t="shared" si="120"/>
        <v>33</v>
      </c>
      <c r="Y97" s="78">
        <f t="shared" si="121"/>
        <v>36</v>
      </c>
      <c r="Z97" s="78">
        <f t="shared" si="122"/>
        <v>0</v>
      </c>
      <c r="AA97" s="78">
        <f t="shared" si="122"/>
        <v>0</v>
      </c>
      <c r="AB97" s="78">
        <f t="shared" si="123"/>
        <v>0</v>
      </c>
      <c r="AC97" s="80">
        <f t="shared" si="124"/>
        <v>36</v>
      </c>
    </row>
    <row r="98" spans="1:29" ht="20.100000000000001" customHeight="1" x14ac:dyDescent="0.45">
      <c r="A98" s="93" t="s">
        <v>462</v>
      </c>
      <c r="B98" s="77"/>
      <c r="C98" s="77"/>
      <c r="D98" s="77">
        <f t="shared" si="111"/>
        <v>0</v>
      </c>
      <c r="E98" s="78"/>
      <c r="F98" s="78"/>
      <c r="G98" s="77">
        <f t="shared" si="112"/>
        <v>0</v>
      </c>
      <c r="H98" s="79">
        <f t="shared" si="113"/>
        <v>0</v>
      </c>
      <c r="I98" s="77"/>
      <c r="J98" s="77"/>
      <c r="K98" s="77">
        <f t="shared" si="114"/>
        <v>0</v>
      </c>
      <c r="L98" s="78"/>
      <c r="M98" s="78"/>
      <c r="N98" s="77">
        <f t="shared" si="115"/>
        <v>0</v>
      </c>
      <c r="O98" s="79">
        <f t="shared" si="116"/>
        <v>0</v>
      </c>
      <c r="P98" s="77"/>
      <c r="Q98" s="77"/>
      <c r="R98" s="77">
        <f t="shared" si="117"/>
        <v>0</v>
      </c>
      <c r="S98" s="78"/>
      <c r="T98" s="78"/>
      <c r="U98" s="77">
        <f t="shared" si="118"/>
        <v>0</v>
      </c>
      <c r="V98" s="79">
        <f t="shared" si="119"/>
        <v>0</v>
      </c>
      <c r="W98" s="78">
        <f t="shared" si="120"/>
        <v>0</v>
      </c>
      <c r="X98" s="78">
        <f t="shared" si="120"/>
        <v>0</v>
      </c>
      <c r="Y98" s="78">
        <f t="shared" si="121"/>
        <v>0</v>
      </c>
      <c r="Z98" s="78">
        <f t="shared" si="122"/>
        <v>0</v>
      </c>
      <c r="AA98" s="78">
        <f t="shared" si="122"/>
        <v>0</v>
      </c>
      <c r="AB98" s="78">
        <f t="shared" si="123"/>
        <v>0</v>
      </c>
      <c r="AC98" s="80">
        <f t="shared" si="124"/>
        <v>0</v>
      </c>
    </row>
    <row r="99" spans="1:29" ht="20.100000000000001" customHeight="1" x14ac:dyDescent="0.45">
      <c r="A99" s="93" t="s">
        <v>397</v>
      </c>
      <c r="B99" s="77"/>
      <c r="C99" s="77">
        <v>2</v>
      </c>
      <c r="D99" s="77">
        <f t="shared" si="111"/>
        <v>2</v>
      </c>
      <c r="E99" s="78"/>
      <c r="F99" s="78"/>
      <c r="G99" s="77">
        <f t="shared" si="112"/>
        <v>0</v>
      </c>
      <c r="H99" s="79">
        <f t="shared" si="113"/>
        <v>2</v>
      </c>
      <c r="I99" s="77">
        <v>1</v>
      </c>
      <c r="J99" s="77"/>
      <c r="K99" s="77">
        <f t="shared" si="114"/>
        <v>1</v>
      </c>
      <c r="L99" s="78"/>
      <c r="M99" s="78"/>
      <c r="N99" s="77">
        <f t="shared" si="115"/>
        <v>0</v>
      </c>
      <c r="O99" s="79">
        <f t="shared" si="116"/>
        <v>1</v>
      </c>
      <c r="P99" s="77"/>
      <c r="Q99" s="77"/>
      <c r="R99" s="77">
        <f t="shared" si="117"/>
        <v>0</v>
      </c>
      <c r="S99" s="78"/>
      <c r="T99" s="78"/>
      <c r="U99" s="77">
        <f t="shared" si="118"/>
        <v>0</v>
      </c>
      <c r="V99" s="79">
        <f t="shared" si="119"/>
        <v>0</v>
      </c>
      <c r="W99" s="78">
        <f t="shared" si="120"/>
        <v>1</v>
      </c>
      <c r="X99" s="78">
        <f t="shared" si="120"/>
        <v>2</v>
      </c>
      <c r="Y99" s="78">
        <f t="shared" si="121"/>
        <v>3</v>
      </c>
      <c r="Z99" s="78">
        <f t="shared" si="122"/>
        <v>0</v>
      </c>
      <c r="AA99" s="78">
        <f t="shared" si="122"/>
        <v>0</v>
      </c>
      <c r="AB99" s="78">
        <f t="shared" si="123"/>
        <v>0</v>
      </c>
      <c r="AC99" s="80">
        <f t="shared" si="124"/>
        <v>3</v>
      </c>
    </row>
    <row r="100" spans="1:29" ht="20.100000000000001" customHeight="1" x14ac:dyDescent="0.45">
      <c r="A100" s="93" t="s">
        <v>398</v>
      </c>
      <c r="B100" s="77"/>
      <c r="C100" s="77"/>
      <c r="D100" s="77">
        <f t="shared" si="111"/>
        <v>0</v>
      </c>
      <c r="E100" s="78"/>
      <c r="F100" s="78"/>
      <c r="G100" s="77">
        <f t="shared" si="112"/>
        <v>0</v>
      </c>
      <c r="H100" s="79">
        <f t="shared" si="113"/>
        <v>0</v>
      </c>
      <c r="I100" s="77">
        <v>1</v>
      </c>
      <c r="J100" s="77">
        <v>13</v>
      </c>
      <c r="K100" s="77">
        <f t="shared" si="114"/>
        <v>14</v>
      </c>
      <c r="L100" s="78"/>
      <c r="M100" s="78"/>
      <c r="N100" s="77">
        <f t="shared" si="115"/>
        <v>0</v>
      </c>
      <c r="O100" s="79">
        <f t="shared" si="116"/>
        <v>14</v>
      </c>
      <c r="P100" s="77"/>
      <c r="Q100" s="77">
        <v>1</v>
      </c>
      <c r="R100" s="77">
        <f t="shared" si="117"/>
        <v>1</v>
      </c>
      <c r="S100" s="78"/>
      <c r="T100" s="78"/>
      <c r="U100" s="77">
        <f t="shared" si="118"/>
        <v>0</v>
      </c>
      <c r="V100" s="79">
        <f t="shared" si="119"/>
        <v>1</v>
      </c>
      <c r="W100" s="78">
        <f t="shared" si="120"/>
        <v>1</v>
      </c>
      <c r="X100" s="78">
        <f t="shared" si="120"/>
        <v>14</v>
      </c>
      <c r="Y100" s="78">
        <f t="shared" si="121"/>
        <v>15</v>
      </c>
      <c r="Z100" s="78">
        <f t="shared" si="122"/>
        <v>0</v>
      </c>
      <c r="AA100" s="78">
        <f t="shared" si="122"/>
        <v>0</v>
      </c>
      <c r="AB100" s="78">
        <f t="shared" si="123"/>
        <v>0</v>
      </c>
      <c r="AC100" s="80">
        <f t="shared" si="124"/>
        <v>15</v>
      </c>
    </row>
    <row r="101" spans="1:29" ht="20.100000000000001" customHeight="1" x14ac:dyDescent="0.45">
      <c r="A101" s="93" t="s">
        <v>463</v>
      </c>
      <c r="B101" s="77"/>
      <c r="C101" s="77">
        <v>4</v>
      </c>
      <c r="D101" s="77">
        <f t="shared" si="111"/>
        <v>4</v>
      </c>
      <c r="E101" s="78"/>
      <c r="F101" s="78"/>
      <c r="G101" s="77">
        <f t="shared" ref="G101" si="129">SUM(E101:F101)</f>
        <v>0</v>
      </c>
      <c r="H101" s="79">
        <f t="shared" si="113"/>
        <v>4</v>
      </c>
      <c r="I101" s="77"/>
      <c r="J101" s="77">
        <v>38</v>
      </c>
      <c r="K101" s="77">
        <f t="shared" si="114"/>
        <v>38</v>
      </c>
      <c r="L101" s="78"/>
      <c r="M101" s="78"/>
      <c r="N101" s="77">
        <f t="shared" ref="N101" si="130">SUM(L101:M101)</f>
        <v>0</v>
      </c>
      <c r="O101" s="79">
        <f t="shared" si="116"/>
        <v>38</v>
      </c>
      <c r="P101" s="77"/>
      <c r="Q101" s="77">
        <v>2</v>
      </c>
      <c r="R101" s="77">
        <f t="shared" si="117"/>
        <v>2</v>
      </c>
      <c r="S101" s="78"/>
      <c r="T101" s="78"/>
      <c r="U101" s="77">
        <f t="shared" ref="U101" si="131">SUM(S101:T101)</f>
        <v>0</v>
      </c>
      <c r="V101" s="79">
        <f t="shared" si="119"/>
        <v>2</v>
      </c>
      <c r="W101" s="78">
        <f t="shared" si="120"/>
        <v>0</v>
      </c>
      <c r="X101" s="78">
        <f t="shared" si="120"/>
        <v>44</v>
      </c>
      <c r="Y101" s="78">
        <f t="shared" si="121"/>
        <v>44</v>
      </c>
      <c r="Z101" s="78">
        <f t="shared" si="122"/>
        <v>0</v>
      </c>
      <c r="AA101" s="78">
        <f t="shared" si="122"/>
        <v>0</v>
      </c>
      <c r="AB101" s="78">
        <f t="shared" si="123"/>
        <v>0</v>
      </c>
      <c r="AC101" s="80">
        <f t="shared" si="124"/>
        <v>44</v>
      </c>
    </row>
    <row r="102" spans="1:29" ht="20.100000000000001" customHeight="1" x14ac:dyDescent="0.45">
      <c r="A102" s="93" t="s">
        <v>399</v>
      </c>
      <c r="B102" s="77">
        <v>4</v>
      </c>
      <c r="C102" s="77">
        <v>6</v>
      </c>
      <c r="D102" s="77">
        <f t="shared" si="111"/>
        <v>10</v>
      </c>
      <c r="E102" s="78"/>
      <c r="F102" s="78"/>
      <c r="G102" s="77">
        <f t="shared" si="112"/>
        <v>0</v>
      </c>
      <c r="H102" s="79">
        <f t="shared" si="113"/>
        <v>10</v>
      </c>
      <c r="I102" s="77">
        <v>3</v>
      </c>
      <c r="J102" s="77">
        <v>1</v>
      </c>
      <c r="K102" s="77">
        <f t="shared" si="114"/>
        <v>4</v>
      </c>
      <c r="L102" s="78"/>
      <c r="M102" s="78"/>
      <c r="N102" s="77">
        <f t="shared" si="115"/>
        <v>0</v>
      </c>
      <c r="O102" s="79">
        <f t="shared" si="116"/>
        <v>4</v>
      </c>
      <c r="P102" s="77">
        <v>1</v>
      </c>
      <c r="Q102" s="77">
        <v>4</v>
      </c>
      <c r="R102" s="77">
        <f t="shared" si="117"/>
        <v>5</v>
      </c>
      <c r="S102" s="78"/>
      <c r="T102" s="78"/>
      <c r="U102" s="77">
        <f t="shared" si="118"/>
        <v>0</v>
      </c>
      <c r="V102" s="79">
        <f t="shared" si="119"/>
        <v>5</v>
      </c>
      <c r="W102" s="78">
        <f t="shared" si="120"/>
        <v>8</v>
      </c>
      <c r="X102" s="78">
        <f t="shared" si="120"/>
        <v>11</v>
      </c>
      <c r="Y102" s="78">
        <f t="shared" si="121"/>
        <v>19</v>
      </c>
      <c r="Z102" s="78">
        <f t="shared" si="122"/>
        <v>0</v>
      </c>
      <c r="AA102" s="78">
        <f t="shared" si="122"/>
        <v>0</v>
      </c>
      <c r="AB102" s="78">
        <f t="shared" si="123"/>
        <v>0</v>
      </c>
      <c r="AC102" s="80">
        <f t="shared" si="124"/>
        <v>19</v>
      </c>
    </row>
    <row r="103" spans="1:29" ht="20.100000000000001" customHeight="1" x14ac:dyDescent="0.45">
      <c r="A103" s="93" t="s">
        <v>373</v>
      </c>
      <c r="B103" s="77">
        <v>2</v>
      </c>
      <c r="C103" s="77">
        <v>8</v>
      </c>
      <c r="D103" s="77">
        <f t="shared" si="111"/>
        <v>10</v>
      </c>
      <c r="E103" s="78"/>
      <c r="F103" s="78"/>
      <c r="G103" s="77">
        <f t="shared" si="112"/>
        <v>0</v>
      </c>
      <c r="H103" s="79">
        <f t="shared" si="113"/>
        <v>10</v>
      </c>
      <c r="I103" s="77"/>
      <c r="J103" s="77"/>
      <c r="K103" s="77">
        <f t="shared" si="114"/>
        <v>0</v>
      </c>
      <c r="L103" s="78"/>
      <c r="M103" s="78"/>
      <c r="N103" s="77">
        <f t="shared" si="115"/>
        <v>0</v>
      </c>
      <c r="O103" s="79">
        <f t="shared" si="116"/>
        <v>0</v>
      </c>
      <c r="P103" s="77">
        <v>1</v>
      </c>
      <c r="Q103" s="77"/>
      <c r="R103" s="77">
        <f t="shared" si="117"/>
        <v>1</v>
      </c>
      <c r="S103" s="78"/>
      <c r="T103" s="78"/>
      <c r="U103" s="77">
        <f t="shared" si="118"/>
        <v>0</v>
      </c>
      <c r="V103" s="79">
        <f t="shared" si="119"/>
        <v>1</v>
      </c>
      <c r="W103" s="78">
        <f t="shared" si="120"/>
        <v>3</v>
      </c>
      <c r="X103" s="78">
        <f t="shared" si="120"/>
        <v>8</v>
      </c>
      <c r="Y103" s="78">
        <f t="shared" si="121"/>
        <v>11</v>
      </c>
      <c r="Z103" s="78">
        <f t="shared" si="122"/>
        <v>0</v>
      </c>
      <c r="AA103" s="78">
        <f t="shared" si="122"/>
        <v>0</v>
      </c>
      <c r="AB103" s="78">
        <f t="shared" si="123"/>
        <v>0</v>
      </c>
      <c r="AC103" s="80">
        <f t="shared" si="124"/>
        <v>11</v>
      </c>
    </row>
    <row r="104" spans="1:29" ht="20.100000000000001" customHeight="1" x14ac:dyDescent="0.45">
      <c r="A104" s="81" t="s">
        <v>7</v>
      </c>
      <c r="B104" s="82">
        <f>SUM(B89:B103)</f>
        <v>8</v>
      </c>
      <c r="C104" s="82">
        <f>SUM(C89:C103)</f>
        <v>35</v>
      </c>
      <c r="D104" s="80">
        <f t="shared" si="111"/>
        <v>43</v>
      </c>
      <c r="E104" s="82">
        <f>SUM(E89:E103)</f>
        <v>0</v>
      </c>
      <c r="F104" s="82">
        <f>SUM(F89:F103)</f>
        <v>0</v>
      </c>
      <c r="G104" s="80">
        <f t="shared" si="112"/>
        <v>0</v>
      </c>
      <c r="H104" s="80">
        <f t="shared" si="113"/>
        <v>43</v>
      </c>
      <c r="I104" s="82">
        <f>SUM(I89:I103)</f>
        <v>38</v>
      </c>
      <c r="J104" s="82">
        <f>SUM(J89:J103)</f>
        <v>246</v>
      </c>
      <c r="K104" s="80">
        <f t="shared" si="114"/>
        <v>284</v>
      </c>
      <c r="L104" s="82">
        <f>SUM(L89:L103)</f>
        <v>0</v>
      </c>
      <c r="M104" s="82">
        <f>SUM(M89:M103)</f>
        <v>0</v>
      </c>
      <c r="N104" s="80">
        <f t="shared" si="115"/>
        <v>0</v>
      </c>
      <c r="O104" s="80">
        <f t="shared" si="116"/>
        <v>284</v>
      </c>
      <c r="P104" s="82">
        <f>SUM(P89:P103)</f>
        <v>6</v>
      </c>
      <c r="Q104" s="82">
        <f>SUM(Q89:Q103)</f>
        <v>44</v>
      </c>
      <c r="R104" s="80">
        <f t="shared" si="117"/>
        <v>50</v>
      </c>
      <c r="S104" s="82">
        <f>SUM(S89:S103)</f>
        <v>0</v>
      </c>
      <c r="T104" s="82">
        <f>SUM(T89:T103)</f>
        <v>0</v>
      </c>
      <c r="U104" s="80">
        <f t="shared" si="118"/>
        <v>0</v>
      </c>
      <c r="V104" s="80">
        <f t="shared" si="119"/>
        <v>50</v>
      </c>
      <c r="W104" s="82">
        <f>SUM(W89:W103)</f>
        <v>52</v>
      </c>
      <c r="X104" s="82">
        <f>SUM(X89:X103)</f>
        <v>325</v>
      </c>
      <c r="Y104" s="80">
        <f>SUM(W104:X104)</f>
        <v>377</v>
      </c>
      <c r="Z104" s="82">
        <f>SUM(Z89:Z103)</f>
        <v>0</v>
      </c>
      <c r="AA104" s="82">
        <f>SUM(AA89:AA103)</f>
        <v>0</v>
      </c>
      <c r="AB104" s="80">
        <f>SUM(Z104:AA104)</f>
        <v>0</v>
      </c>
      <c r="AC104" s="80">
        <f t="shared" si="124"/>
        <v>377</v>
      </c>
    </row>
    <row r="105" spans="1:29" ht="20.100000000000001" customHeight="1" x14ac:dyDescent="0.45">
      <c r="A105" s="74" t="s">
        <v>151</v>
      </c>
      <c r="B105" s="77"/>
      <c r="C105" s="77"/>
      <c r="D105" s="77"/>
      <c r="E105" s="78"/>
      <c r="F105" s="78"/>
      <c r="G105" s="78"/>
      <c r="H105" s="79"/>
      <c r="I105" s="77"/>
      <c r="J105" s="77"/>
      <c r="K105" s="77"/>
      <c r="L105" s="78"/>
      <c r="M105" s="78"/>
      <c r="N105" s="78"/>
      <c r="O105" s="79"/>
      <c r="P105" s="77"/>
      <c r="Q105" s="77"/>
      <c r="R105" s="77"/>
      <c r="S105" s="77"/>
      <c r="T105" s="77"/>
      <c r="U105" s="77"/>
      <c r="V105" s="79"/>
      <c r="W105" s="78"/>
      <c r="X105" s="78"/>
      <c r="Y105" s="78"/>
      <c r="Z105" s="78"/>
      <c r="AA105" s="78"/>
      <c r="AB105" s="78"/>
      <c r="AC105" s="80"/>
    </row>
    <row r="106" spans="1:29" ht="20.100000000000001" customHeight="1" x14ac:dyDescent="0.45">
      <c r="A106" s="74" t="s">
        <v>94</v>
      </c>
      <c r="B106" s="77"/>
      <c r="C106" s="77"/>
      <c r="D106" s="77"/>
      <c r="E106" s="78"/>
      <c r="F106" s="78"/>
      <c r="G106" s="78"/>
      <c r="H106" s="79"/>
      <c r="I106" s="77"/>
      <c r="J106" s="77"/>
      <c r="K106" s="77"/>
      <c r="L106" s="78"/>
      <c r="M106" s="78"/>
      <c r="N106" s="78"/>
      <c r="O106" s="79"/>
      <c r="P106" s="77"/>
      <c r="Q106" s="77"/>
      <c r="R106" s="77"/>
      <c r="S106" s="77"/>
      <c r="T106" s="77"/>
      <c r="U106" s="77"/>
      <c r="V106" s="79"/>
      <c r="W106" s="78"/>
      <c r="X106" s="78"/>
      <c r="Y106" s="78"/>
      <c r="Z106" s="78"/>
      <c r="AA106" s="78"/>
      <c r="AB106" s="78"/>
      <c r="AC106" s="80"/>
    </row>
    <row r="107" spans="1:29" ht="20.100000000000001" customHeight="1" x14ac:dyDescent="0.45">
      <c r="A107" s="74" t="s">
        <v>64</v>
      </c>
      <c r="B107" s="77"/>
      <c r="C107" s="77"/>
      <c r="D107" s="77"/>
      <c r="E107" s="78"/>
      <c r="F107" s="78"/>
      <c r="G107" s="78"/>
      <c r="H107" s="79"/>
      <c r="I107" s="77"/>
      <c r="J107" s="77"/>
      <c r="K107" s="77"/>
      <c r="L107" s="78"/>
      <c r="M107" s="78"/>
      <c r="N107" s="78"/>
      <c r="O107" s="79"/>
      <c r="P107" s="77"/>
      <c r="Q107" s="77"/>
      <c r="R107" s="77"/>
      <c r="S107" s="77"/>
      <c r="T107" s="77"/>
      <c r="U107" s="77"/>
      <c r="V107" s="79"/>
      <c r="W107" s="78"/>
      <c r="X107" s="78"/>
      <c r="Y107" s="78"/>
      <c r="Z107" s="78"/>
      <c r="AA107" s="78"/>
      <c r="AB107" s="78"/>
      <c r="AC107" s="80"/>
    </row>
    <row r="108" spans="1:29" ht="20.100000000000001" customHeight="1" x14ac:dyDescent="0.45">
      <c r="A108" s="64" t="s">
        <v>422</v>
      </c>
      <c r="B108" s="77">
        <v>1</v>
      </c>
      <c r="C108" s="77">
        <v>1</v>
      </c>
      <c r="D108" s="77">
        <f t="shared" ref="D108:D119" si="132">SUM(B108:C108)</f>
        <v>2</v>
      </c>
      <c r="E108" s="78"/>
      <c r="F108" s="78"/>
      <c r="G108" s="77">
        <f t="shared" ref="G108:G119" si="133">SUM(E108:F108)</f>
        <v>0</v>
      </c>
      <c r="H108" s="79">
        <f t="shared" ref="H108:H119" si="134">SUM(D108,G108)</f>
        <v>2</v>
      </c>
      <c r="I108" s="77">
        <v>19</v>
      </c>
      <c r="J108" s="77">
        <v>6</v>
      </c>
      <c r="K108" s="77">
        <f t="shared" ref="K108:K119" si="135">SUM(I108:J108)</f>
        <v>25</v>
      </c>
      <c r="L108" s="83"/>
      <c r="M108" s="83"/>
      <c r="N108" s="77">
        <f t="shared" ref="N108:N119" si="136">SUM(L108:M108)</f>
        <v>0</v>
      </c>
      <c r="O108" s="79">
        <f t="shared" ref="O108:O119" si="137">SUM(K108,N108)</f>
        <v>25</v>
      </c>
      <c r="P108" s="77"/>
      <c r="Q108" s="77"/>
      <c r="R108" s="77">
        <f t="shared" ref="R108:R119" si="138">SUM(P108:Q108)</f>
        <v>0</v>
      </c>
      <c r="S108" s="77"/>
      <c r="T108" s="77"/>
      <c r="U108" s="77">
        <f t="shared" ref="U108:U119" si="139">SUM(S108:T108)</f>
        <v>0</v>
      </c>
      <c r="V108" s="79">
        <f t="shared" ref="V108:V119" si="140">SUM(R108,U108)</f>
        <v>0</v>
      </c>
      <c r="W108" s="78">
        <f t="shared" ref="W108:X119" si="141">SUM(B108,I108,P108)</f>
        <v>20</v>
      </c>
      <c r="X108" s="78">
        <f t="shared" si="141"/>
        <v>7</v>
      </c>
      <c r="Y108" s="78">
        <f t="shared" ref="Y108:Y119" si="142">SUM(W108,X108)</f>
        <v>27</v>
      </c>
      <c r="Z108" s="78">
        <f t="shared" ref="Z108:AA119" si="143">SUM(E108,L108,S108)</f>
        <v>0</v>
      </c>
      <c r="AA108" s="78">
        <f t="shared" si="143"/>
        <v>0</v>
      </c>
      <c r="AB108" s="78">
        <f t="shared" ref="AB108:AB119" si="144">SUM(Z108,AA108)</f>
        <v>0</v>
      </c>
      <c r="AC108" s="80">
        <f t="shared" ref="AC108:AC119" si="145">SUM(Y108,AB108)</f>
        <v>27</v>
      </c>
    </row>
    <row r="109" spans="1:29" ht="20.100000000000001" customHeight="1" x14ac:dyDescent="0.45">
      <c r="A109" s="64" t="s">
        <v>400</v>
      </c>
      <c r="B109" s="77">
        <v>3</v>
      </c>
      <c r="C109" s="77"/>
      <c r="D109" s="77">
        <f t="shared" si="132"/>
        <v>3</v>
      </c>
      <c r="E109" s="78"/>
      <c r="F109" s="78"/>
      <c r="G109" s="77">
        <f t="shared" si="133"/>
        <v>0</v>
      </c>
      <c r="H109" s="79">
        <f t="shared" si="134"/>
        <v>3</v>
      </c>
      <c r="I109" s="77">
        <v>10</v>
      </c>
      <c r="J109" s="77">
        <v>8</v>
      </c>
      <c r="K109" s="77">
        <f t="shared" si="135"/>
        <v>18</v>
      </c>
      <c r="L109" s="83"/>
      <c r="M109" s="83"/>
      <c r="N109" s="77">
        <f t="shared" si="136"/>
        <v>0</v>
      </c>
      <c r="O109" s="79">
        <f t="shared" si="137"/>
        <v>18</v>
      </c>
      <c r="P109" s="77"/>
      <c r="Q109" s="77"/>
      <c r="R109" s="77">
        <f t="shared" si="138"/>
        <v>0</v>
      </c>
      <c r="S109" s="77"/>
      <c r="T109" s="77"/>
      <c r="U109" s="77">
        <f t="shared" si="139"/>
        <v>0</v>
      </c>
      <c r="V109" s="79">
        <f t="shared" si="140"/>
        <v>0</v>
      </c>
      <c r="W109" s="78">
        <f t="shared" si="141"/>
        <v>13</v>
      </c>
      <c r="X109" s="78">
        <f t="shared" si="141"/>
        <v>8</v>
      </c>
      <c r="Y109" s="78">
        <f t="shared" si="142"/>
        <v>21</v>
      </c>
      <c r="Z109" s="78">
        <f t="shared" si="143"/>
        <v>0</v>
      </c>
      <c r="AA109" s="78">
        <f t="shared" si="143"/>
        <v>0</v>
      </c>
      <c r="AB109" s="78">
        <f t="shared" si="144"/>
        <v>0</v>
      </c>
      <c r="AC109" s="80">
        <f t="shared" si="145"/>
        <v>21</v>
      </c>
    </row>
    <row r="110" spans="1:29" ht="20.100000000000001" customHeight="1" x14ac:dyDescent="0.45">
      <c r="A110" s="64" t="s">
        <v>402</v>
      </c>
      <c r="B110" s="77">
        <v>1</v>
      </c>
      <c r="C110" s="77"/>
      <c r="D110" s="77">
        <f t="shared" si="132"/>
        <v>1</v>
      </c>
      <c r="E110" s="78"/>
      <c r="F110" s="78"/>
      <c r="G110" s="77">
        <f t="shared" si="133"/>
        <v>0</v>
      </c>
      <c r="H110" s="79">
        <f t="shared" si="134"/>
        <v>1</v>
      </c>
      <c r="I110" s="77">
        <v>20</v>
      </c>
      <c r="J110" s="77">
        <v>4</v>
      </c>
      <c r="K110" s="77">
        <f t="shared" si="135"/>
        <v>24</v>
      </c>
      <c r="L110" s="83"/>
      <c r="M110" s="83"/>
      <c r="N110" s="77">
        <f t="shared" si="136"/>
        <v>0</v>
      </c>
      <c r="O110" s="79">
        <f t="shared" si="137"/>
        <v>24</v>
      </c>
      <c r="P110" s="77">
        <v>1</v>
      </c>
      <c r="Q110" s="77"/>
      <c r="R110" s="77">
        <f t="shared" si="138"/>
        <v>1</v>
      </c>
      <c r="S110" s="77"/>
      <c r="T110" s="77"/>
      <c r="U110" s="77">
        <f t="shared" si="139"/>
        <v>0</v>
      </c>
      <c r="V110" s="79">
        <f t="shared" si="140"/>
        <v>1</v>
      </c>
      <c r="W110" s="78">
        <f t="shared" si="141"/>
        <v>22</v>
      </c>
      <c r="X110" s="78">
        <f t="shared" si="141"/>
        <v>4</v>
      </c>
      <c r="Y110" s="78">
        <f t="shared" si="142"/>
        <v>26</v>
      </c>
      <c r="Z110" s="78">
        <f t="shared" si="143"/>
        <v>0</v>
      </c>
      <c r="AA110" s="78">
        <f t="shared" si="143"/>
        <v>0</v>
      </c>
      <c r="AB110" s="78">
        <f t="shared" si="144"/>
        <v>0</v>
      </c>
      <c r="AC110" s="80">
        <f t="shared" si="145"/>
        <v>26</v>
      </c>
    </row>
    <row r="111" spans="1:29" ht="20.100000000000001" customHeight="1" x14ac:dyDescent="0.45">
      <c r="A111" s="64" t="s">
        <v>403</v>
      </c>
      <c r="B111" s="77">
        <v>3</v>
      </c>
      <c r="C111" s="77"/>
      <c r="D111" s="77">
        <f t="shared" si="132"/>
        <v>3</v>
      </c>
      <c r="E111" s="78"/>
      <c r="F111" s="78"/>
      <c r="G111" s="77">
        <f t="shared" si="133"/>
        <v>0</v>
      </c>
      <c r="H111" s="79">
        <f t="shared" si="134"/>
        <v>3</v>
      </c>
      <c r="I111" s="77">
        <v>7</v>
      </c>
      <c r="J111" s="77"/>
      <c r="K111" s="77">
        <f t="shared" si="135"/>
        <v>7</v>
      </c>
      <c r="L111" s="83"/>
      <c r="M111" s="83"/>
      <c r="N111" s="77">
        <f t="shared" si="136"/>
        <v>0</v>
      </c>
      <c r="O111" s="79">
        <f t="shared" si="137"/>
        <v>7</v>
      </c>
      <c r="P111" s="77"/>
      <c r="Q111" s="77"/>
      <c r="R111" s="77">
        <f t="shared" si="138"/>
        <v>0</v>
      </c>
      <c r="S111" s="77"/>
      <c r="T111" s="77"/>
      <c r="U111" s="77">
        <f t="shared" si="139"/>
        <v>0</v>
      </c>
      <c r="V111" s="79">
        <f t="shared" si="140"/>
        <v>0</v>
      </c>
      <c r="W111" s="78">
        <f t="shared" si="141"/>
        <v>10</v>
      </c>
      <c r="X111" s="78">
        <f t="shared" si="141"/>
        <v>0</v>
      </c>
      <c r="Y111" s="78">
        <f t="shared" si="142"/>
        <v>10</v>
      </c>
      <c r="Z111" s="78">
        <f t="shared" si="143"/>
        <v>0</v>
      </c>
      <c r="AA111" s="78">
        <f t="shared" si="143"/>
        <v>0</v>
      </c>
      <c r="AB111" s="78">
        <f t="shared" si="144"/>
        <v>0</v>
      </c>
      <c r="AC111" s="80">
        <f t="shared" si="145"/>
        <v>10</v>
      </c>
    </row>
    <row r="112" spans="1:29" ht="20.100000000000001" customHeight="1" x14ac:dyDescent="0.45">
      <c r="A112" s="64" t="s">
        <v>404</v>
      </c>
      <c r="B112" s="77">
        <v>1</v>
      </c>
      <c r="C112" s="77"/>
      <c r="D112" s="77">
        <f t="shared" si="132"/>
        <v>1</v>
      </c>
      <c r="E112" s="78"/>
      <c r="F112" s="78"/>
      <c r="G112" s="77">
        <f t="shared" si="133"/>
        <v>0</v>
      </c>
      <c r="H112" s="79">
        <f t="shared" si="134"/>
        <v>1</v>
      </c>
      <c r="I112" s="77"/>
      <c r="J112" s="77"/>
      <c r="K112" s="77">
        <f t="shared" si="135"/>
        <v>0</v>
      </c>
      <c r="L112" s="83"/>
      <c r="M112" s="83"/>
      <c r="N112" s="77">
        <f t="shared" si="136"/>
        <v>0</v>
      </c>
      <c r="O112" s="79">
        <f t="shared" si="137"/>
        <v>0</v>
      </c>
      <c r="P112" s="77"/>
      <c r="Q112" s="77"/>
      <c r="R112" s="77">
        <f t="shared" si="138"/>
        <v>0</v>
      </c>
      <c r="S112" s="77"/>
      <c r="T112" s="77"/>
      <c r="U112" s="77">
        <f t="shared" si="139"/>
        <v>0</v>
      </c>
      <c r="V112" s="79">
        <f t="shared" si="140"/>
        <v>0</v>
      </c>
      <c r="W112" s="78">
        <f t="shared" si="141"/>
        <v>1</v>
      </c>
      <c r="X112" s="78">
        <f t="shared" si="141"/>
        <v>0</v>
      </c>
      <c r="Y112" s="78">
        <f t="shared" si="142"/>
        <v>1</v>
      </c>
      <c r="Z112" s="78">
        <f t="shared" si="143"/>
        <v>0</v>
      </c>
      <c r="AA112" s="78">
        <f t="shared" si="143"/>
        <v>0</v>
      </c>
      <c r="AB112" s="78">
        <f t="shared" si="144"/>
        <v>0</v>
      </c>
      <c r="AC112" s="80">
        <f t="shared" si="145"/>
        <v>1</v>
      </c>
    </row>
    <row r="113" spans="1:29" ht="20.100000000000001" customHeight="1" x14ac:dyDescent="0.45">
      <c r="A113" s="64" t="s">
        <v>405</v>
      </c>
      <c r="B113" s="77"/>
      <c r="C113" s="77"/>
      <c r="D113" s="77">
        <f t="shared" si="132"/>
        <v>0</v>
      </c>
      <c r="E113" s="78"/>
      <c r="F113" s="78"/>
      <c r="G113" s="77">
        <f t="shared" si="133"/>
        <v>0</v>
      </c>
      <c r="H113" s="79">
        <f t="shared" si="134"/>
        <v>0</v>
      </c>
      <c r="I113" s="77"/>
      <c r="J113" s="77"/>
      <c r="K113" s="77">
        <f t="shared" si="135"/>
        <v>0</v>
      </c>
      <c r="L113" s="83"/>
      <c r="M113" s="83"/>
      <c r="N113" s="77">
        <f t="shared" si="136"/>
        <v>0</v>
      </c>
      <c r="O113" s="79">
        <f t="shared" si="137"/>
        <v>0</v>
      </c>
      <c r="P113" s="77"/>
      <c r="Q113" s="77"/>
      <c r="R113" s="77">
        <f t="shared" si="138"/>
        <v>0</v>
      </c>
      <c r="S113" s="77"/>
      <c r="T113" s="77"/>
      <c r="U113" s="77">
        <f t="shared" si="139"/>
        <v>0</v>
      </c>
      <c r="V113" s="79">
        <f t="shared" si="140"/>
        <v>0</v>
      </c>
      <c r="W113" s="78">
        <f t="shared" si="141"/>
        <v>0</v>
      </c>
      <c r="X113" s="78">
        <f t="shared" si="141"/>
        <v>0</v>
      </c>
      <c r="Y113" s="78">
        <f t="shared" si="142"/>
        <v>0</v>
      </c>
      <c r="Z113" s="78">
        <f t="shared" si="143"/>
        <v>0</v>
      </c>
      <c r="AA113" s="78">
        <f t="shared" si="143"/>
        <v>0</v>
      </c>
      <c r="AB113" s="78">
        <f t="shared" si="144"/>
        <v>0</v>
      </c>
      <c r="AC113" s="80">
        <f t="shared" si="145"/>
        <v>0</v>
      </c>
    </row>
    <row r="114" spans="1:29" ht="20.100000000000001" customHeight="1" x14ac:dyDescent="0.45">
      <c r="A114" s="64" t="s">
        <v>388</v>
      </c>
      <c r="B114" s="77"/>
      <c r="C114" s="77"/>
      <c r="D114" s="77"/>
      <c r="E114" s="78"/>
      <c r="F114" s="78"/>
      <c r="G114" s="77">
        <f t="shared" ref="G114" si="146">SUM(E114:F114)</f>
        <v>0</v>
      </c>
      <c r="H114" s="79">
        <f t="shared" ref="H114" si="147">SUM(D114,G114)</f>
        <v>0</v>
      </c>
      <c r="I114" s="77">
        <v>8</v>
      </c>
      <c r="J114" s="77"/>
      <c r="K114" s="77">
        <f t="shared" ref="K114" si="148">SUM(I114:J114)</f>
        <v>8</v>
      </c>
      <c r="L114" s="83"/>
      <c r="M114" s="83"/>
      <c r="N114" s="77">
        <f t="shared" ref="N114" si="149">SUM(L114:M114)</f>
        <v>0</v>
      </c>
      <c r="O114" s="79">
        <f t="shared" ref="O114" si="150">SUM(K114,N114)</f>
        <v>8</v>
      </c>
      <c r="P114" s="77">
        <v>1</v>
      </c>
      <c r="Q114" s="77"/>
      <c r="R114" s="77">
        <f t="shared" ref="R114" si="151">SUM(P114:Q114)</f>
        <v>1</v>
      </c>
      <c r="S114" s="77"/>
      <c r="T114" s="77"/>
      <c r="U114" s="77">
        <f t="shared" si="139"/>
        <v>0</v>
      </c>
      <c r="V114" s="79">
        <f t="shared" ref="V114" si="152">SUM(R114,U114)</f>
        <v>1</v>
      </c>
      <c r="W114" s="78">
        <f t="shared" ref="W114" si="153">SUM(B114,I114,P114)</f>
        <v>9</v>
      </c>
      <c r="X114" s="78">
        <f t="shared" ref="X114" si="154">SUM(C114,J114,Q114)</f>
        <v>0</v>
      </c>
      <c r="Y114" s="78">
        <f t="shared" ref="Y114" si="155">SUM(W114,X114)</f>
        <v>9</v>
      </c>
      <c r="Z114" s="78">
        <f t="shared" ref="Z114" si="156">SUM(E114,L114,S114)</f>
        <v>0</v>
      </c>
      <c r="AA114" s="78">
        <f t="shared" ref="AA114" si="157">SUM(F114,M114,T114)</f>
        <v>0</v>
      </c>
      <c r="AB114" s="78">
        <f t="shared" ref="AB114" si="158">SUM(Z114,AA114)</f>
        <v>0</v>
      </c>
      <c r="AC114" s="80">
        <f t="shared" ref="AC114" si="159">SUM(Y114,AB114)</f>
        <v>9</v>
      </c>
    </row>
    <row r="115" spans="1:29" ht="20.100000000000001" customHeight="1" x14ac:dyDescent="0.45">
      <c r="A115" s="64" t="s">
        <v>389</v>
      </c>
      <c r="B115" s="77">
        <v>5</v>
      </c>
      <c r="C115" s="77"/>
      <c r="D115" s="77">
        <f t="shared" si="132"/>
        <v>5</v>
      </c>
      <c r="E115" s="78"/>
      <c r="F115" s="78"/>
      <c r="G115" s="77">
        <f t="shared" ref="G115" si="160">SUM(E115:F115)</f>
        <v>0</v>
      </c>
      <c r="H115" s="79">
        <f t="shared" si="134"/>
        <v>5</v>
      </c>
      <c r="I115" s="77">
        <v>16</v>
      </c>
      <c r="J115" s="77"/>
      <c r="K115" s="77">
        <f t="shared" si="135"/>
        <v>16</v>
      </c>
      <c r="L115" s="83"/>
      <c r="M115" s="83"/>
      <c r="N115" s="77">
        <f t="shared" si="136"/>
        <v>0</v>
      </c>
      <c r="O115" s="79">
        <f t="shared" si="137"/>
        <v>16</v>
      </c>
      <c r="P115" s="77">
        <v>5</v>
      </c>
      <c r="Q115" s="77"/>
      <c r="R115" s="77">
        <f t="shared" si="138"/>
        <v>5</v>
      </c>
      <c r="S115" s="77"/>
      <c r="T115" s="77"/>
      <c r="U115" s="77">
        <f t="shared" ref="U115" si="161">SUM(S115:T115)</f>
        <v>0</v>
      </c>
      <c r="V115" s="79">
        <f t="shared" si="140"/>
        <v>5</v>
      </c>
      <c r="W115" s="78">
        <f t="shared" si="141"/>
        <v>26</v>
      </c>
      <c r="X115" s="78">
        <f t="shared" si="141"/>
        <v>0</v>
      </c>
      <c r="Y115" s="78">
        <f t="shared" si="142"/>
        <v>26</v>
      </c>
      <c r="Z115" s="78">
        <f t="shared" si="143"/>
        <v>0</v>
      </c>
      <c r="AA115" s="78">
        <f t="shared" si="143"/>
        <v>0</v>
      </c>
      <c r="AB115" s="78">
        <f t="shared" si="144"/>
        <v>0</v>
      </c>
      <c r="AC115" s="80">
        <f t="shared" si="145"/>
        <v>26</v>
      </c>
    </row>
    <row r="116" spans="1:29" ht="20.100000000000001" customHeight="1" x14ac:dyDescent="0.45">
      <c r="A116" s="64" t="s">
        <v>464</v>
      </c>
      <c r="B116" s="77">
        <v>3</v>
      </c>
      <c r="C116" s="77"/>
      <c r="D116" s="77">
        <f t="shared" si="132"/>
        <v>3</v>
      </c>
      <c r="E116" s="78"/>
      <c r="F116" s="78"/>
      <c r="G116" s="77">
        <f t="shared" si="133"/>
        <v>0</v>
      </c>
      <c r="H116" s="79">
        <f t="shared" si="134"/>
        <v>3</v>
      </c>
      <c r="I116" s="77">
        <v>11</v>
      </c>
      <c r="J116" s="77">
        <v>6</v>
      </c>
      <c r="K116" s="77">
        <f t="shared" si="135"/>
        <v>17</v>
      </c>
      <c r="L116" s="83"/>
      <c r="M116" s="83"/>
      <c r="N116" s="77">
        <f t="shared" si="136"/>
        <v>0</v>
      </c>
      <c r="O116" s="79">
        <f t="shared" si="137"/>
        <v>17</v>
      </c>
      <c r="P116" s="77">
        <v>1</v>
      </c>
      <c r="Q116" s="77"/>
      <c r="R116" s="77">
        <f t="shared" si="138"/>
        <v>1</v>
      </c>
      <c r="S116" s="77"/>
      <c r="T116" s="77"/>
      <c r="U116" s="77">
        <f t="shared" si="139"/>
        <v>0</v>
      </c>
      <c r="V116" s="79">
        <f t="shared" si="140"/>
        <v>1</v>
      </c>
      <c r="W116" s="78">
        <f t="shared" si="141"/>
        <v>15</v>
      </c>
      <c r="X116" s="78">
        <f t="shared" si="141"/>
        <v>6</v>
      </c>
      <c r="Y116" s="78">
        <f t="shared" si="142"/>
        <v>21</v>
      </c>
      <c r="Z116" s="78">
        <f t="shared" si="143"/>
        <v>0</v>
      </c>
      <c r="AA116" s="78">
        <f t="shared" si="143"/>
        <v>0</v>
      </c>
      <c r="AB116" s="78">
        <f t="shared" si="144"/>
        <v>0</v>
      </c>
      <c r="AC116" s="80">
        <f t="shared" si="145"/>
        <v>21</v>
      </c>
    </row>
    <row r="117" spans="1:29" ht="20.100000000000001" customHeight="1" x14ac:dyDescent="0.45">
      <c r="A117" s="64" t="s">
        <v>465</v>
      </c>
      <c r="B117" s="77"/>
      <c r="C117" s="77"/>
      <c r="D117" s="77">
        <f t="shared" si="132"/>
        <v>0</v>
      </c>
      <c r="E117" s="78"/>
      <c r="F117" s="78"/>
      <c r="G117" s="77">
        <f t="shared" si="133"/>
        <v>0</v>
      </c>
      <c r="H117" s="79">
        <f t="shared" si="134"/>
        <v>0</v>
      </c>
      <c r="I117" s="77">
        <v>12</v>
      </c>
      <c r="J117" s="77">
        <v>4</v>
      </c>
      <c r="K117" s="77">
        <f t="shared" si="135"/>
        <v>16</v>
      </c>
      <c r="L117" s="83"/>
      <c r="M117" s="83"/>
      <c r="N117" s="77">
        <f t="shared" si="136"/>
        <v>0</v>
      </c>
      <c r="O117" s="79">
        <f t="shared" si="137"/>
        <v>16</v>
      </c>
      <c r="P117" s="77">
        <v>1</v>
      </c>
      <c r="Q117" s="77"/>
      <c r="R117" s="77">
        <f t="shared" si="138"/>
        <v>1</v>
      </c>
      <c r="S117" s="77"/>
      <c r="T117" s="77"/>
      <c r="U117" s="77">
        <f t="shared" si="139"/>
        <v>0</v>
      </c>
      <c r="V117" s="79">
        <f t="shared" si="140"/>
        <v>1</v>
      </c>
      <c r="W117" s="78">
        <f t="shared" si="141"/>
        <v>13</v>
      </c>
      <c r="X117" s="78">
        <f t="shared" si="141"/>
        <v>4</v>
      </c>
      <c r="Y117" s="78">
        <f t="shared" si="142"/>
        <v>17</v>
      </c>
      <c r="Z117" s="78">
        <f t="shared" si="143"/>
        <v>0</v>
      </c>
      <c r="AA117" s="78">
        <f t="shared" si="143"/>
        <v>0</v>
      </c>
      <c r="AB117" s="78">
        <f t="shared" si="144"/>
        <v>0</v>
      </c>
      <c r="AC117" s="80">
        <f t="shared" si="145"/>
        <v>17</v>
      </c>
    </row>
    <row r="118" spans="1:29" ht="20.100000000000001" customHeight="1" x14ac:dyDescent="0.45">
      <c r="A118" s="64" t="s">
        <v>408</v>
      </c>
      <c r="B118" s="77"/>
      <c r="C118" s="77"/>
      <c r="D118" s="77">
        <f t="shared" si="132"/>
        <v>0</v>
      </c>
      <c r="E118" s="78"/>
      <c r="F118" s="78"/>
      <c r="G118" s="77">
        <f t="shared" si="133"/>
        <v>0</v>
      </c>
      <c r="H118" s="79">
        <f t="shared" si="134"/>
        <v>0</v>
      </c>
      <c r="I118" s="77"/>
      <c r="J118" s="77"/>
      <c r="K118" s="77">
        <f t="shared" si="135"/>
        <v>0</v>
      </c>
      <c r="L118" s="83"/>
      <c r="M118" s="83"/>
      <c r="N118" s="77">
        <f t="shared" si="136"/>
        <v>0</v>
      </c>
      <c r="O118" s="79">
        <f t="shared" si="137"/>
        <v>0</v>
      </c>
      <c r="P118" s="77"/>
      <c r="Q118" s="77"/>
      <c r="R118" s="77">
        <f t="shared" si="138"/>
        <v>0</v>
      </c>
      <c r="S118" s="77"/>
      <c r="T118" s="77"/>
      <c r="U118" s="77">
        <f t="shared" si="139"/>
        <v>0</v>
      </c>
      <c r="V118" s="79">
        <f t="shared" si="140"/>
        <v>0</v>
      </c>
      <c r="W118" s="78">
        <f t="shared" si="141"/>
        <v>0</v>
      </c>
      <c r="X118" s="78">
        <f t="shared" si="141"/>
        <v>0</v>
      </c>
      <c r="Y118" s="78">
        <f t="shared" si="142"/>
        <v>0</v>
      </c>
      <c r="Z118" s="78">
        <f t="shared" si="143"/>
        <v>0</v>
      </c>
      <c r="AA118" s="78">
        <f t="shared" si="143"/>
        <v>0</v>
      </c>
      <c r="AB118" s="78">
        <f t="shared" si="144"/>
        <v>0</v>
      </c>
      <c r="AC118" s="80">
        <f t="shared" si="145"/>
        <v>0</v>
      </c>
    </row>
    <row r="119" spans="1:29" ht="20.100000000000001" customHeight="1" x14ac:dyDescent="0.45">
      <c r="A119" s="64" t="s">
        <v>409</v>
      </c>
      <c r="B119" s="77"/>
      <c r="C119" s="77"/>
      <c r="D119" s="77">
        <f t="shared" si="132"/>
        <v>0</v>
      </c>
      <c r="E119" s="78"/>
      <c r="F119" s="78"/>
      <c r="G119" s="77">
        <f t="shared" si="133"/>
        <v>0</v>
      </c>
      <c r="H119" s="79">
        <f t="shared" si="134"/>
        <v>0</v>
      </c>
      <c r="I119" s="77">
        <v>5</v>
      </c>
      <c r="J119" s="77">
        <v>4</v>
      </c>
      <c r="K119" s="77">
        <f t="shared" si="135"/>
        <v>9</v>
      </c>
      <c r="L119" s="83"/>
      <c r="M119" s="83"/>
      <c r="N119" s="77">
        <f t="shared" si="136"/>
        <v>0</v>
      </c>
      <c r="O119" s="79">
        <f t="shared" si="137"/>
        <v>9</v>
      </c>
      <c r="P119" s="77">
        <v>8</v>
      </c>
      <c r="Q119" s="77">
        <v>5</v>
      </c>
      <c r="R119" s="77">
        <f t="shared" si="138"/>
        <v>13</v>
      </c>
      <c r="S119" s="77"/>
      <c r="T119" s="77"/>
      <c r="U119" s="77">
        <f t="shared" si="139"/>
        <v>0</v>
      </c>
      <c r="V119" s="79">
        <f t="shared" si="140"/>
        <v>13</v>
      </c>
      <c r="W119" s="78">
        <f t="shared" si="141"/>
        <v>13</v>
      </c>
      <c r="X119" s="78">
        <f t="shared" si="141"/>
        <v>9</v>
      </c>
      <c r="Y119" s="78">
        <f t="shared" si="142"/>
        <v>22</v>
      </c>
      <c r="Z119" s="78">
        <f t="shared" si="143"/>
        <v>0</v>
      </c>
      <c r="AA119" s="78">
        <f t="shared" si="143"/>
        <v>0</v>
      </c>
      <c r="AB119" s="78">
        <f t="shared" si="144"/>
        <v>0</v>
      </c>
      <c r="AC119" s="80">
        <f t="shared" si="145"/>
        <v>22</v>
      </c>
    </row>
    <row r="120" spans="1:29" ht="20.100000000000001" customHeight="1" x14ac:dyDescent="0.45">
      <c r="A120" s="86" t="s">
        <v>105</v>
      </c>
      <c r="B120" s="87">
        <f t="shared" ref="B120:AC120" si="162">SUM(B108:B119)</f>
        <v>17</v>
      </c>
      <c r="C120" s="87">
        <f t="shared" si="162"/>
        <v>1</v>
      </c>
      <c r="D120" s="87">
        <f t="shared" si="162"/>
        <v>18</v>
      </c>
      <c r="E120" s="87">
        <f t="shared" si="162"/>
        <v>0</v>
      </c>
      <c r="F120" s="87">
        <f t="shared" si="162"/>
        <v>0</v>
      </c>
      <c r="G120" s="87">
        <f t="shared" si="162"/>
        <v>0</v>
      </c>
      <c r="H120" s="87">
        <f t="shared" si="162"/>
        <v>18</v>
      </c>
      <c r="I120" s="87">
        <f t="shared" si="162"/>
        <v>108</v>
      </c>
      <c r="J120" s="87">
        <f t="shared" si="162"/>
        <v>32</v>
      </c>
      <c r="K120" s="87">
        <f t="shared" si="162"/>
        <v>140</v>
      </c>
      <c r="L120" s="87">
        <f t="shared" si="162"/>
        <v>0</v>
      </c>
      <c r="M120" s="87">
        <f t="shared" si="162"/>
        <v>0</v>
      </c>
      <c r="N120" s="87">
        <f t="shared" si="162"/>
        <v>0</v>
      </c>
      <c r="O120" s="87">
        <f t="shared" si="162"/>
        <v>140</v>
      </c>
      <c r="P120" s="87">
        <f t="shared" si="162"/>
        <v>17</v>
      </c>
      <c r="Q120" s="87">
        <f t="shared" si="162"/>
        <v>5</v>
      </c>
      <c r="R120" s="87">
        <f t="shared" si="162"/>
        <v>22</v>
      </c>
      <c r="S120" s="87">
        <f t="shared" si="162"/>
        <v>0</v>
      </c>
      <c r="T120" s="87">
        <f t="shared" si="162"/>
        <v>0</v>
      </c>
      <c r="U120" s="87">
        <f t="shared" si="162"/>
        <v>0</v>
      </c>
      <c r="V120" s="87">
        <f>SUM(V108:V119)</f>
        <v>22</v>
      </c>
      <c r="W120" s="87">
        <f t="shared" si="162"/>
        <v>142</v>
      </c>
      <c r="X120" s="87">
        <f t="shared" si="162"/>
        <v>38</v>
      </c>
      <c r="Y120" s="87">
        <f t="shared" si="162"/>
        <v>180</v>
      </c>
      <c r="Z120" s="87">
        <f t="shared" si="162"/>
        <v>0</v>
      </c>
      <c r="AA120" s="87">
        <f t="shared" si="162"/>
        <v>0</v>
      </c>
      <c r="AB120" s="87">
        <f t="shared" si="162"/>
        <v>0</v>
      </c>
      <c r="AC120" s="87">
        <f t="shared" si="162"/>
        <v>180</v>
      </c>
    </row>
    <row r="121" spans="1:29" ht="20.100000000000001" customHeight="1" x14ac:dyDescent="0.45">
      <c r="A121" s="74" t="s">
        <v>248</v>
      </c>
      <c r="B121" s="77"/>
      <c r="C121" s="77"/>
      <c r="D121" s="77"/>
      <c r="E121" s="77"/>
      <c r="F121" s="77"/>
      <c r="G121" s="77"/>
      <c r="H121" s="79"/>
      <c r="I121" s="77"/>
      <c r="J121" s="77"/>
      <c r="K121" s="77"/>
      <c r="L121" s="78"/>
      <c r="M121" s="78"/>
      <c r="N121" s="77"/>
      <c r="O121" s="79"/>
      <c r="P121" s="77"/>
      <c r="Q121" s="77"/>
      <c r="R121" s="77"/>
      <c r="S121" s="78"/>
      <c r="T121" s="78"/>
      <c r="U121" s="78"/>
      <c r="V121" s="79"/>
      <c r="W121" s="78"/>
      <c r="X121" s="78"/>
      <c r="Y121" s="78"/>
      <c r="Z121" s="78"/>
      <c r="AA121" s="78"/>
      <c r="AB121" s="78"/>
      <c r="AC121" s="80"/>
    </row>
    <row r="122" spans="1:29" ht="20.100000000000001" customHeight="1" x14ac:dyDescent="0.45">
      <c r="A122" s="64" t="s">
        <v>410</v>
      </c>
      <c r="B122" s="77"/>
      <c r="C122" s="77"/>
      <c r="D122" s="77">
        <f>SUM(B122:C122)</f>
        <v>0</v>
      </c>
      <c r="E122" s="77">
        <v>0</v>
      </c>
      <c r="F122" s="77">
        <v>0</v>
      </c>
      <c r="G122" s="77">
        <f>SUM(E122:F122)</f>
        <v>0</v>
      </c>
      <c r="H122" s="79">
        <f>SUM(D122,G122)</f>
        <v>0</v>
      </c>
      <c r="I122" s="77"/>
      <c r="J122" s="77"/>
      <c r="K122" s="77">
        <f>SUM(I122:J122)</f>
        <v>0</v>
      </c>
      <c r="L122" s="78">
        <v>0</v>
      </c>
      <c r="M122" s="78">
        <v>0</v>
      </c>
      <c r="N122" s="77">
        <f>SUM(L122:M122)</f>
        <v>0</v>
      </c>
      <c r="O122" s="79">
        <f>SUM(K122,N122)</f>
        <v>0</v>
      </c>
      <c r="P122" s="77"/>
      <c r="Q122" s="77"/>
      <c r="R122" s="77"/>
      <c r="S122" s="78"/>
      <c r="T122" s="78"/>
      <c r="U122" s="78">
        <f>SUM(S122:T122)</f>
        <v>0</v>
      </c>
      <c r="V122" s="79">
        <f>SUM(R122,U122)</f>
        <v>0</v>
      </c>
      <c r="W122" s="78">
        <f t="shared" ref="W122:X124" si="163">SUM(B122,I122,P122)</f>
        <v>0</v>
      </c>
      <c r="X122" s="78">
        <f t="shared" si="163"/>
        <v>0</v>
      </c>
      <c r="Y122" s="78">
        <f>SUM(W122,X122)</f>
        <v>0</v>
      </c>
      <c r="Z122" s="78">
        <f t="shared" ref="Z122:AA124" si="164">SUM(E122,L122,S122)</f>
        <v>0</v>
      </c>
      <c r="AA122" s="78">
        <f t="shared" si="164"/>
        <v>0</v>
      </c>
      <c r="AB122" s="78">
        <f>SUM(Z122,AA122)</f>
        <v>0</v>
      </c>
      <c r="AC122" s="80">
        <f>SUM(Y122,AB122)</f>
        <v>0</v>
      </c>
    </row>
    <row r="123" spans="1:29" ht="20.100000000000001" customHeight="1" x14ac:dyDescent="0.45">
      <c r="A123" s="64" t="s">
        <v>411</v>
      </c>
      <c r="B123" s="77"/>
      <c r="C123" s="77">
        <v>1</v>
      </c>
      <c r="D123" s="77">
        <f>SUM(B123:C123)</f>
        <v>1</v>
      </c>
      <c r="E123" s="77">
        <v>0</v>
      </c>
      <c r="F123" s="77">
        <v>0</v>
      </c>
      <c r="G123" s="77">
        <f>SUM(E123:F123)</f>
        <v>0</v>
      </c>
      <c r="H123" s="79">
        <f>SUM(D123,G123)</f>
        <v>1</v>
      </c>
      <c r="I123" s="77"/>
      <c r="J123" s="77"/>
      <c r="K123" s="77">
        <f>SUM(I123:J123)</f>
        <v>0</v>
      </c>
      <c r="L123" s="78">
        <v>0</v>
      </c>
      <c r="M123" s="78">
        <v>0</v>
      </c>
      <c r="N123" s="77">
        <f>SUM(L123:M123)</f>
        <v>0</v>
      </c>
      <c r="O123" s="79">
        <f>SUM(K123,N123)</f>
        <v>0</v>
      </c>
      <c r="P123" s="77"/>
      <c r="Q123" s="77"/>
      <c r="R123" s="77"/>
      <c r="S123" s="78"/>
      <c r="T123" s="78"/>
      <c r="U123" s="78">
        <f>SUM(S123:T123)</f>
        <v>0</v>
      </c>
      <c r="V123" s="79">
        <f>SUM(R123,U123)</f>
        <v>0</v>
      </c>
      <c r="W123" s="78">
        <f t="shared" si="163"/>
        <v>0</v>
      </c>
      <c r="X123" s="78">
        <f t="shared" si="163"/>
        <v>1</v>
      </c>
      <c r="Y123" s="78">
        <f>SUM(W123,X123)</f>
        <v>1</v>
      </c>
      <c r="Z123" s="78">
        <f t="shared" si="164"/>
        <v>0</v>
      </c>
      <c r="AA123" s="78">
        <f t="shared" si="164"/>
        <v>0</v>
      </c>
      <c r="AB123" s="78">
        <f>SUM(Z123,AA123)</f>
        <v>0</v>
      </c>
      <c r="AC123" s="80">
        <f>SUM(Y123,AB123)</f>
        <v>1</v>
      </c>
    </row>
    <row r="124" spans="1:29" ht="20.100000000000001" customHeight="1" x14ac:dyDescent="0.45">
      <c r="A124" s="64" t="s">
        <v>412</v>
      </c>
      <c r="B124" s="77"/>
      <c r="C124" s="77"/>
      <c r="D124" s="77">
        <f>SUM(B124:C124)</f>
        <v>0</v>
      </c>
      <c r="E124" s="77">
        <v>0</v>
      </c>
      <c r="F124" s="77">
        <v>0</v>
      </c>
      <c r="G124" s="77">
        <f>SUM(E124:F124)</f>
        <v>0</v>
      </c>
      <c r="H124" s="79">
        <f>SUM(D124,G124)</f>
        <v>0</v>
      </c>
      <c r="I124" s="77"/>
      <c r="J124" s="77">
        <v>1</v>
      </c>
      <c r="K124" s="77">
        <f>SUM(I124:J124)</f>
        <v>1</v>
      </c>
      <c r="L124" s="78">
        <v>0</v>
      </c>
      <c r="M124" s="78">
        <v>0</v>
      </c>
      <c r="N124" s="77">
        <f>SUM(L124:M124)</f>
        <v>0</v>
      </c>
      <c r="O124" s="79">
        <f>SUM(K124,N124)</f>
        <v>1</v>
      </c>
      <c r="P124" s="77"/>
      <c r="Q124" s="77"/>
      <c r="R124" s="77">
        <f>SUM(P124:Q124)</f>
        <v>0</v>
      </c>
      <c r="S124" s="78"/>
      <c r="T124" s="78"/>
      <c r="U124" s="78">
        <f>SUM(S124:T124)</f>
        <v>0</v>
      </c>
      <c r="V124" s="79">
        <f>SUM(R124,U124)</f>
        <v>0</v>
      </c>
      <c r="W124" s="78">
        <f t="shared" si="163"/>
        <v>0</v>
      </c>
      <c r="X124" s="78">
        <f t="shared" si="163"/>
        <v>1</v>
      </c>
      <c r="Y124" s="78">
        <f>SUM(W124,X124)</f>
        <v>1</v>
      </c>
      <c r="Z124" s="78">
        <f t="shared" si="164"/>
        <v>0</v>
      </c>
      <c r="AA124" s="78">
        <f t="shared" si="164"/>
        <v>0</v>
      </c>
      <c r="AB124" s="78">
        <f>SUM(Z124,AA124)</f>
        <v>0</v>
      </c>
      <c r="AC124" s="80">
        <f>SUM(Y124,AB124)</f>
        <v>1</v>
      </c>
    </row>
    <row r="125" spans="1:29" ht="20.100000000000001" customHeight="1" x14ac:dyDescent="0.45">
      <c r="A125" s="86" t="s">
        <v>299</v>
      </c>
      <c r="B125" s="87">
        <f t="shared" ref="B125:AC125" si="165">SUM(B122:B124)</f>
        <v>0</v>
      </c>
      <c r="C125" s="87">
        <f t="shared" si="165"/>
        <v>1</v>
      </c>
      <c r="D125" s="87">
        <f t="shared" si="165"/>
        <v>1</v>
      </c>
      <c r="E125" s="87">
        <f t="shared" si="165"/>
        <v>0</v>
      </c>
      <c r="F125" s="87">
        <f t="shared" si="165"/>
        <v>0</v>
      </c>
      <c r="G125" s="87">
        <f t="shared" si="165"/>
        <v>0</v>
      </c>
      <c r="H125" s="87">
        <f t="shared" si="165"/>
        <v>1</v>
      </c>
      <c r="I125" s="87">
        <f t="shared" si="165"/>
        <v>0</v>
      </c>
      <c r="J125" s="87">
        <f t="shared" si="165"/>
        <v>1</v>
      </c>
      <c r="K125" s="87">
        <f t="shared" si="165"/>
        <v>1</v>
      </c>
      <c r="L125" s="87">
        <f t="shared" si="165"/>
        <v>0</v>
      </c>
      <c r="M125" s="87">
        <f t="shared" si="165"/>
        <v>0</v>
      </c>
      <c r="N125" s="87">
        <f t="shared" si="165"/>
        <v>0</v>
      </c>
      <c r="O125" s="87">
        <f t="shared" si="165"/>
        <v>1</v>
      </c>
      <c r="P125" s="87">
        <f t="shared" si="165"/>
        <v>0</v>
      </c>
      <c r="Q125" s="87">
        <f t="shared" si="165"/>
        <v>0</v>
      </c>
      <c r="R125" s="87">
        <f t="shared" si="165"/>
        <v>0</v>
      </c>
      <c r="S125" s="87">
        <f t="shared" si="165"/>
        <v>0</v>
      </c>
      <c r="T125" s="87">
        <f t="shared" si="165"/>
        <v>0</v>
      </c>
      <c r="U125" s="87">
        <f t="shared" si="165"/>
        <v>0</v>
      </c>
      <c r="V125" s="87">
        <f t="shared" si="165"/>
        <v>0</v>
      </c>
      <c r="W125" s="87">
        <f t="shared" si="165"/>
        <v>0</v>
      </c>
      <c r="X125" s="87">
        <f t="shared" si="165"/>
        <v>2</v>
      </c>
      <c r="Y125" s="87">
        <f t="shared" si="165"/>
        <v>2</v>
      </c>
      <c r="Z125" s="87">
        <f t="shared" si="165"/>
        <v>0</v>
      </c>
      <c r="AA125" s="87">
        <f t="shared" si="165"/>
        <v>0</v>
      </c>
      <c r="AB125" s="87">
        <f t="shared" si="165"/>
        <v>0</v>
      </c>
      <c r="AC125" s="87">
        <f t="shared" si="165"/>
        <v>2</v>
      </c>
    </row>
    <row r="126" spans="1:29" ht="20.100000000000001" customHeight="1" x14ac:dyDescent="0.45">
      <c r="A126" s="81" t="s">
        <v>314</v>
      </c>
      <c r="B126" s="82">
        <f t="shared" ref="B126:AC126" si="166">B120+B125</f>
        <v>17</v>
      </c>
      <c r="C126" s="82">
        <f t="shared" si="166"/>
        <v>2</v>
      </c>
      <c r="D126" s="82">
        <f t="shared" si="166"/>
        <v>19</v>
      </c>
      <c r="E126" s="82">
        <f t="shared" si="166"/>
        <v>0</v>
      </c>
      <c r="F126" s="82">
        <f t="shared" si="166"/>
        <v>0</v>
      </c>
      <c r="G126" s="82">
        <f t="shared" si="166"/>
        <v>0</v>
      </c>
      <c r="H126" s="82">
        <f t="shared" si="166"/>
        <v>19</v>
      </c>
      <c r="I126" s="82">
        <f t="shared" si="166"/>
        <v>108</v>
      </c>
      <c r="J126" s="82">
        <f t="shared" si="166"/>
        <v>33</v>
      </c>
      <c r="K126" s="82">
        <f t="shared" si="166"/>
        <v>141</v>
      </c>
      <c r="L126" s="82">
        <f t="shared" si="166"/>
        <v>0</v>
      </c>
      <c r="M126" s="82">
        <f t="shared" si="166"/>
        <v>0</v>
      </c>
      <c r="N126" s="82">
        <f t="shared" si="166"/>
        <v>0</v>
      </c>
      <c r="O126" s="82">
        <f t="shared" si="166"/>
        <v>141</v>
      </c>
      <c r="P126" s="82">
        <f t="shared" si="166"/>
        <v>17</v>
      </c>
      <c r="Q126" s="82">
        <f t="shared" si="166"/>
        <v>5</v>
      </c>
      <c r="R126" s="82">
        <f t="shared" si="166"/>
        <v>22</v>
      </c>
      <c r="S126" s="82">
        <f t="shared" si="166"/>
        <v>0</v>
      </c>
      <c r="T126" s="82">
        <f t="shared" si="166"/>
        <v>0</v>
      </c>
      <c r="U126" s="82">
        <f t="shared" si="166"/>
        <v>0</v>
      </c>
      <c r="V126" s="82">
        <f t="shared" si="166"/>
        <v>22</v>
      </c>
      <c r="W126" s="82">
        <f t="shared" si="166"/>
        <v>142</v>
      </c>
      <c r="X126" s="82">
        <f t="shared" si="166"/>
        <v>40</v>
      </c>
      <c r="Y126" s="82">
        <f t="shared" si="166"/>
        <v>182</v>
      </c>
      <c r="Z126" s="82">
        <f t="shared" si="166"/>
        <v>0</v>
      </c>
      <c r="AA126" s="82">
        <f t="shared" si="166"/>
        <v>0</v>
      </c>
      <c r="AB126" s="82">
        <f t="shared" si="166"/>
        <v>0</v>
      </c>
      <c r="AC126" s="82">
        <f t="shared" si="166"/>
        <v>182</v>
      </c>
    </row>
    <row r="127" spans="1:29" ht="20.100000000000001" customHeight="1" x14ac:dyDescent="0.45">
      <c r="A127" s="74" t="s">
        <v>93</v>
      </c>
      <c r="B127" s="77"/>
      <c r="C127" s="77"/>
      <c r="D127" s="77"/>
      <c r="E127" s="78"/>
      <c r="F127" s="78"/>
      <c r="G127" s="78"/>
      <c r="H127" s="79"/>
      <c r="I127" s="77"/>
      <c r="J127" s="77"/>
      <c r="K127" s="77"/>
      <c r="L127" s="78"/>
      <c r="M127" s="78"/>
      <c r="N127" s="78"/>
      <c r="O127" s="79"/>
      <c r="P127" s="77"/>
      <c r="Q127" s="77"/>
      <c r="R127" s="77"/>
      <c r="S127" s="77"/>
      <c r="T127" s="77"/>
      <c r="U127" s="77"/>
      <c r="V127" s="79"/>
      <c r="W127" s="78"/>
      <c r="X127" s="78"/>
      <c r="Y127" s="78"/>
      <c r="Z127" s="78"/>
      <c r="AA127" s="78"/>
      <c r="AB127" s="78"/>
      <c r="AC127" s="80"/>
    </row>
    <row r="128" spans="1:29" ht="20.100000000000001" customHeight="1" x14ac:dyDescent="0.45">
      <c r="A128" s="74" t="s">
        <v>94</v>
      </c>
      <c r="B128" s="77"/>
      <c r="C128" s="77"/>
      <c r="D128" s="77"/>
      <c r="E128" s="78"/>
      <c r="F128" s="78"/>
      <c r="G128" s="78"/>
      <c r="H128" s="79"/>
      <c r="I128" s="77"/>
      <c r="J128" s="77"/>
      <c r="K128" s="77"/>
      <c r="L128" s="78"/>
      <c r="M128" s="78"/>
      <c r="N128" s="78"/>
      <c r="O128" s="79"/>
      <c r="P128" s="77"/>
      <c r="Q128" s="77"/>
      <c r="R128" s="77"/>
      <c r="S128" s="77"/>
      <c r="T128" s="77"/>
      <c r="U128" s="77"/>
      <c r="V128" s="79"/>
      <c r="W128" s="78"/>
      <c r="X128" s="78"/>
      <c r="Y128" s="78"/>
      <c r="Z128" s="78"/>
      <c r="AA128" s="78"/>
      <c r="AB128" s="78"/>
      <c r="AC128" s="80"/>
    </row>
    <row r="129" spans="1:29" ht="20.100000000000001" customHeight="1" x14ac:dyDescent="0.45">
      <c r="A129" s="93" t="s">
        <v>362</v>
      </c>
      <c r="B129" s="77"/>
      <c r="C129" s="77"/>
      <c r="D129" s="77">
        <f t="shared" ref="D129:D141" si="167">SUM(B129:C129)</f>
        <v>0</v>
      </c>
      <c r="E129" s="78"/>
      <c r="F129" s="78"/>
      <c r="G129" s="77">
        <f t="shared" ref="G129:G141" si="168">SUM(E129:F129)</f>
        <v>0</v>
      </c>
      <c r="H129" s="79">
        <f t="shared" ref="H129:H141" si="169">SUM(D129,G129)</f>
        <v>0</v>
      </c>
      <c r="I129" s="77"/>
      <c r="J129" s="77"/>
      <c r="K129" s="77">
        <f t="shared" ref="K129:K141" si="170">SUM(I129:J129)</f>
        <v>0</v>
      </c>
      <c r="L129" s="83"/>
      <c r="M129" s="83"/>
      <c r="N129" s="77">
        <f t="shared" ref="N129:N141" si="171">SUM(L129:M129)</f>
        <v>0</v>
      </c>
      <c r="O129" s="79">
        <f t="shared" ref="O129:O141" si="172">SUM(K129,N129)</f>
        <v>0</v>
      </c>
      <c r="P129" s="77"/>
      <c r="Q129" s="77"/>
      <c r="R129" s="77">
        <f t="shared" ref="R129:R141" si="173">SUM(P129:Q129)</f>
        <v>0</v>
      </c>
      <c r="S129" s="83"/>
      <c r="T129" s="83"/>
      <c r="U129" s="77">
        <f t="shared" ref="U129:U141" si="174">SUM(S129:T129)</f>
        <v>0</v>
      </c>
      <c r="V129" s="79">
        <f t="shared" ref="V129:V141" si="175">SUM(R129,U129)</f>
        <v>0</v>
      </c>
      <c r="W129" s="78">
        <f t="shared" ref="W129:X141" si="176">SUM(B129,I129,P129)</f>
        <v>0</v>
      </c>
      <c r="X129" s="78">
        <f t="shared" si="176"/>
        <v>0</v>
      </c>
      <c r="Y129" s="78">
        <f t="shared" ref="Y129:Y141" si="177">SUM(W129,X129)</f>
        <v>0</v>
      </c>
      <c r="Z129" s="78">
        <f t="shared" ref="Z129:AA141" si="178">SUM(E129,L129,S129)</f>
        <v>0</v>
      </c>
      <c r="AA129" s="78">
        <f t="shared" si="178"/>
        <v>0</v>
      </c>
      <c r="AB129" s="78">
        <f t="shared" ref="AB129:AB141" si="179">SUM(Z129,AA129)</f>
        <v>0</v>
      </c>
      <c r="AC129" s="80">
        <f t="shared" ref="AC129:AC141" si="180">SUM(Y129,AB129)</f>
        <v>0</v>
      </c>
    </row>
    <row r="130" spans="1:29" ht="20.100000000000001" customHeight="1" x14ac:dyDescent="0.45">
      <c r="A130" s="93" t="s">
        <v>413</v>
      </c>
      <c r="B130" s="77"/>
      <c r="C130" s="77"/>
      <c r="D130" s="77">
        <f t="shared" si="167"/>
        <v>0</v>
      </c>
      <c r="E130" s="78"/>
      <c r="F130" s="78"/>
      <c r="G130" s="77">
        <f t="shared" si="168"/>
        <v>0</v>
      </c>
      <c r="H130" s="79">
        <f t="shared" si="169"/>
        <v>0</v>
      </c>
      <c r="I130" s="77"/>
      <c r="J130" s="77"/>
      <c r="K130" s="77">
        <f t="shared" si="170"/>
        <v>0</v>
      </c>
      <c r="L130" s="83"/>
      <c r="M130" s="83"/>
      <c r="N130" s="77">
        <f t="shared" si="171"/>
        <v>0</v>
      </c>
      <c r="O130" s="79">
        <f t="shared" si="172"/>
        <v>0</v>
      </c>
      <c r="P130" s="77"/>
      <c r="Q130" s="77"/>
      <c r="R130" s="77">
        <f t="shared" si="173"/>
        <v>0</v>
      </c>
      <c r="S130" s="83"/>
      <c r="T130" s="83"/>
      <c r="U130" s="77">
        <f t="shared" si="174"/>
        <v>0</v>
      </c>
      <c r="V130" s="79">
        <f t="shared" si="175"/>
        <v>0</v>
      </c>
      <c r="W130" s="78">
        <f t="shared" si="176"/>
        <v>0</v>
      </c>
      <c r="X130" s="78">
        <f t="shared" si="176"/>
        <v>0</v>
      </c>
      <c r="Y130" s="78">
        <f t="shared" si="177"/>
        <v>0</v>
      </c>
      <c r="Z130" s="78">
        <f t="shared" si="178"/>
        <v>0</v>
      </c>
      <c r="AA130" s="78">
        <f t="shared" si="178"/>
        <v>0</v>
      </c>
      <c r="AB130" s="78">
        <f t="shared" si="179"/>
        <v>0</v>
      </c>
      <c r="AC130" s="80">
        <f t="shared" si="180"/>
        <v>0</v>
      </c>
    </row>
    <row r="131" spans="1:29" ht="20.100000000000001" customHeight="1" x14ac:dyDescent="0.45">
      <c r="A131" s="93" t="s">
        <v>390</v>
      </c>
      <c r="B131" s="77"/>
      <c r="C131" s="77"/>
      <c r="D131" s="77">
        <f t="shared" si="167"/>
        <v>0</v>
      </c>
      <c r="E131" s="78"/>
      <c r="F131" s="78"/>
      <c r="G131" s="77">
        <f t="shared" si="168"/>
        <v>0</v>
      </c>
      <c r="H131" s="79">
        <f t="shared" si="169"/>
        <v>0</v>
      </c>
      <c r="I131" s="77"/>
      <c r="J131" s="77"/>
      <c r="K131" s="77">
        <f t="shared" si="170"/>
        <v>0</v>
      </c>
      <c r="L131" s="83"/>
      <c r="M131" s="83"/>
      <c r="N131" s="77">
        <f t="shared" si="171"/>
        <v>0</v>
      </c>
      <c r="O131" s="79">
        <f t="shared" si="172"/>
        <v>0</v>
      </c>
      <c r="P131" s="77"/>
      <c r="Q131" s="77"/>
      <c r="R131" s="77">
        <f t="shared" si="173"/>
        <v>0</v>
      </c>
      <c r="S131" s="83"/>
      <c r="T131" s="83"/>
      <c r="U131" s="77">
        <f t="shared" si="174"/>
        <v>0</v>
      </c>
      <c r="V131" s="79">
        <f t="shared" si="175"/>
        <v>0</v>
      </c>
      <c r="W131" s="78">
        <f t="shared" si="176"/>
        <v>0</v>
      </c>
      <c r="X131" s="78">
        <f t="shared" si="176"/>
        <v>0</v>
      </c>
      <c r="Y131" s="78">
        <f t="shared" si="177"/>
        <v>0</v>
      </c>
      <c r="Z131" s="78">
        <f t="shared" si="178"/>
        <v>0</v>
      </c>
      <c r="AA131" s="78">
        <f t="shared" si="178"/>
        <v>0</v>
      </c>
      <c r="AB131" s="78">
        <f t="shared" si="179"/>
        <v>0</v>
      </c>
      <c r="AC131" s="80">
        <f t="shared" si="180"/>
        <v>0</v>
      </c>
    </row>
    <row r="132" spans="1:29" ht="20.100000000000001" customHeight="1" x14ac:dyDescent="0.45">
      <c r="A132" s="93" t="s">
        <v>415</v>
      </c>
      <c r="B132" s="77"/>
      <c r="C132" s="77"/>
      <c r="D132" s="77">
        <f t="shared" si="167"/>
        <v>0</v>
      </c>
      <c r="E132" s="78"/>
      <c r="F132" s="78"/>
      <c r="G132" s="77">
        <f t="shared" si="168"/>
        <v>0</v>
      </c>
      <c r="H132" s="79">
        <f t="shared" si="169"/>
        <v>0</v>
      </c>
      <c r="I132" s="77">
        <v>1</v>
      </c>
      <c r="J132" s="77">
        <v>8</v>
      </c>
      <c r="K132" s="77">
        <f t="shared" si="170"/>
        <v>9</v>
      </c>
      <c r="L132" s="84"/>
      <c r="M132" s="83"/>
      <c r="N132" s="77">
        <f t="shared" si="171"/>
        <v>0</v>
      </c>
      <c r="O132" s="79">
        <f t="shared" si="172"/>
        <v>9</v>
      </c>
      <c r="P132" s="77">
        <v>1</v>
      </c>
      <c r="Q132" s="77"/>
      <c r="R132" s="77">
        <f t="shared" si="173"/>
        <v>1</v>
      </c>
      <c r="S132" s="83"/>
      <c r="T132" s="83"/>
      <c r="U132" s="77">
        <f t="shared" si="174"/>
        <v>0</v>
      </c>
      <c r="V132" s="79">
        <f t="shared" si="175"/>
        <v>1</v>
      </c>
      <c r="W132" s="78">
        <f t="shared" si="176"/>
        <v>2</v>
      </c>
      <c r="X132" s="78">
        <f t="shared" si="176"/>
        <v>8</v>
      </c>
      <c r="Y132" s="78">
        <f t="shared" si="177"/>
        <v>10</v>
      </c>
      <c r="Z132" s="78">
        <f t="shared" si="178"/>
        <v>0</v>
      </c>
      <c r="AA132" s="78">
        <f t="shared" si="178"/>
        <v>0</v>
      </c>
      <c r="AB132" s="78">
        <f t="shared" si="179"/>
        <v>0</v>
      </c>
      <c r="AC132" s="80">
        <f t="shared" si="180"/>
        <v>10</v>
      </c>
    </row>
    <row r="133" spans="1:29" ht="20.100000000000001" customHeight="1" x14ac:dyDescent="0.45">
      <c r="A133" s="93" t="s">
        <v>466</v>
      </c>
      <c r="B133" s="77">
        <v>2</v>
      </c>
      <c r="C133" s="77"/>
      <c r="D133" s="77">
        <f t="shared" si="167"/>
        <v>2</v>
      </c>
      <c r="E133" s="78"/>
      <c r="F133" s="78"/>
      <c r="G133" s="77">
        <f t="shared" si="168"/>
        <v>0</v>
      </c>
      <c r="H133" s="79">
        <f t="shared" si="169"/>
        <v>2</v>
      </c>
      <c r="I133" s="77"/>
      <c r="J133" s="77"/>
      <c r="K133" s="77">
        <f t="shared" si="170"/>
        <v>0</v>
      </c>
      <c r="L133" s="83"/>
      <c r="M133" s="83"/>
      <c r="N133" s="77">
        <f t="shared" si="171"/>
        <v>0</v>
      </c>
      <c r="O133" s="79">
        <f t="shared" si="172"/>
        <v>0</v>
      </c>
      <c r="P133" s="77"/>
      <c r="Q133" s="77"/>
      <c r="R133" s="77">
        <f t="shared" si="173"/>
        <v>0</v>
      </c>
      <c r="S133" s="78"/>
      <c r="T133" s="83"/>
      <c r="U133" s="77">
        <f t="shared" si="174"/>
        <v>0</v>
      </c>
      <c r="V133" s="79">
        <f t="shared" si="175"/>
        <v>0</v>
      </c>
      <c r="W133" s="78">
        <f t="shared" si="176"/>
        <v>2</v>
      </c>
      <c r="X133" s="78">
        <f t="shared" si="176"/>
        <v>0</v>
      </c>
      <c r="Y133" s="78">
        <f t="shared" si="177"/>
        <v>2</v>
      </c>
      <c r="Z133" s="78">
        <f t="shared" si="178"/>
        <v>0</v>
      </c>
      <c r="AA133" s="78">
        <f t="shared" si="178"/>
        <v>0</v>
      </c>
      <c r="AB133" s="78">
        <f t="shared" si="179"/>
        <v>0</v>
      </c>
      <c r="AC133" s="80">
        <f t="shared" si="180"/>
        <v>2</v>
      </c>
    </row>
    <row r="134" spans="1:29" ht="20.100000000000001" customHeight="1" x14ac:dyDescent="0.45">
      <c r="A134" s="93" t="s">
        <v>467</v>
      </c>
      <c r="B134" s="77"/>
      <c r="C134" s="77"/>
      <c r="D134" s="77">
        <f t="shared" si="167"/>
        <v>0</v>
      </c>
      <c r="E134" s="78"/>
      <c r="F134" s="78"/>
      <c r="G134" s="77"/>
      <c r="H134" s="79">
        <f t="shared" si="169"/>
        <v>0</v>
      </c>
      <c r="I134" s="77">
        <v>3</v>
      </c>
      <c r="J134" s="77">
        <v>4</v>
      </c>
      <c r="K134" s="77">
        <f t="shared" si="170"/>
        <v>7</v>
      </c>
      <c r="L134" s="83"/>
      <c r="M134" s="83"/>
      <c r="N134" s="77"/>
      <c r="O134" s="79">
        <f t="shared" si="172"/>
        <v>7</v>
      </c>
      <c r="P134" s="77"/>
      <c r="Q134" s="77"/>
      <c r="R134" s="77">
        <f t="shared" si="173"/>
        <v>0</v>
      </c>
      <c r="S134" s="78"/>
      <c r="T134" s="83"/>
      <c r="U134" s="77">
        <f t="shared" si="174"/>
        <v>0</v>
      </c>
      <c r="V134" s="79">
        <f t="shared" si="175"/>
        <v>0</v>
      </c>
      <c r="W134" s="78">
        <f t="shared" si="176"/>
        <v>3</v>
      </c>
      <c r="X134" s="78">
        <f t="shared" si="176"/>
        <v>4</v>
      </c>
      <c r="Y134" s="78">
        <f t="shared" si="177"/>
        <v>7</v>
      </c>
      <c r="Z134" s="78">
        <f t="shared" si="178"/>
        <v>0</v>
      </c>
      <c r="AA134" s="78">
        <f t="shared" si="178"/>
        <v>0</v>
      </c>
      <c r="AB134" s="78">
        <f t="shared" si="179"/>
        <v>0</v>
      </c>
      <c r="AC134" s="80">
        <f t="shared" si="180"/>
        <v>7</v>
      </c>
    </row>
    <row r="135" spans="1:29" ht="20.100000000000001" customHeight="1" x14ac:dyDescent="0.45">
      <c r="A135" s="93" t="s">
        <v>416</v>
      </c>
      <c r="B135" s="77"/>
      <c r="C135" s="77"/>
      <c r="D135" s="77">
        <f t="shared" si="167"/>
        <v>0</v>
      </c>
      <c r="E135" s="78"/>
      <c r="F135" s="78"/>
      <c r="G135" s="77">
        <f t="shared" si="168"/>
        <v>0</v>
      </c>
      <c r="H135" s="79">
        <f t="shared" si="169"/>
        <v>0</v>
      </c>
      <c r="I135" s="77"/>
      <c r="J135" s="77">
        <v>8</v>
      </c>
      <c r="K135" s="77">
        <f t="shared" si="170"/>
        <v>8</v>
      </c>
      <c r="L135" s="83"/>
      <c r="M135" s="83"/>
      <c r="N135" s="77">
        <f t="shared" si="171"/>
        <v>0</v>
      </c>
      <c r="O135" s="79">
        <f t="shared" si="172"/>
        <v>8</v>
      </c>
      <c r="P135" s="77"/>
      <c r="Q135" s="77">
        <v>3</v>
      </c>
      <c r="R135" s="77">
        <f t="shared" si="173"/>
        <v>3</v>
      </c>
      <c r="S135" s="83"/>
      <c r="T135" s="83"/>
      <c r="U135" s="77">
        <f t="shared" si="174"/>
        <v>0</v>
      </c>
      <c r="V135" s="79">
        <f t="shared" si="175"/>
        <v>3</v>
      </c>
      <c r="W135" s="78">
        <f t="shared" si="176"/>
        <v>0</v>
      </c>
      <c r="X135" s="78">
        <f t="shared" si="176"/>
        <v>11</v>
      </c>
      <c r="Y135" s="78">
        <f t="shared" si="177"/>
        <v>11</v>
      </c>
      <c r="Z135" s="78">
        <f t="shared" si="178"/>
        <v>0</v>
      </c>
      <c r="AA135" s="78">
        <f t="shared" si="178"/>
        <v>0</v>
      </c>
      <c r="AB135" s="78">
        <f t="shared" si="179"/>
        <v>0</v>
      </c>
      <c r="AC135" s="80">
        <f t="shared" si="180"/>
        <v>11</v>
      </c>
    </row>
    <row r="136" spans="1:29" ht="20.100000000000001" customHeight="1" x14ac:dyDescent="0.45">
      <c r="A136" s="93" t="s">
        <v>338</v>
      </c>
      <c r="B136" s="77"/>
      <c r="C136" s="77">
        <v>3</v>
      </c>
      <c r="D136" s="77">
        <f t="shared" si="167"/>
        <v>3</v>
      </c>
      <c r="E136" s="78"/>
      <c r="F136" s="78"/>
      <c r="G136" s="77">
        <f t="shared" si="168"/>
        <v>0</v>
      </c>
      <c r="H136" s="79">
        <f t="shared" si="169"/>
        <v>3</v>
      </c>
      <c r="I136" s="77">
        <v>1</v>
      </c>
      <c r="J136" s="77">
        <v>28</v>
      </c>
      <c r="K136" s="77">
        <f t="shared" si="170"/>
        <v>29</v>
      </c>
      <c r="L136" s="83"/>
      <c r="M136" s="83"/>
      <c r="N136" s="77">
        <f t="shared" si="171"/>
        <v>0</v>
      </c>
      <c r="O136" s="79">
        <f t="shared" si="172"/>
        <v>29</v>
      </c>
      <c r="P136" s="77"/>
      <c r="Q136" s="77"/>
      <c r="R136" s="77">
        <f t="shared" si="173"/>
        <v>0</v>
      </c>
      <c r="S136" s="83"/>
      <c r="T136" s="83"/>
      <c r="U136" s="77">
        <f t="shared" si="174"/>
        <v>0</v>
      </c>
      <c r="V136" s="79">
        <f t="shared" si="175"/>
        <v>0</v>
      </c>
      <c r="W136" s="78">
        <f t="shared" si="176"/>
        <v>1</v>
      </c>
      <c r="X136" s="78">
        <f t="shared" si="176"/>
        <v>31</v>
      </c>
      <c r="Y136" s="78">
        <f t="shared" si="177"/>
        <v>32</v>
      </c>
      <c r="Z136" s="78">
        <f t="shared" si="178"/>
        <v>0</v>
      </c>
      <c r="AA136" s="78">
        <f t="shared" si="178"/>
        <v>0</v>
      </c>
      <c r="AB136" s="78">
        <f t="shared" si="179"/>
        <v>0</v>
      </c>
      <c r="AC136" s="80">
        <f t="shared" si="180"/>
        <v>32</v>
      </c>
    </row>
    <row r="137" spans="1:29" ht="20.100000000000001" customHeight="1" x14ac:dyDescent="0.45">
      <c r="A137" s="93" t="s">
        <v>339</v>
      </c>
      <c r="B137" s="77"/>
      <c r="C137" s="77"/>
      <c r="D137" s="77">
        <f t="shared" si="167"/>
        <v>0</v>
      </c>
      <c r="E137" s="78"/>
      <c r="F137" s="78"/>
      <c r="G137" s="77">
        <f t="shared" si="168"/>
        <v>0</v>
      </c>
      <c r="H137" s="79">
        <f t="shared" si="169"/>
        <v>0</v>
      </c>
      <c r="I137" s="77"/>
      <c r="J137" s="77"/>
      <c r="K137" s="77">
        <f t="shared" si="170"/>
        <v>0</v>
      </c>
      <c r="L137" s="83"/>
      <c r="M137" s="83"/>
      <c r="N137" s="77">
        <f t="shared" si="171"/>
        <v>0</v>
      </c>
      <c r="O137" s="79">
        <f t="shared" si="172"/>
        <v>0</v>
      </c>
      <c r="P137" s="77"/>
      <c r="Q137" s="77"/>
      <c r="R137" s="77">
        <f t="shared" si="173"/>
        <v>0</v>
      </c>
      <c r="S137" s="83"/>
      <c r="T137" s="83"/>
      <c r="U137" s="77">
        <f t="shared" si="174"/>
        <v>0</v>
      </c>
      <c r="V137" s="79">
        <f t="shared" si="175"/>
        <v>0</v>
      </c>
      <c r="W137" s="78">
        <f t="shared" si="176"/>
        <v>0</v>
      </c>
      <c r="X137" s="78">
        <f t="shared" si="176"/>
        <v>0</v>
      </c>
      <c r="Y137" s="78">
        <f t="shared" si="177"/>
        <v>0</v>
      </c>
      <c r="Z137" s="78">
        <f t="shared" si="178"/>
        <v>0</v>
      </c>
      <c r="AA137" s="78">
        <f t="shared" si="178"/>
        <v>0</v>
      </c>
      <c r="AB137" s="78">
        <f t="shared" si="179"/>
        <v>0</v>
      </c>
      <c r="AC137" s="80">
        <f t="shared" si="180"/>
        <v>0</v>
      </c>
    </row>
    <row r="138" spans="1:29" ht="20.100000000000001" customHeight="1" x14ac:dyDescent="0.45">
      <c r="A138" s="93" t="s">
        <v>418</v>
      </c>
      <c r="B138" s="77"/>
      <c r="C138" s="77">
        <v>1</v>
      </c>
      <c r="D138" s="77">
        <f t="shared" si="167"/>
        <v>1</v>
      </c>
      <c r="E138" s="78"/>
      <c r="F138" s="78"/>
      <c r="G138" s="77">
        <f t="shared" si="168"/>
        <v>0</v>
      </c>
      <c r="H138" s="79">
        <f t="shared" si="169"/>
        <v>1</v>
      </c>
      <c r="I138" s="77">
        <v>4</v>
      </c>
      <c r="J138" s="77">
        <v>38</v>
      </c>
      <c r="K138" s="77">
        <f t="shared" si="170"/>
        <v>42</v>
      </c>
      <c r="L138" s="83"/>
      <c r="M138" s="83"/>
      <c r="N138" s="77">
        <f t="shared" si="171"/>
        <v>0</v>
      </c>
      <c r="O138" s="79">
        <f t="shared" si="172"/>
        <v>42</v>
      </c>
      <c r="P138" s="77"/>
      <c r="Q138" s="77">
        <v>1</v>
      </c>
      <c r="R138" s="77">
        <f t="shared" si="173"/>
        <v>1</v>
      </c>
      <c r="S138" s="83"/>
      <c r="T138" s="83"/>
      <c r="U138" s="77">
        <f t="shared" si="174"/>
        <v>0</v>
      </c>
      <c r="V138" s="79">
        <f t="shared" si="175"/>
        <v>1</v>
      </c>
      <c r="W138" s="78">
        <f t="shared" si="176"/>
        <v>4</v>
      </c>
      <c r="X138" s="78">
        <f t="shared" si="176"/>
        <v>40</v>
      </c>
      <c r="Y138" s="78">
        <f t="shared" si="177"/>
        <v>44</v>
      </c>
      <c r="Z138" s="78">
        <f t="shared" si="178"/>
        <v>0</v>
      </c>
      <c r="AA138" s="78">
        <f t="shared" si="178"/>
        <v>0</v>
      </c>
      <c r="AB138" s="78">
        <f t="shared" si="179"/>
        <v>0</v>
      </c>
      <c r="AC138" s="80">
        <f t="shared" si="180"/>
        <v>44</v>
      </c>
    </row>
    <row r="139" spans="1:29" ht="20.100000000000001" customHeight="1" x14ac:dyDescent="0.45">
      <c r="A139" s="93" t="s">
        <v>419</v>
      </c>
      <c r="B139" s="77"/>
      <c r="C139" s="77"/>
      <c r="D139" s="77">
        <f t="shared" si="167"/>
        <v>0</v>
      </c>
      <c r="E139" s="78"/>
      <c r="F139" s="78"/>
      <c r="G139" s="77">
        <f t="shared" si="168"/>
        <v>0</v>
      </c>
      <c r="H139" s="79">
        <f t="shared" si="169"/>
        <v>0</v>
      </c>
      <c r="I139" s="77">
        <v>1</v>
      </c>
      <c r="J139" s="77">
        <v>4</v>
      </c>
      <c r="K139" s="77">
        <f t="shared" si="170"/>
        <v>5</v>
      </c>
      <c r="L139" s="83"/>
      <c r="M139" s="83"/>
      <c r="N139" s="77">
        <f t="shared" si="171"/>
        <v>0</v>
      </c>
      <c r="O139" s="79">
        <f t="shared" si="172"/>
        <v>5</v>
      </c>
      <c r="P139" s="77"/>
      <c r="Q139" s="77"/>
      <c r="R139" s="77">
        <f t="shared" si="173"/>
        <v>0</v>
      </c>
      <c r="S139" s="83"/>
      <c r="T139" s="83"/>
      <c r="U139" s="77">
        <f t="shared" si="174"/>
        <v>0</v>
      </c>
      <c r="V139" s="79">
        <f t="shared" si="175"/>
        <v>0</v>
      </c>
      <c r="W139" s="78">
        <f t="shared" si="176"/>
        <v>1</v>
      </c>
      <c r="X139" s="78">
        <f t="shared" si="176"/>
        <v>4</v>
      </c>
      <c r="Y139" s="78">
        <f t="shared" si="177"/>
        <v>5</v>
      </c>
      <c r="Z139" s="78">
        <f t="shared" si="178"/>
        <v>0</v>
      </c>
      <c r="AA139" s="78">
        <f t="shared" si="178"/>
        <v>0</v>
      </c>
      <c r="AB139" s="78">
        <f t="shared" si="179"/>
        <v>0</v>
      </c>
      <c r="AC139" s="80">
        <f t="shared" si="180"/>
        <v>5</v>
      </c>
    </row>
    <row r="140" spans="1:29" ht="20.100000000000001" customHeight="1" x14ac:dyDescent="0.45">
      <c r="A140" s="93" t="s">
        <v>420</v>
      </c>
      <c r="B140" s="77">
        <v>1</v>
      </c>
      <c r="C140" s="77"/>
      <c r="D140" s="77">
        <f t="shared" si="167"/>
        <v>1</v>
      </c>
      <c r="E140" s="78"/>
      <c r="F140" s="78"/>
      <c r="G140" s="77">
        <f t="shared" si="168"/>
        <v>0</v>
      </c>
      <c r="H140" s="79">
        <f t="shared" si="169"/>
        <v>1</v>
      </c>
      <c r="I140" s="77">
        <v>16</v>
      </c>
      <c r="J140" s="77">
        <v>2</v>
      </c>
      <c r="K140" s="77">
        <f t="shared" si="170"/>
        <v>18</v>
      </c>
      <c r="L140" s="83"/>
      <c r="M140" s="83"/>
      <c r="N140" s="77">
        <f t="shared" si="171"/>
        <v>0</v>
      </c>
      <c r="O140" s="79">
        <f t="shared" si="172"/>
        <v>18</v>
      </c>
      <c r="P140" s="77">
        <v>3</v>
      </c>
      <c r="Q140" s="77">
        <v>3</v>
      </c>
      <c r="R140" s="77">
        <f t="shared" si="173"/>
        <v>6</v>
      </c>
      <c r="S140" s="83"/>
      <c r="T140" s="83"/>
      <c r="U140" s="77">
        <f t="shared" si="174"/>
        <v>0</v>
      </c>
      <c r="V140" s="79">
        <f t="shared" si="175"/>
        <v>6</v>
      </c>
      <c r="W140" s="78">
        <f t="shared" si="176"/>
        <v>20</v>
      </c>
      <c r="X140" s="78">
        <f t="shared" si="176"/>
        <v>5</v>
      </c>
      <c r="Y140" s="78">
        <f t="shared" si="177"/>
        <v>25</v>
      </c>
      <c r="Z140" s="78">
        <f t="shared" si="178"/>
        <v>0</v>
      </c>
      <c r="AA140" s="78">
        <f t="shared" si="178"/>
        <v>0</v>
      </c>
      <c r="AB140" s="78">
        <f t="shared" si="179"/>
        <v>0</v>
      </c>
      <c r="AC140" s="80">
        <f t="shared" si="180"/>
        <v>25</v>
      </c>
    </row>
    <row r="141" spans="1:29" ht="20.100000000000001" customHeight="1" x14ac:dyDescent="0.45">
      <c r="A141" s="93" t="s">
        <v>421</v>
      </c>
      <c r="B141" s="77">
        <v>2</v>
      </c>
      <c r="C141" s="77">
        <v>1</v>
      </c>
      <c r="D141" s="77">
        <f t="shared" si="167"/>
        <v>3</v>
      </c>
      <c r="E141" s="78"/>
      <c r="F141" s="78"/>
      <c r="G141" s="77">
        <f t="shared" si="168"/>
        <v>0</v>
      </c>
      <c r="H141" s="79">
        <f t="shared" si="169"/>
        <v>3</v>
      </c>
      <c r="I141" s="77">
        <v>26</v>
      </c>
      <c r="J141" s="77">
        <v>28</v>
      </c>
      <c r="K141" s="77">
        <f t="shared" si="170"/>
        <v>54</v>
      </c>
      <c r="L141" s="83"/>
      <c r="M141" s="83"/>
      <c r="N141" s="77">
        <f t="shared" si="171"/>
        <v>0</v>
      </c>
      <c r="O141" s="79">
        <f t="shared" si="172"/>
        <v>54</v>
      </c>
      <c r="P141" s="77">
        <v>14</v>
      </c>
      <c r="Q141" s="77">
        <v>14</v>
      </c>
      <c r="R141" s="77">
        <f t="shared" si="173"/>
        <v>28</v>
      </c>
      <c r="S141" s="83"/>
      <c r="T141" s="83"/>
      <c r="U141" s="77">
        <f t="shared" si="174"/>
        <v>0</v>
      </c>
      <c r="V141" s="79">
        <f t="shared" si="175"/>
        <v>28</v>
      </c>
      <c r="W141" s="78">
        <f t="shared" si="176"/>
        <v>42</v>
      </c>
      <c r="X141" s="78">
        <f t="shared" si="176"/>
        <v>43</v>
      </c>
      <c r="Y141" s="78">
        <f t="shared" si="177"/>
        <v>85</v>
      </c>
      <c r="Z141" s="78">
        <f t="shared" si="178"/>
        <v>0</v>
      </c>
      <c r="AA141" s="78">
        <f t="shared" si="178"/>
        <v>0</v>
      </c>
      <c r="AB141" s="78">
        <f t="shared" si="179"/>
        <v>0</v>
      </c>
      <c r="AC141" s="80">
        <f t="shared" si="180"/>
        <v>85</v>
      </c>
    </row>
    <row r="142" spans="1:29" ht="20.100000000000001" customHeight="1" x14ac:dyDescent="0.45">
      <c r="A142" s="81" t="s">
        <v>7</v>
      </c>
      <c r="B142" s="82">
        <f t="shared" ref="B142:AC142" si="181">SUM(B129:B141)</f>
        <v>5</v>
      </c>
      <c r="C142" s="82">
        <f t="shared" si="181"/>
        <v>5</v>
      </c>
      <c r="D142" s="82">
        <f t="shared" si="181"/>
        <v>10</v>
      </c>
      <c r="E142" s="82">
        <f t="shared" si="181"/>
        <v>0</v>
      </c>
      <c r="F142" s="82">
        <f t="shared" si="181"/>
        <v>0</v>
      </c>
      <c r="G142" s="82">
        <f t="shared" si="181"/>
        <v>0</v>
      </c>
      <c r="H142" s="82">
        <f t="shared" si="181"/>
        <v>10</v>
      </c>
      <c r="I142" s="82">
        <f t="shared" si="181"/>
        <v>52</v>
      </c>
      <c r="J142" s="82">
        <f t="shared" si="181"/>
        <v>120</v>
      </c>
      <c r="K142" s="82">
        <f t="shared" si="181"/>
        <v>172</v>
      </c>
      <c r="L142" s="82">
        <f t="shared" si="181"/>
        <v>0</v>
      </c>
      <c r="M142" s="82">
        <f t="shared" si="181"/>
        <v>0</v>
      </c>
      <c r="N142" s="82">
        <f t="shared" si="181"/>
        <v>0</v>
      </c>
      <c r="O142" s="82">
        <f t="shared" si="181"/>
        <v>172</v>
      </c>
      <c r="P142" s="82">
        <f t="shared" si="181"/>
        <v>18</v>
      </c>
      <c r="Q142" s="82">
        <f t="shared" si="181"/>
        <v>21</v>
      </c>
      <c r="R142" s="82">
        <f t="shared" si="181"/>
        <v>39</v>
      </c>
      <c r="S142" s="82">
        <f t="shared" si="181"/>
        <v>0</v>
      </c>
      <c r="T142" s="82">
        <f t="shared" si="181"/>
        <v>0</v>
      </c>
      <c r="U142" s="82">
        <f t="shared" si="181"/>
        <v>0</v>
      </c>
      <c r="V142" s="82">
        <f t="shared" si="181"/>
        <v>39</v>
      </c>
      <c r="W142" s="82">
        <f t="shared" si="181"/>
        <v>75</v>
      </c>
      <c r="X142" s="82">
        <f t="shared" si="181"/>
        <v>146</v>
      </c>
      <c r="Y142" s="82">
        <f t="shared" si="181"/>
        <v>221</v>
      </c>
      <c r="Z142" s="82">
        <f t="shared" si="181"/>
        <v>0</v>
      </c>
      <c r="AA142" s="82">
        <f t="shared" si="181"/>
        <v>0</v>
      </c>
      <c r="AB142" s="82">
        <f t="shared" si="181"/>
        <v>0</v>
      </c>
      <c r="AC142" s="82">
        <f t="shared" si="181"/>
        <v>221</v>
      </c>
    </row>
    <row r="143" spans="1:29" ht="20.100000000000001" customHeight="1" x14ac:dyDescent="0.45">
      <c r="A143" s="72" t="s">
        <v>52</v>
      </c>
      <c r="B143" s="80">
        <f>SUM(B104,B126,B142)</f>
        <v>30</v>
      </c>
      <c r="C143" s="80">
        <f>SUM(C104,C126,C142)</f>
        <v>42</v>
      </c>
      <c r="D143" s="80">
        <f>SUM(B143:C143)</f>
        <v>72</v>
      </c>
      <c r="E143" s="80">
        <f>SUM(E104,E126,E142)</f>
        <v>0</v>
      </c>
      <c r="F143" s="80">
        <f>SUM(F104,F126,F142)</f>
        <v>0</v>
      </c>
      <c r="G143" s="80">
        <f>SUM(E143:F143)</f>
        <v>0</v>
      </c>
      <c r="H143" s="80">
        <f>SUM(D143,G143)</f>
        <v>72</v>
      </c>
      <c r="I143" s="80">
        <f>SUM(I104,I126,I142)</f>
        <v>198</v>
      </c>
      <c r="J143" s="80">
        <f>SUM(J104,J126,J142)</f>
        <v>399</v>
      </c>
      <c r="K143" s="80">
        <f>SUM(I143:J143)</f>
        <v>597</v>
      </c>
      <c r="L143" s="80">
        <f>SUM(L104,L126,L142)</f>
        <v>0</v>
      </c>
      <c r="M143" s="80">
        <f>SUM(M104,M126,M142)</f>
        <v>0</v>
      </c>
      <c r="N143" s="80">
        <f>SUM(L143:M143)</f>
        <v>0</v>
      </c>
      <c r="O143" s="80">
        <f>SUM(K143,N143)</f>
        <v>597</v>
      </c>
      <c r="P143" s="80">
        <f>SUM(P104,P126,P142)</f>
        <v>41</v>
      </c>
      <c r="Q143" s="80">
        <f>SUM(Q104,Q126,Q142)</f>
        <v>70</v>
      </c>
      <c r="R143" s="80">
        <f>SUM(P143:Q143)</f>
        <v>111</v>
      </c>
      <c r="S143" s="80">
        <f>SUM(S104,S126,S142)</f>
        <v>0</v>
      </c>
      <c r="T143" s="80">
        <f>SUM(T104,T126,T142)</f>
        <v>0</v>
      </c>
      <c r="U143" s="80">
        <f>SUM(S143:T143)</f>
        <v>0</v>
      </c>
      <c r="V143" s="80">
        <f>SUM(R143,U143)</f>
        <v>111</v>
      </c>
      <c r="W143" s="80">
        <f>SUM(W104,W126,W142)</f>
        <v>269</v>
      </c>
      <c r="X143" s="80">
        <f>SUM(X104,X126,X142)</f>
        <v>511</v>
      </c>
      <c r="Y143" s="80">
        <f>SUM(W143:X143)</f>
        <v>780</v>
      </c>
      <c r="Z143" s="80">
        <f>SUM(Z104,Z126,Z142)</f>
        <v>0</v>
      </c>
      <c r="AA143" s="80">
        <f>SUM(AA104,AA126,AA142)</f>
        <v>0</v>
      </c>
      <c r="AB143" s="80">
        <f>SUM(Z143:AA143)</f>
        <v>0</v>
      </c>
      <c r="AC143" s="80">
        <f>SUM(Y143,AB143)</f>
        <v>780</v>
      </c>
    </row>
    <row r="144" spans="1:29" ht="20.100000000000001" customHeight="1" x14ac:dyDescent="0.45">
      <c r="A144" s="74" t="s">
        <v>95</v>
      </c>
      <c r="B144" s="83"/>
      <c r="C144" s="83"/>
      <c r="D144" s="83"/>
      <c r="E144" s="78"/>
      <c r="F144" s="78"/>
      <c r="G144" s="78"/>
      <c r="H144" s="79"/>
      <c r="I144" s="78"/>
      <c r="J144" s="78"/>
      <c r="K144" s="78"/>
      <c r="L144" s="78"/>
      <c r="M144" s="78"/>
      <c r="N144" s="78"/>
      <c r="O144" s="79"/>
      <c r="P144" s="78"/>
      <c r="Q144" s="78"/>
      <c r="R144" s="78"/>
      <c r="S144" s="78"/>
      <c r="T144" s="78"/>
      <c r="U144" s="78"/>
      <c r="V144" s="79"/>
      <c r="W144" s="78"/>
      <c r="X144" s="78"/>
      <c r="Y144" s="78"/>
      <c r="Z144" s="84"/>
      <c r="AA144" s="84"/>
      <c r="AB144" s="84"/>
      <c r="AC144" s="85"/>
    </row>
    <row r="145" spans="1:29" ht="20.100000000000001" customHeight="1" x14ac:dyDescent="0.45">
      <c r="A145" s="74" t="s">
        <v>96</v>
      </c>
      <c r="B145" s="83"/>
      <c r="C145" s="83"/>
      <c r="D145" s="83"/>
      <c r="E145" s="78"/>
      <c r="F145" s="78"/>
      <c r="G145" s="78"/>
      <c r="H145" s="79"/>
      <c r="I145" s="78"/>
      <c r="J145" s="78"/>
      <c r="K145" s="78"/>
      <c r="L145" s="78"/>
      <c r="M145" s="78"/>
      <c r="N145" s="78"/>
      <c r="O145" s="79"/>
      <c r="P145" s="78"/>
      <c r="Q145" s="78"/>
      <c r="R145" s="78"/>
      <c r="S145" s="78"/>
      <c r="T145" s="78"/>
      <c r="U145" s="78"/>
      <c r="V145" s="79"/>
      <c r="W145" s="78"/>
      <c r="X145" s="78"/>
      <c r="Y145" s="78"/>
      <c r="Z145" s="84"/>
      <c r="AA145" s="84"/>
      <c r="AB145" s="84"/>
      <c r="AC145" s="85"/>
    </row>
    <row r="146" spans="1:29" ht="20.100000000000001" customHeight="1" x14ac:dyDescent="0.45">
      <c r="A146" s="64" t="s">
        <v>422</v>
      </c>
      <c r="B146" s="77">
        <v>2</v>
      </c>
      <c r="C146" s="77"/>
      <c r="D146" s="77">
        <f>SUM(B146:C146)</f>
        <v>2</v>
      </c>
      <c r="E146" s="78"/>
      <c r="F146" s="78"/>
      <c r="G146" s="78">
        <v>0</v>
      </c>
      <c r="H146" s="79">
        <f>SUM(D146,G146)</f>
        <v>2</v>
      </c>
      <c r="I146" s="77">
        <v>2</v>
      </c>
      <c r="J146" s="77">
        <v>16</v>
      </c>
      <c r="K146" s="77">
        <f>SUM(I146:J146)</f>
        <v>18</v>
      </c>
      <c r="L146" s="78"/>
      <c r="M146" s="78"/>
      <c r="N146" s="78"/>
      <c r="O146" s="79">
        <f>SUM(K146,N146)</f>
        <v>18</v>
      </c>
      <c r="P146" s="77"/>
      <c r="Q146" s="77"/>
      <c r="R146" s="77">
        <f>SUM(P146:Q146)</f>
        <v>0</v>
      </c>
      <c r="S146" s="78"/>
      <c r="T146" s="78"/>
      <c r="U146" s="77">
        <f>SUM(S146:T146)</f>
        <v>0</v>
      </c>
      <c r="V146" s="79">
        <f>SUM(R146,U146)</f>
        <v>0</v>
      </c>
      <c r="W146" s="78">
        <f t="shared" ref="W146:X149" si="182">SUM(B146,I146,P146)</f>
        <v>4</v>
      </c>
      <c r="X146" s="78">
        <f t="shared" si="182"/>
        <v>16</v>
      </c>
      <c r="Y146" s="78">
        <f>SUM(W146,X146)</f>
        <v>20</v>
      </c>
      <c r="Z146" s="78"/>
      <c r="AA146" s="78"/>
      <c r="AB146" s="78"/>
      <c r="AC146" s="80">
        <f>SUM(Y146,AB146)</f>
        <v>20</v>
      </c>
    </row>
    <row r="147" spans="1:29" ht="20.100000000000001" customHeight="1" x14ac:dyDescent="0.45">
      <c r="A147" s="64" t="s">
        <v>468</v>
      </c>
      <c r="B147" s="77">
        <v>1</v>
      </c>
      <c r="C147" s="77"/>
      <c r="D147" s="77">
        <f>SUM(B147:C147)</f>
        <v>1</v>
      </c>
      <c r="E147" s="78"/>
      <c r="F147" s="78"/>
      <c r="G147" s="78">
        <v>0</v>
      </c>
      <c r="H147" s="79">
        <f>SUM(D147,G147)</f>
        <v>1</v>
      </c>
      <c r="I147" s="77">
        <v>2</v>
      </c>
      <c r="J147" s="77"/>
      <c r="K147" s="77">
        <f>SUM(I147:J147)</f>
        <v>2</v>
      </c>
      <c r="L147" s="78"/>
      <c r="M147" s="78"/>
      <c r="N147" s="78"/>
      <c r="O147" s="79">
        <f>SUM(K147,N147)</f>
        <v>2</v>
      </c>
      <c r="P147" s="77">
        <v>1</v>
      </c>
      <c r="Q147" s="77"/>
      <c r="R147" s="77">
        <f>SUM(P147:Q147)</f>
        <v>1</v>
      </c>
      <c r="S147" s="78"/>
      <c r="T147" s="78"/>
      <c r="U147" s="77">
        <f>SUM(S147:T147)</f>
        <v>0</v>
      </c>
      <c r="V147" s="79">
        <f>SUM(R147,U147)</f>
        <v>1</v>
      </c>
      <c r="W147" s="78">
        <f t="shared" si="182"/>
        <v>4</v>
      </c>
      <c r="X147" s="78">
        <f t="shared" si="182"/>
        <v>0</v>
      </c>
      <c r="Y147" s="78">
        <f>SUM(W147,X147)</f>
        <v>4</v>
      </c>
      <c r="Z147" s="78"/>
      <c r="AA147" s="78"/>
      <c r="AB147" s="78"/>
      <c r="AC147" s="80">
        <f>SUM(Y147,AB147)</f>
        <v>4</v>
      </c>
    </row>
    <row r="148" spans="1:29" ht="20.100000000000001" customHeight="1" x14ac:dyDescent="0.45">
      <c r="A148" s="64" t="s">
        <v>423</v>
      </c>
      <c r="B148" s="77">
        <v>3</v>
      </c>
      <c r="C148" s="77"/>
      <c r="D148" s="77">
        <f>SUM(B148:C148)</f>
        <v>3</v>
      </c>
      <c r="E148" s="78"/>
      <c r="F148" s="78"/>
      <c r="G148" s="78">
        <v>0</v>
      </c>
      <c r="H148" s="79">
        <f>SUM(D148,G148)</f>
        <v>3</v>
      </c>
      <c r="I148" s="77">
        <v>19</v>
      </c>
      <c r="J148" s="77">
        <v>7</v>
      </c>
      <c r="K148" s="77">
        <f>SUM(I148:J148)</f>
        <v>26</v>
      </c>
      <c r="L148" s="78"/>
      <c r="M148" s="78"/>
      <c r="N148" s="78"/>
      <c r="O148" s="79">
        <f>SUM(K148,N148)</f>
        <v>26</v>
      </c>
      <c r="P148" s="77">
        <v>1</v>
      </c>
      <c r="Q148" s="77"/>
      <c r="R148" s="77">
        <f>SUM(P148:Q148)</f>
        <v>1</v>
      </c>
      <c r="S148" s="78"/>
      <c r="T148" s="78"/>
      <c r="U148" s="77">
        <f>SUM(S148:T148)</f>
        <v>0</v>
      </c>
      <c r="V148" s="79">
        <f>SUM(R148,U148)</f>
        <v>1</v>
      </c>
      <c r="W148" s="78">
        <f t="shared" si="182"/>
        <v>23</v>
      </c>
      <c r="X148" s="78">
        <f t="shared" si="182"/>
        <v>7</v>
      </c>
      <c r="Y148" s="78">
        <f>SUM(W148,X148)</f>
        <v>30</v>
      </c>
      <c r="Z148" s="78"/>
      <c r="AA148" s="78"/>
      <c r="AB148" s="78"/>
      <c r="AC148" s="80">
        <f>SUM(Y148,AB148)</f>
        <v>30</v>
      </c>
    </row>
    <row r="149" spans="1:29" ht="20.100000000000001" customHeight="1" x14ac:dyDescent="0.45">
      <c r="A149" s="64" t="s">
        <v>469</v>
      </c>
      <c r="B149" s="77"/>
      <c r="C149" s="77"/>
      <c r="D149" s="77">
        <f>SUM(B149:C149)</f>
        <v>0</v>
      </c>
      <c r="E149" s="78"/>
      <c r="F149" s="78"/>
      <c r="G149" s="78">
        <v>0</v>
      </c>
      <c r="H149" s="79">
        <f>SUM(D149,G149)</f>
        <v>0</v>
      </c>
      <c r="I149" s="77">
        <v>3</v>
      </c>
      <c r="J149" s="77">
        <v>2</v>
      </c>
      <c r="K149" s="77">
        <f>SUM(I149:J149)</f>
        <v>5</v>
      </c>
      <c r="L149" s="78"/>
      <c r="M149" s="78"/>
      <c r="N149" s="78"/>
      <c r="O149" s="79">
        <f>SUM(K149,N149)</f>
        <v>5</v>
      </c>
      <c r="P149" s="77">
        <v>1</v>
      </c>
      <c r="Q149" s="77"/>
      <c r="R149" s="77">
        <f>SUM(P149:Q149)</f>
        <v>1</v>
      </c>
      <c r="S149" s="78"/>
      <c r="T149" s="78"/>
      <c r="U149" s="77">
        <f>SUM(S149:T149)</f>
        <v>0</v>
      </c>
      <c r="V149" s="79">
        <f>SUM(R149,U149)</f>
        <v>1</v>
      </c>
      <c r="W149" s="78">
        <f t="shared" si="182"/>
        <v>4</v>
      </c>
      <c r="X149" s="78">
        <f t="shared" si="182"/>
        <v>2</v>
      </c>
      <c r="Y149" s="78">
        <f>SUM(W149,X149)</f>
        <v>6</v>
      </c>
      <c r="Z149" s="78"/>
      <c r="AA149" s="78"/>
      <c r="AB149" s="78"/>
      <c r="AC149" s="80">
        <f>SUM(Y149,AB149)</f>
        <v>6</v>
      </c>
    </row>
    <row r="150" spans="1:29" ht="20.100000000000001" customHeight="1" x14ac:dyDescent="0.45">
      <c r="A150" s="81" t="s">
        <v>7</v>
      </c>
      <c r="B150" s="80">
        <f t="shared" ref="B150:AC150" si="183">SUM(B146:B149)</f>
        <v>6</v>
      </c>
      <c r="C150" s="80">
        <f t="shared" si="183"/>
        <v>0</v>
      </c>
      <c r="D150" s="80">
        <f t="shared" si="183"/>
        <v>6</v>
      </c>
      <c r="E150" s="80">
        <f t="shared" si="183"/>
        <v>0</v>
      </c>
      <c r="F150" s="80">
        <f t="shared" si="183"/>
        <v>0</v>
      </c>
      <c r="G150" s="80">
        <f t="shared" si="183"/>
        <v>0</v>
      </c>
      <c r="H150" s="80">
        <f t="shared" si="183"/>
        <v>6</v>
      </c>
      <c r="I150" s="80">
        <f t="shared" si="183"/>
        <v>26</v>
      </c>
      <c r="J150" s="80">
        <f t="shared" si="183"/>
        <v>25</v>
      </c>
      <c r="K150" s="80">
        <f t="shared" si="183"/>
        <v>51</v>
      </c>
      <c r="L150" s="80">
        <f t="shared" si="183"/>
        <v>0</v>
      </c>
      <c r="M150" s="80">
        <f t="shared" si="183"/>
        <v>0</v>
      </c>
      <c r="N150" s="80">
        <f t="shared" si="183"/>
        <v>0</v>
      </c>
      <c r="O150" s="80">
        <f t="shared" si="183"/>
        <v>51</v>
      </c>
      <c r="P150" s="80">
        <f t="shared" si="183"/>
        <v>3</v>
      </c>
      <c r="Q150" s="80">
        <f t="shared" si="183"/>
        <v>0</v>
      </c>
      <c r="R150" s="80">
        <f t="shared" si="183"/>
        <v>3</v>
      </c>
      <c r="S150" s="80">
        <f t="shared" si="183"/>
        <v>0</v>
      </c>
      <c r="T150" s="80">
        <f t="shared" si="183"/>
        <v>0</v>
      </c>
      <c r="U150" s="80">
        <f t="shared" si="183"/>
        <v>0</v>
      </c>
      <c r="V150" s="80">
        <f t="shared" si="183"/>
        <v>3</v>
      </c>
      <c r="W150" s="80">
        <f t="shared" si="183"/>
        <v>35</v>
      </c>
      <c r="X150" s="80">
        <f t="shared" si="183"/>
        <v>25</v>
      </c>
      <c r="Y150" s="80">
        <f t="shared" si="183"/>
        <v>60</v>
      </c>
      <c r="Z150" s="80">
        <f t="shared" si="183"/>
        <v>0</v>
      </c>
      <c r="AA150" s="80">
        <f t="shared" si="183"/>
        <v>0</v>
      </c>
      <c r="AB150" s="80">
        <f t="shared" si="183"/>
        <v>0</v>
      </c>
      <c r="AC150" s="80">
        <f t="shared" si="183"/>
        <v>60</v>
      </c>
    </row>
    <row r="151" spans="1:29" ht="20.100000000000001" customHeight="1" x14ac:dyDescent="0.45">
      <c r="A151" s="74" t="s">
        <v>97</v>
      </c>
      <c r="B151" s="83"/>
      <c r="C151" s="83"/>
      <c r="D151" s="83"/>
      <c r="E151" s="78"/>
      <c r="F151" s="78"/>
      <c r="G151" s="78"/>
      <c r="H151" s="79"/>
      <c r="I151" s="78"/>
      <c r="J151" s="78"/>
      <c r="K151" s="78"/>
      <c r="L151" s="78"/>
      <c r="M151" s="78"/>
      <c r="N151" s="78"/>
      <c r="O151" s="79"/>
      <c r="P151" s="78"/>
      <c r="Q151" s="78"/>
      <c r="R151" s="78"/>
      <c r="S151" s="78"/>
      <c r="T151" s="78"/>
      <c r="U151" s="78"/>
      <c r="V151" s="79"/>
      <c r="W151" s="78"/>
      <c r="X151" s="78"/>
      <c r="Y151" s="78"/>
      <c r="Z151" s="84"/>
      <c r="AA151" s="84"/>
      <c r="AB151" s="84"/>
      <c r="AC151" s="85"/>
    </row>
    <row r="152" spans="1:29" ht="20.100000000000001" customHeight="1" x14ac:dyDescent="0.45">
      <c r="A152" s="74" t="s">
        <v>98</v>
      </c>
      <c r="B152" s="83"/>
      <c r="C152" s="83"/>
      <c r="D152" s="83"/>
      <c r="E152" s="78"/>
      <c r="F152" s="78"/>
      <c r="G152" s="78"/>
      <c r="H152" s="79"/>
      <c r="I152" s="78"/>
      <c r="J152" s="78"/>
      <c r="K152" s="78"/>
      <c r="L152" s="78"/>
      <c r="M152" s="78"/>
      <c r="N152" s="78"/>
      <c r="O152" s="79"/>
      <c r="P152" s="78"/>
      <c r="Q152" s="78"/>
      <c r="R152" s="78"/>
      <c r="S152" s="78"/>
      <c r="T152" s="78"/>
      <c r="U152" s="78"/>
      <c r="V152" s="79"/>
      <c r="W152" s="78"/>
      <c r="X152" s="78"/>
      <c r="Y152" s="78"/>
      <c r="Z152" s="84"/>
      <c r="AA152" s="84"/>
      <c r="AB152" s="84"/>
      <c r="AC152" s="85"/>
    </row>
    <row r="153" spans="1:29" ht="20.100000000000001" customHeight="1" x14ac:dyDescent="0.45">
      <c r="A153" s="74" t="s">
        <v>64</v>
      </c>
      <c r="B153" s="83"/>
      <c r="C153" s="83"/>
      <c r="D153" s="83"/>
      <c r="E153" s="78"/>
      <c r="F153" s="78"/>
      <c r="G153" s="78"/>
      <c r="H153" s="79"/>
      <c r="I153" s="78"/>
      <c r="J153" s="78"/>
      <c r="K153" s="78"/>
      <c r="L153" s="78"/>
      <c r="M153" s="78"/>
      <c r="N153" s="78"/>
      <c r="O153" s="79"/>
      <c r="P153" s="78"/>
      <c r="Q153" s="78"/>
      <c r="R153" s="78"/>
      <c r="S153" s="78"/>
      <c r="T153" s="78"/>
      <c r="U153" s="78"/>
      <c r="V153" s="79"/>
      <c r="W153" s="78"/>
      <c r="X153" s="78"/>
      <c r="Y153" s="78"/>
      <c r="Z153" s="84"/>
      <c r="AA153" s="84"/>
      <c r="AB153" s="84"/>
      <c r="AC153" s="85"/>
    </row>
    <row r="154" spans="1:29" ht="20.100000000000001" customHeight="1" x14ac:dyDescent="0.45">
      <c r="A154" s="64" t="s">
        <v>341</v>
      </c>
      <c r="B154" s="77"/>
      <c r="C154" s="77"/>
      <c r="D154" s="77">
        <f t="shared" ref="D154:D159" si="184">SUM(B154:C154)</f>
        <v>0</v>
      </c>
      <c r="E154" s="78"/>
      <c r="F154" s="78"/>
      <c r="G154" s="78">
        <v>0</v>
      </c>
      <c r="H154" s="79">
        <f t="shared" ref="H154:H159" si="185">SUM(D154,G154)</f>
        <v>0</v>
      </c>
      <c r="I154" s="77"/>
      <c r="J154" s="77"/>
      <c r="K154" s="77">
        <f t="shared" ref="K154:K159" si="186">SUM(I154:J154)</f>
        <v>0</v>
      </c>
      <c r="L154" s="78"/>
      <c r="M154" s="78"/>
      <c r="N154" s="78"/>
      <c r="O154" s="79">
        <f t="shared" ref="O154:O159" si="187">SUM(K154,N154)</f>
        <v>0</v>
      </c>
      <c r="P154" s="77"/>
      <c r="Q154" s="77"/>
      <c r="R154" s="77">
        <f t="shared" ref="R154:R159" si="188">SUM(P154:Q154)</f>
        <v>0</v>
      </c>
      <c r="S154" s="78"/>
      <c r="T154" s="78"/>
      <c r="U154" s="78"/>
      <c r="V154" s="79">
        <f t="shared" ref="V154:V159" si="189">SUM(R154,U154)</f>
        <v>0</v>
      </c>
      <c r="W154" s="78">
        <f t="shared" ref="W154:X159" si="190">SUM(B154,I154,P154)</f>
        <v>0</v>
      </c>
      <c r="X154" s="78">
        <f t="shared" si="190"/>
        <v>0</v>
      </c>
      <c r="Y154" s="78">
        <f t="shared" ref="Y154:Y159" si="191">SUM(W154,X154)</f>
        <v>0</v>
      </c>
      <c r="Z154" s="78"/>
      <c r="AA154" s="78"/>
      <c r="AB154" s="78"/>
      <c r="AC154" s="80">
        <f t="shared" ref="AC154:AC159" si="192">SUM(Y154,AB154)</f>
        <v>0</v>
      </c>
    </row>
    <row r="155" spans="1:29" ht="20.100000000000001" customHeight="1" x14ac:dyDescent="0.45">
      <c r="A155" s="64" t="s">
        <v>342</v>
      </c>
      <c r="B155" s="77"/>
      <c r="C155" s="77"/>
      <c r="D155" s="77">
        <f t="shared" si="184"/>
        <v>0</v>
      </c>
      <c r="E155" s="78"/>
      <c r="F155" s="78"/>
      <c r="G155" s="78">
        <v>0</v>
      </c>
      <c r="H155" s="79">
        <f t="shared" si="185"/>
        <v>0</v>
      </c>
      <c r="I155" s="77"/>
      <c r="J155" s="77"/>
      <c r="K155" s="77">
        <f t="shared" si="186"/>
        <v>0</v>
      </c>
      <c r="L155" s="78"/>
      <c r="M155" s="78"/>
      <c r="N155" s="78"/>
      <c r="O155" s="79">
        <f t="shared" si="187"/>
        <v>0</v>
      </c>
      <c r="P155" s="77"/>
      <c r="Q155" s="77"/>
      <c r="R155" s="77">
        <f t="shared" si="188"/>
        <v>0</v>
      </c>
      <c r="S155" s="78"/>
      <c r="T155" s="78"/>
      <c r="U155" s="78"/>
      <c r="V155" s="79">
        <f t="shared" si="189"/>
        <v>0</v>
      </c>
      <c r="W155" s="78">
        <f t="shared" si="190"/>
        <v>0</v>
      </c>
      <c r="X155" s="78">
        <f t="shared" si="190"/>
        <v>0</v>
      </c>
      <c r="Y155" s="78">
        <f t="shared" si="191"/>
        <v>0</v>
      </c>
      <c r="Z155" s="78"/>
      <c r="AA155" s="78"/>
      <c r="AB155" s="78"/>
      <c r="AC155" s="80">
        <f t="shared" si="192"/>
        <v>0</v>
      </c>
    </row>
    <row r="156" spans="1:29" ht="20.100000000000001" customHeight="1" x14ac:dyDescent="0.45">
      <c r="A156" s="64" t="s">
        <v>478</v>
      </c>
      <c r="B156" s="77"/>
      <c r="C156" s="77"/>
      <c r="D156" s="77">
        <f t="shared" si="184"/>
        <v>0</v>
      </c>
      <c r="E156" s="78"/>
      <c r="F156" s="78"/>
      <c r="G156" s="78">
        <v>0</v>
      </c>
      <c r="H156" s="79">
        <f t="shared" si="185"/>
        <v>0</v>
      </c>
      <c r="I156" s="77"/>
      <c r="J156" s="77">
        <v>5</v>
      </c>
      <c r="K156" s="77">
        <f t="shared" si="186"/>
        <v>5</v>
      </c>
      <c r="L156" s="78"/>
      <c r="M156" s="78"/>
      <c r="N156" s="78"/>
      <c r="O156" s="79">
        <f t="shared" si="187"/>
        <v>5</v>
      </c>
      <c r="P156" s="77"/>
      <c r="Q156" s="77"/>
      <c r="R156" s="77">
        <f t="shared" si="188"/>
        <v>0</v>
      </c>
      <c r="S156" s="78"/>
      <c r="T156" s="78"/>
      <c r="U156" s="78"/>
      <c r="V156" s="79">
        <f t="shared" si="189"/>
        <v>0</v>
      </c>
      <c r="W156" s="78">
        <f t="shared" ref="W156" si="193">SUM(B156,I156,P156)</f>
        <v>0</v>
      </c>
      <c r="X156" s="78">
        <f t="shared" ref="X156" si="194">SUM(C156,J156,Q156)</f>
        <v>5</v>
      </c>
      <c r="Y156" s="78">
        <f t="shared" si="191"/>
        <v>5</v>
      </c>
      <c r="Z156" s="78"/>
      <c r="AA156" s="78"/>
      <c r="AB156" s="78"/>
      <c r="AC156" s="80">
        <f t="shared" si="192"/>
        <v>5</v>
      </c>
    </row>
    <row r="157" spans="1:29" ht="20.100000000000001" customHeight="1" x14ac:dyDescent="0.45">
      <c r="A157" s="64" t="s">
        <v>424</v>
      </c>
      <c r="B157" s="77"/>
      <c r="C157" s="77"/>
      <c r="D157" s="77">
        <f t="shared" si="184"/>
        <v>0</v>
      </c>
      <c r="E157" s="78"/>
      <c r="F157" s="78"/>
      <c r="G157" s="78">
        <v>0</v>
      </c>
      <c r="H157" s="79">
        <f t="shared" si="185"/>
        <v>0</v>
      </c>
      <c r="I157" s="77"/>
      <c r="J157" s="77"/>
      <c r="K157" s="77">
        <f t="shared" si="186"/>
        <v>0</v>
      </c>
      <c r="L157" s="78"/>
      <c r="M157" s="78"/>
      <c r="N157" s="78"/>
      <c r="O157" s="79">
        <f t="shared" si="187"/>
        <v>0</v>
      </c>
      <c r="P157" s="77"/>
      <c r="Q157" s="77"/>
      <c r="R157" s="77">
        <f t="shared" si="188"/>
        <v>0</v>
      </c>
      <c r="S157" s="78"/>
      <c r="T157" s="78"/>
      <c r="U157" s="78"/>
      <c r="V157" s="79">
        <f t="shared" si="189"/>
        <v>0</v>
      </c>
      <c r="W157" s="78">
        <f t="shared" si="190"/>
        <v>0</v>
      </c>
      <c r="X157" s="78">
        <f t="shared" si="190"/>
        <v>0</v>
      </c>
      <c r="Y157" s="78">
        <f t="shared" si="191"/>
        <v>0</v>
      </c>
      <c r="Z157" s="78"/>
      <c r="AA157" s="78"/>
      <c r="AB157" s="78"/>
      <c r="AC157" s="80">
        <f t="shared" si="192"/>
        <v>0</v>
      </c>
    </row>
    <row r="158" spans="1:29" ht="20.100000000000001" customHeight="1" x14ac:dyDescent="0.45">
      <c r="A158" s="64" t="s">
        <v>425</v>
      </c>
      <c r="B158" s="77"/>
      <c r="C158" s="77">
        <v>3</v>
      </c>
      <c r="D158" s="77">
        <f t="shared" si="184"/>
        <v>3</v>
      </c>
      <c r="E158" s="78"/>
      <c r="F158" s="78"/>
      <c r="G158" s="78">
        <v>0</v>
      </c>
      <c r="H158" s="79">
        <f t="shared" si="185"/>
        <v>3</v>
      </c>
      <c r="I158" s="77">
        <v>1</v>
      </c>
      <c r="J158" s="77">
        <v>14</v>
      </c>
      <c r="K158" s="77">
        <f t="shared" si="186"/>
        <v>15</v>
      </c>
      <c r="L158" s="78"/>
      <c r="M158" s="78"/>
      <c r="N158" s="78"/>
      <c r="O158" s="79">
        <f t="shared" si="187"/>
        <v>15</v>
      </c>
      <c r="P158" s="77">
        <v>2</v>
      </c>
      <c r="Q158" s="77">
        <v>1</v>
      </c>
      <c r="R158" s="77">
        <f t="shared" si="188"/>
        <v>3</v>
      </c>
      <c r="S158" s="78"/>
      <c r="T158" s="78"/>
      <c r="U158" s="78"/>
      <c r="V158" s="79">
        <f t="shared" si="189"/>
        <v>3</v>
      </c>
      <c r="W158" s="78">
        <f t="shared" si="190"/>
        <v>3</v>
      </c>
      <c r="X158" s="78">
        <f t="shared" si="190"/>
        <v>18</v>
      </c>
      <c r="Y158" s="78">
        <f t="shared" si="191"/>
        <v>21</v>
      </c>
      <c r="Z158" s="78"/>
      <c r="AA158" s="78"/>
      <c r="AB158" s="78"/>
      <c r="AC158" s="80">
        <f t="shared" si="192"/>
        <v>21</v>
      </c>
    </row>
    <row r="159" spans="1:29" ht="20.100000000000001" customHeight="1" x14ac:dyDescent="0.45">
      <c r="A159" s="64" t="s">
        <v>426</v>
      </c>
      <c r="B159" s="77"/>
      <c r="C159" s="77"/>
      <c r="D159" s="77">
        <f t="shared" si="184"/>
        <v>0</v>
      </c>
      <c r="E159" s="78"/>
      <c r="F159" s="78"/>
      <c r="G159" s="78">
        <v>0</v>
      </c>
      <c r="H159" s="79">
        <f t="shared" si="185"/>
        <v>0</v>
      </c>
      <c r="I159" s="77"/>
      <c r="J159" s="77">
        <v>5</v>
      </c>
      <c r="K159" s="77">
        <f t="shared" si="186"/>
        <v>5</v>
      </c>
      <c r="L159" s="78"/>
      <c r="M159" s="78"/>
      <c r="N159" s="78"/>
      <c r="O159" s="79">
        <f t="shared" si="187"/>
        <v>5</v>
      </c>
      <c r="P159" s="77"/>
      <c r="Q159" s="77"/>
      <c r="R159" s="77">
        <f t="shared" si="188"/>
        <v>0</v>
      </c>
      <c r="S159" s="78"/>
      <c r="T159" s="78"/>
      <c r="U159" s="78"/>
      <c r="V159" s="79">
        <f t="shared" si="189"/>
        <v>0</v>
      </c>
      <c r="W159" s="78">
        <f t="shared" si="190"/>
        <v>0</v>
      </c>
      <c r="X159" s="78">
        <f t="shared" si="190"/>
        <v>5</v>
      </c>
      <c r="Y159" s="78">
        <f t="shared" si="191"/>
        <v>5</v>
      </c>
      <c r="Z159" s="78"/>
      <c r="AA159" s="78"/>
      <c r="AB159" s="78"/>
      <c r="AC159" s="80">
        <f t="shared" si="192"/>
        <v>5</v>
      </c>
    </row>
    <row r="160" spans="1:29" ht="20.100000000000001" customHeight="1" x14ac:dyDescent="0.45">
      <c r="A160" s="94" t="s">
        <v>105</v>
      </c>
      <c r="B160" s="82">
        <f t="shared" ref="B160:AC160" si="195">SUM(B154:B159)</f>
        <v>0</v>
      </c>
      <c r="C160" s="82">
        <f t="shared" si="195"/>
        <v>3</v>
      </c>
      <c r="D160" s="82">
        <f t="shared" si="195"/>
        <v>3</v>
      </c>
      <c r="E160" s="82">
        <f t="shared" si="195"/>
        <v>0</v>
      </c>
      <c r="F160" s="82">
        <f t="shared" si="195"/>
        <v>0</v>
      </c>
      <c r="G160" s="82">
        <f t="shared" si="195"/>
        <v>0</v>
      </c>
      <c r="H160" s="82">
        <f t="shared" si="195"/>
        <v>3</v>
      </c>
      <c r="I160" s="82">
        <f t="shared" si="195"/>
        <v>1</v>
      </c>
      <c r="J160" s="82">
        <f t="shared" si="195"/>
        <v>24</v>
      </c>
      <c r="K160" s="82">
        <f t="shared" si="195"/>
        <v>25</v>
      </c>
      <c r="L160" s="82">
        <f t="shared" si="195"/>
        <v>0</v>
      </c>
      <c r="M160" s="82">
        <f t="shared" si="195"/>
        <v>0</v>
      </c>
      <c r="N160" s="82">
        <f t="shared" si="195"/>
        <v>0</v>
      </c>
      <c r="O160" s="82">
        <f t="shared" si="195"/>
        <v>25</v>
      </c>
      <c r="P160" s="82">
        <f t="shared" si="195"/>
        <v>2</v>
      </c>
      <c r="Q160" s="82">
        <f t="shared" si="195"/>
        <v>1</v>
      </c>
      <c r="R160" s="82">
        <f t="shared" si="195"/>
        <v>3</v>
      </c>
      <c r="S160" s="82">
        <f t="shared" si="195"/>
        <v>0</v>
      </c>
      <c r="T160" s="82">
        <f t="shared" si="195"/>
        <v>0</v>
      </c>
      <c r="U160" s="82">
        <f t="shared" si="195"/>
        <v>0</v>
      </c>
      <c r="V160" s="82">
        <f t="shared" si="195"/>
        <v>3</v>
      </c>
      <c r="W160" s="82">
        <f t="shared" si="195"/>
        <v>3</v>
      </c>
      <c r="X160" s="82">
        <f t="shared" si="195"/>
        <v>28</v>
      </c>
      <c r="Y160" s="82">
        <f t="shared" si="195"/>
        <v>31</v>
      </c>
      <c r="Z160" s="82">
        <f t="shared" si="195"/>
        <v>0</v>
      </c>
      <c r="AA160" s="82">
        <f t="shared" si="195"/>
        <v>0</v>
      </c>
      <c r="AB160" s="82">
        <f t="shared" si="195"/>
        <v>0</v>
      </c>
      <c r="AC160" s="82">
        <f t="shared" si="195"/>
        <v>31</v>
      </c>
    </row>
    <row r="161" spans="1:29" ht="20.100000000000001" customHeight="1" x14ac:dyDescent="0.45">
      <c r="A161" s="74" t="s">
        <v>248</v>
      </c>
      <c r="B161" s="95"/>
      <c r="C161" s="95"/>
      <c r="D161" s="95"/>
      <c r="E161" s="95"/>
      <c r="F161" s="95"/>
      <c r="G161" s="95"/>
      <c r="H161" s="95"/>
      <c r="I161" s="96"/>
      <c r="J161" s="96"/>
      <c r="K161" s="95"/>
      <c r="L161" s="95"/>
      <c r="M161" s="96"/>
      <c r="N161" s="95"/>
      <c r="O161" s="95"/>
      <c r="P161" s="96"/>
      <c r="Q161" s="96"/>
      <c r="R161" s="95"/>
      <c r="S161" s="95"/>
      <c r="T161" s="96"/>
      <c r="U161" s="95"/>
      <c r="V161" s="95"/>
      <c r="W161" s="96"/>
      <c r="X161" s="96"/>
      <c r="Y161" s="95"/>
      <c r="Z161" s="95"/>
      <c r="AA161" s="96"/>
      <c r="AB161" s="95"/>
      <c r="AC161" s="95"/>
    </row>
    <row r="162" spans="1:29" ht="20.100000000000001" customHeight="1" x14ac:dyDescent="0.45">
      <c r="A162" s="64" t="s">
        <v>427</v>
      </c>
      <c r="B162" s="77"/>
      <c r="C162" s="77"/>
      <c r="D162" s="77">
        <f>SUM(B162:C162)</f>
        <v>0</v>
      </c>
      <c r="E162" s="78"/>
      <c r="F162" s="78"/>
      <c r="G162" s="78">
        <v>0</v>
      </c>
      <c r="H162" s="79">
        <f>SUM(D162,G162)</f>
        <v>0</v>
      </c>
      <c r="I162" s="77"/>
      <c r="J162" s="77"/>
      <c r="K162" s="77">
        <f>SUM(I162:J162)</f>
        <v>0</v>
      </c>
      <c r="L162" s="78"/>
      <c r="M162" s="78"/>
      <c r="N162" s="78"/>
      <c r="O162" s="79">
        <f>SUM(K162,N162)</f>
        <v>0</v>
      </c>
      <c r="P162" s="77"/>
      <c r="Q162" s="77"/>
      <c r="R162" s="77">
        <f>SUM(P162:Q162)</f>
        <v>0</v>
      </c>
      <c r="S162" s="78"/>
      <c r="T162" s="78"/>
      <c r="U162" s="78"/>
      <c r="V162" s="79">
        <f>SUM(R162,U162)</f>
        <v>0</v>
      </c>
      <c r="W162" s="78"/>
      <c r="X162" s="78"/>
      <c r="Y162" s="78">
        <f>SUM(W162,X162)</f>
        <v>0</v>
      </c>
      <c r="Z162" s="78"/>
      <c r="AA162" s="78"/>
      <c r="AB162" s="78"/>
      <c r="AC162" s="80">
        <f>SUM(Y162,AB162)</f>
        <v>0</v>
      </c>
    </row>
    <row r="163" spans="1:29" ht="20.100000000000001" customHeight="1" x14ac:dyDescent="0.45">
      <c r="A163" s="94" t="s">
        <v>299</v>
      </c>
      <c r="B163" s="82">
        <f>B162</f>
        <v>0</v>
      </c>
      <c r="C163" s="82">
        <f t="shared" ref="C163:AC163" si="196">C162</f>
        <v>0</v>
      </c>
      <c r="D163" s="82">
        <f t="shared" si="196"/>
        <v>0</v>
      </c>
      <c r="E163" s="82">
        <f t="shared" si="196"/>
        <v>0</v>
      </c>
      <c r="F163" s="82">
        <f t="shared" si="196"/>
        <v>0</v>
      </c>
      <c r="G163" s="82">
        <f t="shared" si="196"/>
        <v>0</v>
      </c>
      <c r="H163" s="82">
        <f t="shared" si="196"/>
        <v>0</v>
      </c>
      <c r="I163" s="82">
        <f t="shared" si="196"/>
        <v>0</v>
      </c>
      <c r="J163" s="82">
        <f t="shared" si="196"/>
        <v>0</v>
      </c>
      <c r="K163" s="82">
        <f t="shared" si="196"/>
        <v>0</v>
      </c>
      <c r="L163" s="82">
        <f t="shared" si="196"/>
        <v>0</v>
      </c>
      <c r="M163" s="82">
        <f t="shared" si="196"/>
        <v>0</v>
      </c>
      <c r="N163" s="82">
        <f t="shared" si="196"/>
        <v>0</v>
      </c>
      <c r="O163" s="82">
        <f t="shared" si="196"/>
        <v>0</v>
      </c>
      <c r="P163" s="82">
        <f t="shared" si="196"/>
        <v>0</v>
      </c>
      <c r="Q163" s="82">
        <f t="shared" si="196"/>
        <v>0</v>
      </c>
      <c r="R163" s="82">
        <f t="shared" si="196"/>
        <v>0</v>
      </c>
      <c r="S163" s="82">
        <f t="shared" si="196"/>
        <v>0</v>
      </c>
      <c r="T163" s="82">
        <f t="shared" si="196"/>
        <v>0</v>
      </c>
      <c r="U163" s="82">
        <f t="shared" si="196"/>
        <v>0</v>
      </c>
      <c r="V163" s="82">
        <f t="shared" si="196"/>
        <v>0</v>
      </c>
      <c r="W163" s="82">
        <f t="shared" si="196"/>
        <v>0</v>
      </c>
      <c r="X163" s="82">
        <f t="shared" si="196"/>
        <v>0</v>
      </c>
      <c r="Y163" s="82">
        <f t="shared" si="196"/>
        <v>0</v>
      </c>
      <c r="Z163" s="82">
        <f t="shared" si="196"/>
        <v>0</v>
      </c>
      <c r="AA163" s="82">
        <f t="shared" si="196"/>
        <v>0</v>
      </c>
      <c r="AB163" s="82">
        <f t="shared" si="196"/>
        <v>0</v>
      </c>
      <c r="AC163" s="82">
        <f t="shared" si="196"/>
        <v>0</v>
      </c>
    </row>
    <row r="164" spans="1:29" ht="20.100000000000001" customHeight="1" x14ac:dyDescent="0.45">
      <c r="A164" s="94" t="s">
        <v>7</v>
      </c>
      <c r="B164" s="82">
        <f>B160+B163</f>
        <v>0</v>
      </c>
      <c r="C164" s="82">
        <f t="shared" ref="C164:AC164" si="197">C160+C163</f>
        <v>3</v>
      </c>
      <c r="D164" s="82">
        <f t="shared" si="197"/>
        <v>3</v>
      </c>
      <c r="E164" s="82">
        <f t="shared" si="197"/>
        <v>0</v>
      </c>
      <c r="F164" s="82">
        <f t="shared" si="197"/>
        <v>0</v>
      </c>
      <c r="G164" s="82">
        <f t="shared" si="197"/>
        <v>0</v>
      </c>
      <c r="H164" s="82">
        <f t="shared" si="197"/>
        <v>3</v>
      </c>
      <c r="I164" s="82">
        <f t="shared" si="197"/>
        <v>1</v>
      </c>
      <c r="J164" s="82">
        <f t="shared" si="197"/>
        <v>24</v>
      </c>
      <c r="K164" s="82">
        <f t="shared" si="197"/>
        <v>25</v>
      </c>
      <c r="L164" s="82">
        <f t="shared" si="197"/>
        <v>0</v>
      </c>
      <c r="M164" s="82">
        <f t="shared" si="197"/>
        <v>0</v>
      </c>
      <c r="N164" s="82">
        <f t="shared" si="197"/>
        <v>0</v>
      </c>
      <c r="O164" s="82">
        <f t="shared" si="197"/>
        <v>25</v>
      </c>
      <c r="P164" s="82">
        <f t="shared" si="197"/>
        <v>2</v>
      </c>
      <c r="Q164" s="82">
        <f t="shared" si="197"/>
        <v>1</v>
      </c>
      <c r="R164" s="82">
        <f t="shared" si="197"/>
        <v>3</v>
      </c>
      <c r="S164" s="82">
        <f t="shared" si="197"/>
        <v>0</v>
      </c>
      <c r="T164" s="82">
        <f t="shared" si="197"/>
        <v>0</v>
      </c>
      <c r="U164" s="82">
        <f t="shared" si="197"/>
        <v>0</v>
      </c>
      <c r="V164" s="82">
        <f t="shared" si="197"/>
        <v>3</v>
      </c>
      <c r="W164" s="82">
        <f t="shared" si="197"/>
        <v>3</v>
      </c>
      <c r="X164" s="82">
        <f t="shared" si="197"/>
        <v>28</v>
      </c>
      <c r="Y164" s="82">
        <f t="shared" si="197"/>
        <v>31</v>
      </c>
      <c r="Z164" s="82">
        <f t="shared" si="197"/>
        <v>0</v>
      </c>
      <c r="AA164" s="82">
        <f t="shared" si="197"/>
        <v>0</v>
      </c>
      <c r="AB164" s="82">
        <f t="shared" si="197"/>
        <v>0</v>
      </c>
      <c r="AC164" s="82">
        <f t="shared" si="197"/>
        <v>31</v>
      </c>
    </row>
    <row r="165" spans="1:29" ht="20.100000000000001" customHeight="1" x14ac:dyDescent="0.45">
      <c r="A165" s="97" t="s">
        <v>271</v>
      </c>
      <c r="B165" s="95"/>
      <c r="C165" s="95"/>
      <c r="D165" s="95"/>
      <c r="E165" s="95"/>
      <c r="F165" s="95"/>
      <c r="G165" s="95"/>
      <c r="H165" s="98"/>
      <c r="I165" s="99"/>
      <c r="J165" s="99"/>
      <c r="K165" s="100"/>
      <c r="L165" s="95"/>
      <c r="M165" s="99"/>
      <c r="N165" s="100"/>
      <c r="O165" s="98"/>
      <c r="P165" s="99"/>
      <c r="Q165" s="99"/>
      <c r="R165" s="100"/>
      <c r="S165" s="95"/>
      <c r="T165" s="99"/>
      <c r="U165" s="100"/>
      <c r="V165" s="98"/>
      <c r="W165" s="99"/>
      <c r="X165" s="99"/>
      <c r="Y165" s="100"/>
      <c r="Z165" s="95"/>
      <c r="AA165" s="99"/>
      <c r="AB165" s="100"/>
      <c r="AC165" s="98"/>
    </row>
    <row r="166" spans="1:29" ht="20.100000000000001" customHeight="1" x14ac:dyDescent="0.45">
      <c r="A166" s="97" t="s">
        <v>98</v>
      </c>
      <c r="B166" s="95"/>
      <c r="C166" s="95"/>
      <c r="D166" s="95"/>
      <c r="E166" s="95"/>
      <c r="F166" s="95"/>
      <c r="G166" s="95"/>
      <c r="H166" s="98"/>
      <c r="I166" s="99"/>
      <c r="J166" s="99"/>
      <c r="K166" s="100"/>
      <c r="L166" s="95"/>
      <c r="M166" s="99"/>
      <c r="N166" s="100"/>
      <c r="O166" s="98"/>
      <c r="P166" s="99"/>
      <c r="Q166" s="99"/>
      <c r="R166" s="100"/>
      <c r="S166" s="95"/>
      <c r="T166" s="99"/>
      <c r="U166" s="100"/>
      <c r="V166" s="98"/>
      <c r="W166" s="99"/>
      <c r="X166" s="99"/>
      <c r="Y166" s="100"/>
      <c r="Z166" s="95"/>
      <c r="AA166" s="99"/>
      <c r="AB166" s="100"/>
      <c r="AC166" s="98"/>
    </row>
    <row r="167" spans="1:29" ht="20.100000000000001" customHeight="1" x14ac:dyDescent="0.45">
      <c r="A167" s="101" t="s">
        <v>428</v>
      </c>
      <c r="B167" s="77"/>
      <c r="C167" s="77"/>
      <c r="D167" s="77">
        <f>SUM(B167:C167)</f>
        <v>0</v>
      </c>
      <c r="E167" s="78"/>
      <c r="F167" s="78"/>
      <c r="G167" s="78">
        <v>0</v>
      </c>
      <c r="H167" s="79">
        <f>SUM(D167,G167)</f>
        <v>0</v>
      </c>
      <c r="I167" s="77">
        <v>7</v>
      </c>
      <c r="J167" s="77">
        <v>16</v>
      </c>
      <c r="K167" s="77">
        <f>SUM(I167:J167)</f>
        <v>23</v>
      </c>
      <c r="L167" s="78"/>
      <c r="M167" s="78"/>
      <c r="N167" s="78"/>
      <c r="O167" s="79">
        <f>SUM(K167,N167)</f>
        <v>23</v>
      </c>
      <c r="P167" s="77"/>
      <c r="Q167" s="77"/>
      <c r="R167" s="77">
        <f>SUM(P167:Q167)</f>
        <v>0</v>
      </c>
      <c r="S167" s="78"/>
      <c r="T167" s="78"/>
      <c r="U167" s="78"/>
      <c r="V167" s="79">
        <f>SUM(R167,U167)</f>
        <v>0</v>
      </c>
      <c r="W167" s="78">
        <f>SUM(B167,I167,P167)</f>
        <v>7</v>
      </c>
      <c r="X167" s="78">
        <f>SUM(C167,J167,Q167)</f>
        <v>16</v>
      </c>
      <c r="Y167" s="78">
        <f>SUM(W167,X167)</f>
        <v>23</v>
      </c>
      <c r="Z167" s="78"/>
      <c r="AA167" s="78"/>
      <c r="AB167" s="78"/>
      <c r="AC167" s="80">
        <f>SUM(Y167,AB167)</f>
        <v>23</v>
      </c>
    </row>
    <row r="168" spans="1:29" ht="20.100000000000001" customHeight="1" x14ac:dyDescent="0.45">
      <c r="A168" s="94" t="s">
        <v>7</v>
      </c>
      <c r="B168" s="87">
        <f t="shared" ref="B168:AC168" si="198">B167</f>
        <v>0</v>
      </c>
      <c r="C168" s="87">
        <f t="shared" si="198"/>
        <v>0</v>
      </c>
      <c r="D168" s="87">
        <f t="shared" si="198"/>
        <v>0</v>
      </c>
      <c r="E168" s="87">
        <f t="shared" si="198"/>
        <v>0</v>
      </c>
      <c r="F168" s="87">
        <f t="shared" si="198"/>
        <v>0</v>
      </c>
      <c r="G168" s="87">
        <f t="shared" si="198"/>
        <v>0</v>
      </c>
      <c r="H168" s="87">
        <f t="shared" si="198"/>
        <v>0</v>
      </c>
      <c r="I168" s="87">
        <f t="shared" si="198"/>
        <v>7</v>
      </c>
      <c r="J168" s="87">
        <f t="shared" si="198"/>
        <v>16</v>
      </c>
      <c r="K168" s="87">
        <f t="shared" si="198"/>
        <v>23</v>
      </c>
      <c r="L168" s="87">
        <f t="shared" si="198"/>
        <v>0</v>
      </c>
      <c r="M168" s="87">
        <f t="shared" si="198"/>
        <v>0</v>
      </c>
      <c r="N168" s="87">
        <f t="shared" si="198"/>
        <v>0</v>
      </c>
      <c r="O168" s="87">
        <f t="shared" si="198"/>
        <v>23</v>
      </c>
      <c r="P168" s="87">
        <f t="shared" si="198"/>
        <v>0</v>
      </c>
      <c r="Q168" s="87">
        <f t="shared" si="198"/>
        <v>0</v>
      </c>
      <c r="R168" s="87">
        <f t="shared" si="198"/>
        <v>0</v>
      </c>
      <c r="S168" s="87">
        <f t="shared" si="198"/>
        <v>0</v>
      </c>
      <c r="T168" s="87">
        <f t="shared" si="198"/>
        <v>0</v>
      </c>
      <c r="U168" s="87">
        <f t="shared" si="198"/>
        <v>0</v>
      </c>
      <c r="V168" s="87">
        <f t="shared" si="198"/>
        <v>0</v>
      </c>
      <c r="W168" s="87">
        <f t="shared" si="198"/>
        <v>7</v>
      </c>
      <c r="X168" s="87">
        <f t="shared" si="198"/>
        <v>16</v>
      </c>
      <c r="Y168" s="87">
        <f t="shared" si="198"/>
        <v>23</v>
      </c>
      <c r="Z168" s="87">
        <f t="shared" si="198"/>
        <v>0</v>
      </c>
      <c r="AA168" s="87">
        <f t="shared" si="198"/>
        <v>0</v>
      </c>
      <c r="AB168" s="87">
        <f t="shared" si="198"/>
        <v>0</v>
      </c>
      <c r="AC168" s="87">
        <f t="shared" si="198"/>
        <v>23</v>
      </c>
    </row>
    <row r="169" spans="1:29" ht="20.100000000000001" customHeight="1" x14ac:dyDescent="0.45">
      <c r="A169" s="97" t="s">
        <v>93</v>
      </c>
      <c r="B169" s="95"/>
      <c r="C169" s="95"/>
      <c r="D169" s="100"/>
      <c r="E169" s="95"/>
      <c r="F169" s="95"/>
      <c r="G169" s="100"/>
      <c r="H169" s="98"/>
      <c r="I169" s="99"/>
      <c r="J169" s="99"/>
      <c r="K169" s="100"/>
      <c r="L169" s="95"/>
      <c r="M169" s="99"/>
      <c r="N169" s="100"/>
      <c r="O169" s="98"/>
      <c r="P169" s="99"/>
      <c r="Q169" s="99"/>
      <c r="R169" s="100"/>
      <c r="S169" s="95"/>
      <c r="T169" s="99"/>
      <c r="U169" s="100"/>
      <c r="V169" s="98"/>
      <c r="W169" s="99"/>
      <c r="X169" s="99"/>
      <c r="Y169" s="100"/>
      <c r="Z169" s="95"/>
      <c r="AA169" s="99"/>
      <c r="AB169" s="100"/>
      <c r="AC169" s="98"/>
    </row>
    <row r="170" spans="1:29" ht="20.100000000000001" customHeight="1" x14ac:dyDescent="0.45">
      <c r="A170" s="97" t="s">
        <v>98</v>
      </c>
      <c r="B170" s="95"/>
      <c r="C170" s="95"/>
      <c r="D170" s="100"/>
      <c r="E170" s="95"/>
      <c r="F170" s="95"/>
      <c r="G170" s="100"/>
      <c r="H170" s="98"/>
      <c r="I170" s="99"/>
      <c r="J170" s="99"/>
      <c r="K170" s="100"/>
      <c r="L170" s="95"/>
      <c r="M170" s="99"/>
      <c r="N170" s="100"/>
      <c r="O170" s="98"/>
      <c r="P170" s="99"/>
      <c r="Q170" s="99"/>
      <c r="R170" s="100"/>
      <c r="S170" s="95"/>
      <c r="T170" s="99"/>
      <c r="U170" s="100"/>
      <c r="V170" s="98"/>
      <c r="W170" s="99"/>
      <c r="X170" s="99"/>
      <c r="Y170" s="100"/>
      <c r="Z170" s="95"/>
      <c r="AA170" s="99"/>
      <c r="AB170" s="100"/>
      <c r="AC170" s="98"/>
    </row>
    <row r="171" spans="1:29" ht="20.100000000000001" customHeight="1" x14ac:dyDescent="0.45">
      <c r="A171" s="64" t="s">
        <v>420</v>
      </c>
      <c r="B171" s="77"/>
      <c r="C171" s="77"/>
      <c r="D171" s="77">
        <f>SUM(B171:C171)</f>
        <v>0</v>
      </c>
      <c r="E171" s="78"/>
      <c r="F171" s="78"/>
      <c r="G171" s="78">
        <v>0</v>
      </c>
      <c r="H171" s="79">
        <f>SUM(D171,G171)</f>
        <v>0</v>
      </c>
      <c r="I171" s="77"/>
      <c r="J171" s="77"/>
      <c r="K171" s="77">
        <f>SUM(I171:J171)</f>
        <v>0</v>
      </c>
      <c r="L171" s="78"/>
      <c r="M171" s="78"/>
      <c r="N171" s="78"/>
      <c r="O171" s="79">
        <f>SUM(K171,N171)</f>
        <v>0</v>
      </c>
      <c r="P171" s="77"/>
      <c r="Q171" s="77"/>
      <c r="R171" s="77">
        <f>SUM(P171:Q171)</f>
        <v>0</v>
      </c>
      <c r="S171" s="78"/>
      <c r="T171" s="78"/>
      <c r="U171" s="78"/>
      <c r="V171" s="79">
        <f>SUM(R171,U171)</f>
        <v>0</v>
      </c>
      <c r="W171" s="78">
        <f>SUM(B171,I171,P171)</f>
        <v>0</v>
      </c>
      <c r="X171" s="78">
        <f>SUM(C171,J171,Q171)</f>
        <v>0</v>
      </c>
      <c r="Y171" s="78">
        <f>SUM(W171,X171)</f>
        <v>0</v>
      </c>
      <c r="Z171" s="78"/>
      <c r="AA171" s="78"/>
      <c r="AB171" s="78"/>
      <c r="AC171" s="80">
        <f>SUM(Y171,AB171)</f>
        <v>0</v>
      </c>
    </row>
    <row r="172" spans="1:29" ht="20.100000000000001" customHeight="1" x14ac:dyDescent="0.45">
      <c r="A172" s="64" t="s">
        <v>421</v>
      </c>
      <c r="B172" s="77"/>
      <c r="C172" s="77"/>
      <c r="D172" s="77">
        <f>SUM(B172:C172)</f>
        <v>0</v>
      </c>
      <c r="E172" s="78"/>
      <c r="F172" s="78"/>
      <c r="G172" s="78">
        <v>0</v>
      </c>
      <c r="H172" s="79">
        <f>SUM(D172,G172)</f>
        <v>0</v>
      </c>
      <c r="I172" s="77"/>
      <c r="J172" s="77"/>
      <c r="K172" s="77">
        <f>SUM(I172:J172)</f>
        <v>0</v>
      </c>
      <c r="L172" s="78"/>
      <c r="M172" s="78"/>
      <c r="N172" s="78"/>
      <c r="O172" s="79">
        <f>SUM(K172,N172)</f>
        <v>0</v>
      </c>
      <c r="P172" s="77"/>
      <c r="Q172" s="77"/>
      <c r="R172" s="77">
        <f>SUM(P172:Q172)</f>
        <v>0</v>
      </c>
      <c r="S172" s="78"/>
      <c r="T172" s="78"/>
      <c r="U172" s="78"/>
      <c r="V172" s="79">
        <f>SUM(R172,U172)</f>
        <v>0</v>
      </c>
      <c r="W172" s="78">
        <f>SUM(B172,I172,P172)</f>
        <v>0</v>
      </c>
      <c r="X172" s="78">
        <f>SUM(C172,J172,Q172)</f>
        <v>0</v>
      </c>
      <c r="Y172" s="78">
        <f>SUM(W172,X172)</f>
        <v>0</v>
      </c>
      <c r="Z172" s="78"/>
      <c r="AA172" s="78"/>
      <c r="AB172" s="78"/>
      <c r="AC172" s="80">
        <f>SUM(Y172,AB172)</f>
        <v>0</v>
      </c>
    </row>
    <row r="173" spans="1:29" ht="20.100000000000001" customHeight="1" x14ac:dyDescent="0.45">
      <c r="A173" s="94" t="s">
        <v>7</v>
      </c>
      <c r="B173" s="87">
        <f>SUM(B171:B172)</f>
        <v>0</v>
      </c>
      <c r="C173" s="87">
        <f t="shared" ref="C173:AC173" si="199">SUM(C171:C172)</f>
        <v>0</v>
      </c>
      <c r="D173" s="87">
        <f t="shared" si="199"/>
        <v>0</v>
      </c>
      <c r="E173" s="87">
        <f t="shared" si="199"/>
        <v>0</v>
      </c>
      <c r="F173" s="87">
        <f t="shared" si="199"/>
        <v>0</v>
      </c>
      <c r="G173" s="87">
        <f t="shared" si="199"/>
        <v>0</v>
      </c>
      <c r="H173" s="87">
        <f t="shared" si="199"/>
        <v>0</v>
      </c>
      <c r="I173" s="87">
        <f t="shared" si="199"/>
        <v>0</v>
      </c>
      <c r="J173" s="87">
        <f t="shared" si="199"/>
        <v>0</v>
      </c>
      <c r="K173" s="87">
        <f t="shared" si="199"/>
        <v>0</v>
      </c>
      <c r="L173" s="87">
        <f t="shared" si="199"/>
        <v>0</v>
      </c>
      <c r="M173" s="87">
        <f t="shared" si="199"/>
        <v>0</v>
      </c>
      <c r="N173" s="87">
        <f t="shared" si="199"/>
        <v>0</v>
      </c>
      <c r="O173" s="87">
        <f t="shared" si="199"/>
        <v>0</v>
      </c>
      <c r="P173" s="87">
        <f t="shared" si="199"/>
        <v>0</v>
      </c>
      <c r="Q173" s="87">
        <f t="shared" si="199"/>
        <v>0</v>
      </c>
      <c r="R173" s="87">
        <f t="shared" si="199"/>
        <v>0</v>
      </c>
      <c r="S173" s="87">
        <f t="shared" si="199"/>
        <v>0</v>
      </c>
      <c r="T173" s="87">
        <f t="shared" si="199"/>
        <v>0</v>
      </c>
      <c r="U173" s="87">
        <f t="shared" si="199"/>
        <v>0</v>
      </c>
      <c r="V173" s="87">
        <f t="shared" si="199"/>
        <v>0</v>
      </c>
      <c r="W173" s="87">
        <f t="shared" si="199"/>
        <v>0</v>
      </c>
      <c r="X173" s="87">
        <f t="shared" si="199"/>
        <v>0</v>
      </c>
      <c r="Y173" s="87">
        <f t="shared" si="199"/>
        <v>0</v>
      </c>
      <c r="Z173" s="87">
        <f t="shared" si="199"/>
        <v>0</v>
      </c>
      <c r="AA173" s="87">
        <f t="shared" si="199"/>
        <v>0</v>
      </c>
      <c r="AB173" s="87">
        <f t="shared" si="199"/>
        <v>0</v>
      </c>
      <c r="AC173" s="87">
        <f t="shared" si="199"/>
        <v>0</v>
      </c>
    </row>
    <row r="174" spans="1:29" ht="20.100000000000001" customHeight="1" x14ac:dyDescent="0.45">
      <c r="A174" s="72" t="s">
        <v>62</v>
      </c>
      <c r="B174" s="80">
        <f>SUM(B150,B173,B168,B164)</f>
        <v>6</v>
      </c>
      <c r="C174" s="80">
        <f t="shared" ref="C174:AC174" si="200">SUM(C150,C173,C168,C164)</f>
        <v>3</v>
      </c>
      <c r="D174" s="80">
        <f t="shared" si="200"/>
        <v>9</v>
      </c>
      <c r="E174" s="80">
        <f t="shared" si="200"/>
        <v>0</v>
      </c>
      <c r="F174" s="80">
        <f t="shared" si="200"/>
        <v>0</v>
      </c>
      <c r="G174" s="80">
        <f t="shared" si="200"/>
        <v>0</v>
      </c>
      <c r="H174" s="80">
        <f t="shared" si="200"/>
        <v>9</v>
      </c>
      <c r="I174" s="80">
        <f t="shared" si="200"/>
        <v>34</v>
      </c>
      <c r="J174" s="80">
        <f t="shared" si="200"/>
        <v>65</v>
      </c>
      <c r="K174" s="80">
        <f t="shared" si="200"/>
        <v>99</v>
      </c>
      <c r="L174" s="80">
        <f t="shared" si="200"/>
        <v>0</v>
      </c>
      <c r="M174" s="80">
        <f t="shared" si="200"/>
        <v>0</v>
      </c>
      <c r="N174" s="80">
        <f t="shared" si="200"/>
        <v>0</v>
      </c>
      <c r="O174" s="80">
        <f t="shared" si="200"/>
        <v>99</v>
      </c>
      <c r="P174" s="80">
        <f t="shared" si="200"/>
        <v>5</v>
      </c>
      <c r="Q174" s="80">
        <f t="shared" si="200"/>
        <v>1</v>
      </c>
      <c r="R174" s="80">
        <f t="shared" si="200"/>
        <v>6</v>
      </c>
      <c r="S174" s="80">
        <f t="shared" si="200"/>
        <v>0</v>
      </c>
      <c r="T174" s="80">
        <f t="shared" si="200"/>
        <v>0</v>
      </c>
      <c r="U174" s="80">
        <f t="shared" si="200"/>
        <v>0</v>
      </c>
      <c r="V174" s="80">
        <f t="shared" si="200"/>
        <v>6</v>
      </c>
      <c r="W174" s="80">
        <f t="shared" si="200"/>
        <v>45</v>
      </c>
      <c r="X174" s="80">
        <f t="shared" si="200"/>
        <v>69</v>
      </c>
      <c r="Y174" s="80">
        <f t="shared" si="200"/>
        <v>114</v>
      </c>
      <c r="Z174" s="80">
        <f t="shared" si="200"/>
        <v>0</v>
      </c>
      <c r="AA174" s="80">
        <f t="shared" si="200"/>
        <v>0</v>
      </c>
      <c r="AB174" s="80">
        <f t="shared" si="200"/>
        <v>0</v>
      </c>
      <c r="AC174" s="80">
        <f t="shared" si="200"/>
        <v>114</v>
      </c>
    </row>
    <row r="175" spans="1:29" ht="20.100000000000001" customHeight="1" x14ac:dyDescent="0.45">
      <c r="A175" s="74" t="s">
        <v>173</v>
      </c>
      <c r="B175" s="83"/>
      <c r="C175" s="83"/>
      <c r="D175" s="83"/>
      <c r="E175" s="78"/>
      <c r="F175" s="78"/>
      <c r="G175" s="78"/>
      <c r="H175" s="79"/>
      <c r="I175" s="78"/>
      <c r="J175" s="78"/>
      <c r="K175" s="78"/>
      <c r="L175" s="78"/>
      <c r="M175" s="78"/>
      <c r="N175" s="78"/>
      <c r="O175" s="79"/>
      <c r="P175" s="78"/>
      <c r="Q175" s="78"/>
      <c r="R175" s="78"/>
      <c r="S175" s="78"/>
      <c r="T175" s="78"/>
      <c r="U175" s="78"/>
      <c r="V175" s="79"/>
      <c r="W175" s="78"/>
      <c r="X175" s="78"/>
      <c r="Y175" s="78"/>
      <c r="Z175" s="84"/>
      <c r="AA175" s="84"/>
      <c r="AB175" s="84"/>
      <c r="AC175" s="85"/>
    </row>
    <row r="176" spans="1:29" ht="20.100000000000001" customHeight="1" x14ac:dyDescent="0.45">
      <c r="A176" s="74" t="s">
        <v>174</v>
      </c>
      <c r="B176" s="83"/>
      <c r="C176" s="83"/>
      <c r="D176" s="83"/>
      <c r="E176" s="78"/>
      <c r="F176" s="78"/>
      <c r="G176" s="78"/>
      <c r="H176" s="79"/>
      <c r="I176" s="78"/>
      <c r="J176" s="78"/>
      <c r="K176" s="78"/>
      <c r="L176" s="78"/>
      <c r="M176" s="78"/>
      <c r="N176" s="78"/>
      <c r="O176" s="79"/>
      <c r="P176" s="78"/>
      <c r="Q176" s="78"/>
      <c r="R176" s="78"/>
      <c r="S176" s="78"/>
      <c r="T176" s="78"/>
      <c r="U176" s="78"/>
      <c r="V176" s="79"/>
      <c r="W176" s="78"/>
      <c r="X176" s="78"/>
      <c r="Y176" s="78"/>
      <c r="Z176" s="84"/>
      <c r="AA176" s="84"/>
      <c r="AB176" s="84"/>
      <c r="AC176" s="85"/>
    </row>
    <row r="177" spans="1:29" ht="20.100000000000001" customHeight="1" x14ac:dyDescent="0.45">
      <c r="A177" s="64" t="s">
        <v>429</v>
      </c>
      <c r="B177" s="77">
        <v>5</v>
      </c>
      <c r="C177" s="77">
        <v>4</v>
      </c>
      <c r="D177" s="77">
        <f t="shared" ref="D177:D188" si="201">SUM(B177:C177)</f>
        <v>9</v>
      </c>
      <c r="E177" s="78"/>
      <c r="F177" s="78"/>
      <c r="G177" s="78">
        <v>0</v>
      </c>
      <c r="H177" s="79">
        <f t="shared" ref="H177:H188" si="202">SUM(D177,G177)</f>
        <v>9</v>
      </c>
      <c r="I177" s="77">
        <v>2</v>
      </c>
      <c r="J177" s="77">
        <v>6</v>
      </c>
      <c r="K177" s="77">
        <f t="shared" ref="K177:K188" si="203">SUM(I177:J177)</f>
        <v>8</v>
      </c>
      <c r="L177" s="78"/>
      <c r="M177" s="78"/>
      <c r="N177" s="77">
        <f t="shared" ref="N177:N183" si="204">SUM(L177:M177)</f>
        <v>0</v>
      </c>
      <c r="O177" s="79">
        <f t="shared" ref="O177:O188" si="205">SUM(K177,N177)</f>
        <v>8</v>
      </c>
      <c r="P177" s="77">
        <v>6</v>
      </c>
      <c r="Q177" s="77"/>
      <c r="R177" s="77">
        <f t="shared" ref="R177:R188" si="206">SUM(P177:Q177)</f>
        <v>6</v>
      </c>
      <c r="S177" s="83"/>
      <c r="T177" s="83"/>
      <c r="U177" s="77">
        <f t="shared" ref="U177:U188" si="207">SUM(S177:T177)</f>
        <v>0</v>
      </c>
      <c r="V177" s="79">
        <f t="shared" ref="V177:V188" si="208">SUM(R177,U177)</f>
        <v>6</v>
      </c>
      <c r="W177" s="78">
        <f t="shared" ref="W177:X188" si="209">SUM(B177,I177,P177)</f>
        <v>13</v>
      </c>
      <c r="X177" s="78">
        <f t="shared" si="209"/>
        <v>10</v>
      </c>
      <c r="Y177" s="78">
        <f t="shared" ref="Y177:Y188" si="210">SUM(W177,X177)</f>
        <v>23</v>
      </c>
      <c r="Z177" s="78">
        <f t="shared" ref="Z177:AA188" si="211">SUM(E177,L177,S177)</f>
        <v>0</v>
      </c>
      <c r="AA177" s="78">
        <f t="shared" si="211"/>
        <v>0</v>
      </c>
      <c r="AB177" s="78">
        <f t="shared" ref="AB177:AB188" si="212">SUM(Z177,AA177)</f>
        <v>0</v>
      </c>
      <c r="AC177" s="80">
        <f t="shared" ref="AC177:AC188" si="213">SUM(Y177,AB177)</f>
        <v>23</v>
      </c>
    </row>
    <row r="178" spans="1:29" ht="20.100000000000001" customHeight="1" x14ac:dyDescent="0.45">
      <c r="A178" s="64" t="s">
        <v>430</v>
      </c>
      <c r="B178" s="77">
        <v>1</v>
      </c>
      <c r="C178" s="77">
        <v>2</v>
      </c>
      <c r="D178" s="77">
        <f t="shared" si="201"/>
        <v>3</v>
      </c>
      <c r="E178" s="78"/>
      <c r="F178" s="78"/>
      <c r="G178" s="78">
        <v>0</v>
      </c>
      <c r="H178" s="79">
        <f t="shared" si="202"/>
        <v>3</v>
      </c>
      <c r="I178" s="77">
        <v>1</v>
      </c>
      <c r="J178" s="77"/>
      <c r="K178" s="77">
        <f t="shared" si="203"/>
        <v>1</v>
      </c>
      <c r="L178" s="78"/>
      <c r="M178" s="78"/>
      <c r="N178" s="77">
        <f t="shared" si="204"/>
        <v>0</v>
      </c>
      <c r="O178" s="79">
        <f t="shared" si="205"/>
        <v>1</v>
      </c>
      <c r="P178" s="77">
        <v>1</v>
      </c>
      <c r="Q178" s="77"/>
      <c r="R178" s="77">
        <f t="shared" si="206"/>
        <v>1</v>
      </c>
      <c r="S178" s="83"/>
      <c r="T178" s="83"/>
      <c r="U178" s="77">
        <f t="shared" si="207"/>
        <v>0</v>
      </c>
      <c r="V178" s="79">
        <f t="shared" si="208"/>
        <v>1</v>
      </c>
      <c r="W178" s="78">
        <f t="shared" si="209"/>
        <v>3</v>
      </c>
      <c r="X178" s="78">
        <f t="shared" si="209"/>
        <v>2</v>
      </c>
      <c r="Y178" s="78">
        <f t="shared" si="210"/>
        <v>5</v>
      </c>
      <c r="Z178" s="78">
        <f t="shared" si="211"/>
        <v>0</v>
      </c>
      <c r="AA178" s="78">
        <f t="shared" si="211"/>
        <v>0</v>
      </c>
      <c r="AB178" s="78">
        <f t="shared" si="212"/>
        <v>0</v>
      </c>
      <c r="AC178" s="80">
        <f t="shared" si="213"/>
        <v>5</v>
      </c>
    </row>
    <row r="179" spans="1:29" ht="20.100000000000001" customHeight="1" x14ac:dyDescent="0.45">
      <c r="A179" s="64" t="s">
        <v>392</v>
      </c>
      <c r="B179" s="77"/>
      <c r="C179" s="77">
        <v>1</v>
      </c>
      <c r="D179" s="77">
        <f t="shared" si="201"/>
        <v>1</v>
      </c>
      <c r="E179" s="78"/>
      <c r="F179" s="78"/>
      <c r="G179" s="78">
        <v>0</v>
      </c>
      <c r="H179" s="79">
        <f t="shared" si="202"/>
        <v>1</v>
      </c>
      <c r="I179" s="77">
        <v>3</v>
      </c>
      <c r="J179" s="77">
        <v>9</v>
      </c>
      <c r="K179" s="77">
        <f t="shared" si="203"/>
        <v>12</v>
      </c>
      <c r="L179" s="78"/>
      <c r="M179" s="78"/>
      <c r="N179" s="77">
        <f t="shared" si="204"/>
        <v>0</v>
      </c>
      <c r="O179" s="79">
        <f t="shared" si="205"/>
        <v>12</v>
      </c>
      <c r="P179" s="77"/>
      <c r="Q179" s="77">
        <v>1</v>
      </c>
      <c r="R179" s="77">
        <f t="shared" si="206"/>
        <v>1</v>
      </c>
      <c r="S179" s="83"/>
      <c r="T179" s="83"/>
      <c r="U179" s="77">
        <f t="shared" si="207"/>
        <v>0</v>
      </c>
      <c r="V179" s="79">
        <f t="shared" si="208"/>
        <v>1</v>
      </c>
      <c r="W179" s="78">
        <f t="shared" si="209"/>
        <v>3</v>
      </c>
      <c r="X179" s="78">
        <f t="shared" si="209"/>
        <v>11</v>
      </c>
      <c r="Y179" s="78">
        <f t="shared" si="210"/>
        <v>14</v>
      </c>
      <c r="Z179" s="78">
        <f t="shared" si="211"/>
        <v>0</v>
      </c>
      <c r="AA179" s="78">
        <f t="shared" si="211"/>
        <v>0</v>
      </c>
      <c r="AB179" s="78">
        <f t="shared" si="212"/>
        <v>0</v>
      </c>
      <c r="AC179" s="80">
        <f t="shared" si="213"/>
        <v>14</v>
      </c>
    </row>
    <row r="180" spans="1:29" ht="20.100000000000001" customHeight="1" x14ac:dyDescent="0.45">
      <c r="A180" s="64" t="s">
        <v>376</v>
      </c>
      <c r="B180" s="77"/>
      <c r="C180" s="77"/>
      <c r="D180" s="77">
        <f t="shared" si="201"/>
        <v>0</v>
      </c>
      <c r="E180" s="78"/>
      <c r="F180" s="78"/>
      <c r="G180" s="78">
        <v>0</v>
      </c>
      <c r="H180" s="79">
        <f t="shared" si="202"/>
        <v>0</v>
      </c>
      <c r="I180" s="77"/>
      <c r="J180" s="77">
        <v>2</v>
      </c>
      <c r="K180" s="77">
        <f t="shared" si="203"/>
        <v>2</v>
      </c>
      <c r="L180" s="78"/>
      <c r="M180" s="78"/>
      <c r="N180" s="77">
        <f t="shared" si="204"/>
        <v>0</v>
      </c>
      <c r="O180" s="79">
        <f t="shared" si="205"/>
        <v>2</v>
      </c>
      <c r="P180" s="77"/>
      <c r="Q180" s="77">
        <v>43</v>
      </c>
      <c r="R180" s="77">
        <f t="shared" si="206"/>
        <v>43</v>
      </c>
      <c r="S180" s="83"/>
      <c r="T180" s="83"/>
      <c r="U180" s="77">
        <f t="shared" si="207"/>
        <v>0</v>
      </c>
      <c r="V180" s="79">
        <f t="shared" si="208"/>
        <v>43</v>
      </c>
      <c r="W180" s="78">
        <f t="shared" si="209"/>
        <v>0</v>
      </c>
      <c r="X180" s="78">
        <f t="shared" si="209"/>
        <v>45</v>
      </c>
      <c r="Y180" s="78">
        <f t="shared" si="210"/>
        <v>45</v>
      </c>
      <c r="Z180" s="78">
        <f t="shared" si="211"/>
        <v>0</v>
      </c>
      <c r="AA180" s="78">
        <f t="shared" si="211"/>
        <v>0</v>
      </c>
      <c r="AB180" s="78">
        <f t="shared" si="212"/>
        <v>0</v>
      </c>
      <c r="AC180" s="80">
        <f t="shared" si="213"/>
        <v>45</v>
      </c>
    </row>
    <row r="181" spans="1:29" ht="20.100000000000001" customHeight="1" x14ac:dyDescent="0.45">
      <c r="A181" s="64" t="s">
        <v>372</v>
      </c>
      <c r="B181" s="77"/>
      <c r="C181" s="77"/>
      <c r="D181" s="77">
        <f t="shared" si="201"/>
        <v>0</v>
      </c>
      <c r="E181" s="78"/>
      <c r="F181" s="78"/>
      <c r="G181" s="78">
        <v>0</v>
      </c>
      <c r="H181" s="79">
        <f t="shared" si="202"/>
        <v>0</v>
      </c>
      <c r="I181" s="77"/>
      <c r="J181" s="77">
        <v>1</v>
      </c>
      <c r="K181" s="77">
        <f t="shared" si="203"/>
        <v>1</v>
      </c>
      <c r="L181" s="78"/>
      <c r="M181" s="78"/>
      <c r="N181" s="77">
        <f t="shared" si="204"/>
        <v>0</v>
      </c>
      <c r="O181" s="79">
        <f t="shared" si="205"/>
        <v>1</v>
      </c>
      <c r="P181" s="77"/>
      <c r="Q181" s="77">
        <v>1</v>
      </c>
      <c r="R181" s="77">
        <f t="shared" si="206"/>
        <v>1</v>
      </c>
      <c r="S181" s="83"/>
      <c r="T181" s="83"/>
      <c r="U181" s="77">
        <f t="shared" si="207"/>
        <v>0</v>
      </c>
      <c r="V181" s="79">
        <f t="shared" si="208"/>
        <v>1</v>
      </c>
      <c r="W181" s="78">
        <f t="shared" si="209"/>
        <v>0</v>
      </c>
      <c r="X181" s="78">
        <f t="shared" si="209"/>
        <v>2</v>
      </c>
      <c r="Y181" s="78">
        <f t="shared" si="210"/>
        <v>2</v>
      </c>
      <c r="Z181" s="78">
        <f t="shared" si="211"/>
        <v>0</v>
      </c>
      <c r="AA181" s="78">
        <f t="shared" si="211"/>
        <v>0</v>
      </c>
      <c r="AB181" s="78">
        <f t="shared" si="212"/>
        <v>0</v>
      </c>
      <c r="AC181" s="80">
        <f t="shared" si="213"/>
        <v>2</v>
      </c>
    </row>
    <row r="182" spans="1:29" ht="20.100000000000001" customHeight="1" x14ac:dyDescent="0.45">
      <c r="A182" s="64" t="s">
        <v>373</v>
      </c>
      <c r="B182" s="77"/>
      <c r="C182" s="77"/>
      <c r="D182" s="77">
        <f t="shared" si="201"/>
        <v>0</v>
      </c>
      <c r="E182" s="78"/>
      <c r="F182" s="78"/>
      <c r="G182" s="78">
        <v>0</v>
      </c>
      <c r="H182" s="79">
        <f t="shared" si="202"/>
        <v>0</v>
      </c>
      <c r="I182" s="77"/>
      <c r="J182" s="77"/>
      <c r="K182" s="77">
        <f t="shared" si="203"/>
        <v>0</v>
      </c>
      <c r="L182" s="78"/>
      <c r="M182" s="78"/>
      <c r="N182" s="77">
        <f t="shared" si="204"/>
        <v>0</v>
      </c>
      <c r="O182" s="79">
        <f t="shared" si="205"/>
        <v>0</v>
      </c>
      <c r="P182" s="77"/>
      <c r="Q182" s="77"/>
      <c r="R182" s="77">
        <f t="shared" si="206"/>
        <v>0</v>
      </c>
      <c r="S182" s="83"/>
      <c r="T182" s="83"/>
      <c r="U182" s="77">
        <f t="shared" si="207"/>
        <v>0</v>
      </c>
      <c r="V182" s="79">
        <f t="shared" si="208"/>
        <v>0</v>
      </c>
      <c r="W182" s="78">
        <f t="shared" si="209"/>
        <v>0</v>
      </c>
      <c r="X182" s="78">
        <f t="shared" si="209"/>
        <v>0</v>
      </c>
      <c r="Y182" s="78">
        <f t="shared" si="210"/>
        <v>0</v>
      </c>
      <c r="Z182" s="78">
        <f t="shared" si="211"/>
        <v>0</v>
      </c>
      <c r="AA182" s="78">
        <f t="shared" si="211"/>
        <v>0</v>
      </c>
      <c r="AB182" s="78">
        <f t="shared" si="212"/>
        <v>0</v>
      </c>
      <c r="AC182" s="80">
        <f t="shared" si="213"/>
        <v>0</v>
      </c>
    </row>
    <row r="183" spans="1:29" ht="20.100000000000001" customHeight="1" x14ac:dyDescent="0.45">
      <c r="A183" s="64" t="s">
        <v>431</v>
      </c>
      <c r="B183" s="77"/>
      <c r="C183" s="77"/>
      <c r="D183" s="77">
        <f t="shared" si="201"/>
        <v>0</v>
      </c>
      <c r="E183" s="78"/>
      <c r="F183" s="78"/>
      <c r="G183" s="78">
        <v>0</v>
      </c>
      <c r="H183" s="79">
        <f t="shared" si="202"/>
        <v>0</v>
      </c>
      <c r="I183" s="77">
        <v>2</v>
      </c>
      <c r="J183" s="77">
        <v>12</v>
      </c>
      <c r="K183" s="77">
        <f t="shared" si="203"/>
        <v>14</v>
      </c>
      <c r="L183" s="78"/>
      <c r="M183" s="78"/>
      <c r="N183" s="77">
        <f t="shared" si="204"/>
        <v>0</v>
      </c>
      <c r="O183" s="79">
        <f t="shared" si="205"/>
        <v>14</v>
      </c>
      <c r="P183" s="77"/>
      <c r="Q183" s="77">
        <v>1</v>
      </c>
      <c r="R183" s="77">
        <f t="shared" si="206"/>
        <v>1</v>
      </c>
      <c r="S183" s="83"/>
      <c r="T183" s="83"/>
      <c r="U183" s="77">
        <f t="shared" si="207"/>
        <v>0</v>
      </c>
      <c r="V183" s="79">
        <f t="shared" si="208"/>
        <v>1</v>
      </c>
      <c r="W183" s="78">
        <f t="shared" si="209"/>
        <v>2</v>
      </c>
      <c r="X183" s="78">
        <f t="shared" si="209"/>
        <v>13</v>
      </c>
      <c r="Y183" s="78">
        <f t="shared" si="210"/>
        <v>15</v>
      </c>
      <c r="Z183" s="78">
        <f t="shared" si="211"/>
        <v>0</v>
      </c>
      <c r="AA183" s="78">
        <f t="shared" si="211"/>
        <v>0</v>
      </c>
      <c r="AB183" s="78">
        <f t="shared" si="212"/>
        <v>0</v>
      </c>
      <c r="AC183" s="80">
        <f t="shared" si="213"/>
        <v>15</v>
      </c>
    </row>
    <row r="184" spans="1:29" ht="20.100000000000001" customHeight="1" x14ac:dyDescent="0.45">
      <c r="A184" s="64" t="s">
        <v>450</v>
      </c>
      <c r="B184" s="77"/>
      <c r="C184" s="77"/>
      <c r="D184" s="77">
        <f t="shared" si="201"/>
        <v>0</v>
      </c>
      <c r="E184" s="78"/>
      <c r="F184" s="78"/>
      <c r="G184" s="78">
        <v>0</v>
      </c>
      <c r="H184" s="79">
        <f t="shared" si="202"/>
        <v>0</v>
      </c>
      <c r="I184" s="77"/>
      <c r="J184" s="77">
        <v>8</v>
      </c>
      <c r="K184" s="77">
        <f t="shared" si="203"/>
        <v>8</v>
      </c>
      <c r="L184" s="78"/>
      <c r="M184" s="78"/>
      <c r="N184" s="77">
        <f t="shared" ref="N184" si="214">SUM(L184:M184)</f>
        <v>0</v>
      </c>
      <c r="O184" s="79">
        <f t="shared" si="205"/>
        <v>8</v>
      </c>
      <c r="P184" s="77"/>
      <c r="Q184" s="77">
        <v>1</v>
      </c>
      <c r="R184" s="77">
        <f t="shared" si="206"/>
        <v>1</v>
      </c>
      <c r="S184" s="83"/>
      <c r="T184" s="83"/>
      <c r="U184" s="77">
        <f t="shared" ref="U184" si="215">SUM(S184:T184)</f>
        <v>0</v>
      </c>
      <c r="V184" s="79">
        <f t="shared" si="208"/>
        <v>1</v>
      </c>
      <c r="W184" s="78">
        <f t="shared" si="209"/>
        <v>0</v>
      </c>
      <c r="X184" s="78">
        <f t="shared" si="209"/>
        <v>9</v>
      </c>
      <c r="Y184" s="78">
        <f t="shared" si="210"/>
        <v>9</v>
      </c>
      <c r="Z184" s="78">
        <f t="shared" si="211"/>
        <v>0</v>
      </c>
      <c r="AA184" s="78">
        <f t="shared" si="211"/>
        <v>0</v>
      </c>
      <c r="AB184" s="78">
        <f t="shared" si="212"/>
        <v>0</v>
      </c>
      <c r="AC184" s="80">
        <f t="shared" si="213"/>
        <v>9</v>
      </c>
    </row>
    <row r="185" spans="1:29" ht="20.100000000000001" customHeight="1" x14ac:dyDescent="0.45">
      <c r="A185" s="64" t="s">
        <v>345</v>
      </c>
      <c r="B185" s="77">
        <v>1</v>
      </c>
      <c r="C185" s="77"/>
      <c r="D185" s="77">
        <f t="shared" si="201"/>
        <v>1</v>
      </c>
      <c r="E185" s="78"/>
      <c r="F185" s="78"/>
      <c r="G185" s="77">
        <f>SUM(E185:F185)</f>
        <v>0</v>
      </c>
      <c r="H185" s="79">
        <f t="shared" si="202"/>
        <v>1</v>
      </c>
      <c r="I185" s="77">
        <v>2</v>
      </c>
      <c r="J185" s="77">
        <v>1</v>
      </c>
      <c r="K185" s="77">
        <f t="shared" si="203"/>
        <v>3</v>
      </c>
      <c r="L185" s="78"/>
      <c r="M185" s="78"/>
      <c r="N185" s="77">
        <f>SUM(L185:M185)</f>
        <v>0</v>
      </c>
      <c r="O185" s="79">
        <f t="shared" si="205"/>
        <v>3</v>
      </c>
      <c r="P185" s="77">
        <v>3</v>
      </c>
      <c r="Q185" s="77">
        <v>1</v>
      </c>
      <c r="R185" s="77">
        <f t="shared" si="206"/>
        <v>4</v>
      </c>
      <c r="S185" s="78"/>
      <c r="T185" s="78"/>
      <c r="U185" s="77">
        <f t="shared" si="207"/>
        <v>0</v>
      </c>
      <c r="V185" s="79">
        <f t="shared" si="208"/>
        <v>4</v>
      </c>
      <c r="W185" s="78">
        <f t="shared" si="209"/>
        <v>6</v>
      </c>
      <c r="X185" s="78">
        <f t="shared" si="209"/>
        <v>2</v>
      </c>
      <c r="Y185" s="78">
        <f t="shared" si="210"/>
        <v>8</v>
      </c>
      <c r="Z185" s="78">
        <f t="shared" si="211"/>
        <v>0</v>
      </c>
      <c r="AA185" s="78">
        <f t="shared" si="211"/>
        <v>0</v>
      </c>
      <c r="AB185" s="78">
        <f t="shared" si="212"/>
        <v>0</v>
      </c>
      <c r="AC185" s="80">
        <f t="shared" si="213"/>
        <v>8</v>
      </c>
    </row>
    <row r="186" spans="1:29" ht="20.100000000000001" customHeight="1" x14ac:dyDescent="0.45">
      <c r="A186" s="64" t="s">
        <v>432</v>
      </c>
      <c r="B186" s="77"/>
      <c r="C186" s="77"/>
      <c r="D186" s="77">
        <f t="shared" si="201"/>
        <v>0</v>
      </c>
      <c r="E186" s="78"/>
      <c r="F186" s="78"/>
      <c r="G186" s="77">
        <f>SUM(E186:F186)</f>
        <v>0</v>
      </c>
      <c r="H186" s="79">
        <f t="shared" si="202"/>
        <v>0</v>
      </c>
      <c r="I186" s="77"/>
      <c r="J186" s="77"/>
      <c r="K186" s="77">
        <f t="shared" si="203"/>
        <v>0</v>
      </c>
      <c r="L186" s="84"/>
      <c r="M186" s="84"/>
      <c r="N186" s="77">
        <f>SUM(L186:M186)</f>
        <v>0</v>
      </c>
      <c r="O186" s="79">
        <f t="shared" si="205"/>
        <v>0</v>
      </c>
      <c r="P186" s="77"/>
      <c r="Q186" s="77"/>
      <c r="R186" s="77">
        <f t="shared" si="206"/>
        <v>0</v>
      </c>
      <c r="S186" s="78"/>
      <c r="T186" s="78"/>
      <c r="U186" s="77">
        <f t="shared" si="207"/>
        <v>0</v>
      </c>
      <c r="V186" s="79">
        <f t="shared" si="208"/>
        <v>0</v>
      </c>
      <c r="W186" s="78">
        <f t="shared" si="209"/>
        <v>0</v>
      </c>
      <c r="X186" s="78">
        <f t="shared" si="209"/>
        <v>0</v>
      </c>
      <c r="Y186" s="78">
        <f t="shared" si="210"/>
        <v>0</v>
      </c>
      <c r="Z186" s="78">
        <f t="shared" si="211"/>
        <v>0</v>
      </c>
      <c r="AA186" s="78">
        <f t="shared" si="211"/>
        <v>0</v>
      </c>
      <c r="AB186" s="78">
        <f t="shared" si="212"/>
        <v>0</v>
      </c>
      <c r="AC186" s="80">
        <f t="shared" si="213"/>
        <v>0</v>
      </c>
    </row>
    <row r="187" spans="1:29" ht="20.100000000000001" customHeight="1" x14ac:dyDescent="0.45">
      <c r="A187" s="64" t="s">
        <v>433</v>
      </c>
      <c r="B187" s="77">
        <v>5</v>
      </c>
      <c r="C187" s="77"/>
      <c r="D187" s="77">
        <f t="shared" si="201"/>
        <v>5</v>
      </c>
      <c r="E187" s="78"/>
      <c r="F187" s="78"/>
      <c r="G187" s="77">
        <f>SUM(E187:F187)</f>
        <v>0</v>
      </c>
      <c r="H187" s="79">
        <f t="shared" si="202"/>
        <v>5</v>
      </c>
      <c r="I187" s="77">
        <v>2</v>
      </c>
      <c r="J187" s="77">
        <v>5</v>
      </c>
      <c r="K187" s="77">
        <f t="shared" si="203"/>
        <v>7</v>
      </c>
      <c r="L187" s="84"/>
      <c r="M187" s="84"/>
      <c r="N187" s="77">
        <f>SUM(L187:M187)</f>
        <v>0</v>
      </c>
      <c r="O187" s="79">
        <f t="shared" si="205"/>
        <v>7</v>
      </c>
      <c r="P187" s="77">
        <v>1</v>
      </c>
      <c r="Q187" s="77">
        <v>1</v>
      </c>
      <c r="R187" s="77">
        <f t="shared" si="206"/>
        <v>2</v>
      </c>
      <c r="S187" s="78"/>
      <c r="T187" s="78"/>
      <c r="U187" s="77">
        <f t="shared" si="207"/>
        <v>0</v>
      </c>
      <c r="V187" s="79">
        <f t="shared" si="208"/>
        <v>2</v>
      </c>
      <c r="W187" s="78">
        <f t="shared" si="209"/>
        <v>8</v>
      </c>
      <c r="X187" s="78">
        <f t="shared" si="209"/>
        <v>6</v>
      </c>
      <c r="Y187" s="78">
        <f t="shared" si="210"/>
        <v>14</v>
      </c>
      <c r="Z187" s="78">
        <f t="shared" si="211"/>
        <v>0</v>
      </c>
      <c r="AA187" s="78">
        <f t="shared" si="211"/>
        <v>0</v>
      </c>
      <c r="AB187" s="78">
        <f t="shared" si="212"/>
        <v>0</v>
      </c>
      <c r="AC187" s="80">
        <f t="shared" si="213"/>
        <v>14</v>
      </c>
    </row>
    <row r="188" spans="1:29" ht="20.100000000000001" customHeight="1" x14ac:dyDescent="0.45">
      <c r="A188" s="64" t="s">
        <v>344</v>
      </c>
      <c r="B188" s="77"/>
      <c r="C188" s="77"/>
      <c r="D188" s="77">
        <f t="shared" si="201"/>
        <v>0</v>
      </c>
      <c r="E188" s="78"/>
      <c r="F188" s="78"/>
      <c r="G188" s="77">
        <f>SUM(E188:F188)</f>
        <v>0</v>
      </c>
      <c r="H188" s="79">
        <f t="shared" si="202"/>
        <v>0</v>
      </c>
      <c r="I188" s="77"/>
      <c r="J188" s="77"/>
      <c r="K188" s="77">
        <f t="shared" si="203"/>
        <v>0</v>
      </c>
      <c r="L188" s="84"/>
      <c r="M188" s="84"/>
      <c r="N188" s="77">
        <f>SUM(L188:M188)</f>
        <v>0</v>
      </c>
      <c r="O188" s="79">
        <f t="shared" si="205"/>
        <v>0</v>
      </c>
      <c r="P188" s="77"/>
      <c r="Q188" s="77"/>
      <c r="R188" s="77">
        <f t="shared" si="206"/>
        <v>0</v>
      </c>
      <c r="S188" s="78"/>
      <c r="T188" s="78"/>
      <c r="U188" s="77">
        <f t="shared" si="207"/>
        <v>0</v>
      </c>
      <c r="V188" s="79">
        <f t="shared" si="208"/>
        <v>0</v>
      </c>
      <c r="W188" s="78">
        <f t="shared" si="209"/>
        <v>0</v>
      </c>
      <c r="X188" s="78">
        <f t="shared" si="209"/>
        <v>0</v>
      </c>
      <c r="Y188" s="78">
        <f t="shared" si="210"/>
        <v>0</v>
      </c>
      <c r="Z188" s="78">
        <f t="shared" si="211"/>
        <v>0</v>
      </c>
      <c r="AA188" s="78">
        <f t="shared" si="211"/>
        <v>0</v>
      </c>
      <c r="AB188" s="78">
        <f t="shared" si="212"/>
        <v>0</v>
      </c>
      <c r="AC188" s="80">
        <f t="shared" si="213"/>
        <v>0</v>
      </c>
    </row>
    <row r="189" spans="1:29" ht="20.100000000000001" customHeight="1" x14ac:dyDescent="0.45">
      <c r="A189" s="72" t="s">
        <v>68</v>
      </c>
      <c r="B189" s="80">
        <f t="shared" ref="B189:AC189" si="216">SUM(B177:B188)</f>
        <v>12</v>
      </c>
      <c r="C189" s="80">
        <f t="shared" si="216"/>
        <v>7</v>
      </c>
      <c r="D189" s="80">
        <f t="shared" si="216"/>
        <v>19</v>
      </c>
      <c r="E189" s="80">
        <f t="shared" si="216"/>
        <v>0</v>
      </c>
      <c r="F189" s="80">
        <f t="shared" si="216"/>
        <v>0</v>
      </c>
      <c r="G189" s="80">
        <f t="shared" si="216"/>
        <v>0</v>
      </c>
      <c r="H189" s="80">
        <f t="shared" si="216"/>
        <v>19</v>
      </c>
      <c r="I189" s="80">
        <f t="shared" si="216"/>
        <v>12</v>
      </c>
      <c r="J189" s="80">
        <f t="shared" si="216"/>
        <v>44</v>
      </c>
      <c r="K189" s="80">
        <f t="shared" si="216"/>
        <v>56</v>
      </c>
      <c r="L189" s="80">
        <f t="shared" si="216"/>
        <v>0</v>
      </c>
      <c r="M189" s="80">
        <f t="shared" si="216"/>
        <v>0</v>
      </c>
      <c r="N189" s="80">
        <f t="shared" si="216"/>
        <v>0</v>
      </c>
      <c r="O189" s="80">
        <f t="shared" si="216"/>
        <v>56</v>
      </c>
      <c r="P189" s="80">
        <f t="shared" si="216"/>
        <v>11</v>
      </c>
      <c r="Q189" s="80">
        <f t="shared" si="216"/>
        <v>49</v>
      </c>
      <c r="R189" s="80">
        <f t="shared" si="216"/>
        <v>60</v>
      </c>
      <c r="S189" s="80">
        <f t="shared" si="216"/>
        <v>0</v>
      </c>
      <c r="T189" s="80">
        <f t="shared" si="216"/>
        <v>0</v>
      </c>
      <c r="U189" s="80">
        <f t="shared" si="216"/>
        <v>0</v>
      </c>
      <c r="V189" s="80">
        <f t="shared" si="216"/>
        <v>60</v>
      </c>
      <c r="W189" s="80">
        <f t="shared" si="216"/>
        <v>35</v>
      </c>
      <c r="X189" s="80">
        <f t="shared" si="216"/>
        <v>100</v>
      </c>
      <c r="Y189" s="80">
        <f t="shared" si="216"/>
        <v>135</v>
      </c>
      <c r="Z189" s="80">
        <f t="shared" si="216"/>
        <v>0</v>
      </c>
      <c r="AA189" s="80">
        <f t="shared" si="216"/>
        <v>0</v>
      </c>
      <c r="AB189" s="80">
        <f t="shared" si="216"/>
        <v>0</v>
      </c>
      <c r="AC189" s="80">
        <f t="shared" si="216"/>
        <v>135</v>
      </c>
    </row>
    <row r="190" spans="1:29" ht="23.1" customHeight="1" x14ac:dyDescent="0.45">
      <c r="A190" s="74" t="s">
        <v>69</v>
      </c>
      <c r="B190" s="83"/>
      <c r="C190" s="83"/>
      <c r="D190" s="83"/>
      <c r="E190" s="78"/>
      <c r="F190" s="78"/>
      <c r="G190" s="78"/>
      <c r="H190" s="76"/>
      <c r="I190" s="78"/>
      <c r="J190" s="78"/>
      <c r="K190" s="78"/>
      <c r="L190" s="78"/>
      <c r="M190" s="78"/>
      <c r="N190" s="78"/>
      <c r="O190" s="79"/>
      <c r="P190" s="78"/>
      <c r="Q190" s="78"/>
      <c r="R190" s="78"/>
      <c r="S190" s="78"/>
      <c r="T190" s="78"/>
      <c r="U190" s="78"/>
      <c r="V190" s="79"/>
      <c r="W190" s="78"/>
      <c r="X190" s="78"/>
      <c r="Y190" s="78"/>
      <c r="Z190" s="84"/>
      <c r="AA190" s="84"/>
      <c r="AB190" s="84"/>
      <c r="AC190" s="85"/>
    </row>
    <row r="191" spans="1:29" ht="23.1" customHeight="1" x14ac:dyDescent="0.45">
      <c r="A191" s="74" t="s">
        <v>64</v>
      </c>
      <c r="B191" s="83"/>
      <c r="C191" s="83"/>
      <c r="D191" s="83"/>
      <c r="E191" s="78"/>
      <c r="F191" s="78"/>
      <c r="G191" s="78"/>
      <c r="H191" s="76"/>
      <c r="I191" s="78"/>
      <c r="J191" s="78"/>
      <c r="K191" s="78"/>
      <c r="L191" s="78"/>
      <c r="M191" s="78"/>
      <c r="N191" s="78"/>
      <c r="O191" s="79"/>
      <c r="P191" s="78"/>
      <c r="Q191" s="78"/>
      <c r="R191" s="78"/>
      <c r="S191" s="78"/>
      <c r="T191" s="78"/>
      <c r="U191" s="78"/>
      <c r="V191" s="79"/>
      <c r="W191" s="78"/>
      <c r="X191" s="78"/>
      <c r="Y191" s="78"/>
      <c r="Z191" s="84"/>
      <c r="AA191" s="84"/>
      <c r="AB191" s="84"/>
      <c r="AC191" s="85"/>
    </row>
    <row r="192" spans="1:29" ht="20.100000000000001" customHeight="1" x14ac:dyDescent="0.45">
      <c r="A192" s="64" t="s">
        <v>438</v>
      </c>
      <c r="B192" s="77">
        <v>1</v>
      </c>
      <c r="C192" s="77">
        <v>1</v>
      </c>
      <c r="D192" s="77">
        <f t="shared" ref="D192:D202" si="217">SUM(B192:C192)</f>
        <v>2</v>
      </c>
      <c r="E192" s="78"/>
      <c r="F192" s="78"/>
      <c r="G192" s="77">
        <f t="shared" ref="G192:G202" si="218">SUM(E192:F192)</f>
        <v>0</v>
      </c>
      <c r="H192" s="79">
        <f t="shared" ref="H192:H202" si="219">SUM(D192,G192)</f>
        <v>2</v>
      </c>
      <c r="I192" s="77">
        <v>6</v>
      </c>
      <c r="J192" s="77">
        <v>4</v>
      </c>
      <c r="K192" s="77">
        <f t="shared" ref="K192:K202" si="220">SUM(I192:J192)</f>
        <v>10</v>
      </c>
      <c r="L192" s="78"/>
      <c r="M192" s="78"/>
      <c r="N192" s="78"/>
      <c r="O192" s="79">
        <f t="shared" ref="O192:O202" si="221">SUM(K192,N192)</f>
        <v>10</v>
      </c>
      <c r="P192" s="77">
        <v>1</v>
      </c>
      <c r="Q192" s="77">
        <v>2</v>
      </c>
      <c r="R192" s="77">
        <f t="shared" ref="R192:R202" si="222">SUM(P192:Q192)</f>
        <v>3</v>
      </c>
      <c r="S192" s="78"/>
      <c r="T192" s="78"/>
      <c r="U192" s="78"/>
      <c r="V192" s="79">
        <f t="shared" ref="V192:V202" si="223">SUM(R192,U192)</f>
        <v>3</v>
      </c>
      <c r="W192" s="78">
        <f t="shared" ref="W192:X202" si="224">SUM(B192,I192,P192)</f>
        <v>8</v>
      </c>
      <c r="X192" s="78">
        <f t="shared" si="224"/>
        <v>7</v>
      </c>
      <c r="Y192" s="78">
        <f t="shared" ref="Y192:Y202" si="225">SUM(W192,X192)</f>
        <v>15</v>
      </c>
      <c r="Z192" s="78">
        <f t="shared" ref="Z192:AA202" si="226">SUM(E192,L192,S192)</f>
        <v>0</v>
      </c>
      <c r="AA192" s="78">
        <f t="shared" si="226"/>
        <v>0</v>
      </c>
      <c r="AB192" s="78">
        <f t="shared" ref="AB192:AB202" si="227">SUM(Z192,AA192)</f>
        <v>0</v>
      </c>
      <c r="AC192" s="80">
        <f t="shared" ref="AC192:AC202" si="228">SUM(Y192,AB192)</f>
        <v>15</v>
      </c>
    </row>
    <row r="193" spans="1:29" ht="20.100000000000001" customHeight="1" x14ac:dyDescent="0.45">
      <c r="A193" s="64" t="s">
        <v>439</v>
      </c>
      <c r="B193" s="77">
        <v>2</v>
      </c>
      <c r="C193" s="77"/>
      <c r="D193" s="77">
        <f t="shared" si="217"/>
        <v>2</v>
      </c>
      <c r="E193" s="78"/>
      <c r="F193" s="78"/>
      <c r="G193" s="77">
        <f t="shared" si="218"/>
        <v>0</v>
      </c>
      <c r="H193" s="79">
        <f t="shared" si="219"/>
        <v>2</v>
      </c>
      <c r="I193" s="77">
        <v>6</v>
      </c>
      <c r="J193" s="77">
        <v>9</v>
      </c>
      <c r="K193" s="77">
        <f t="shared" si="220"/>
        <v>15</v>
      </c>
      <c r="L193" s="78"/>
      <c r="M193" s="78"/>
      <c r="N193" s="78"/>
      <c r="O193" s="79">
        <f t="shared" si="221"/>
        <v>15</v>
      </c>
      <c r="P193" s="77">
        <v>3</v>
      </c>
      <c r="Q193" s="77"/>
      <c r="R193" s="77">
        <f t="shared" si="222"/>
        <v>3</v>
      </c>
      <c r="S193" s="78"/>
      <c r="T193" s="78"/>
      <c r="U193" s="78"/>
      <c r="V193" s="79">
        <f t="shared" si="223"/>
        <v>3</v>
      </c>
      <c r="W193" s="78">
        <f t="shared" si="224"/>
        <v>11</v>
      </c>
      <c r="X193" s="78">
        <f t="shared" si="224"/>
        <v>9</v>
      </c>
      <c r="Y193" s="78">
        <f t="shared" si="225"/>
        <v>20</v>
      </c>
      <c r="Z193" s="78">
        <f t="shared" si="226"/>
        <v>0</v>
      </c>
      <c r="AA193" s="78">
        <f t="shared" si="226"/>
        <v>0</v>
      </c>
      <c r="AB193" s="78">
        <f t="shared" si="227"/>
        <v>0</v>
      </c>
      <c r="AC193" s="80">
        <f t="shared" si="228"/>
        <v>20</v>
      </c>
    </row>
    <row r="194" spans="1:29" ht="20.100000000000001" customHeight="1" x14ac:dyDescent="0.45">
      <c r="A194" s="64" t="s">
        <v>417</v>
      </c>
      <c r="B194" s="77"/>
      <c r="C194" s="77"/>
      <c r="D194" s="77">
        <f t="shared" si="217"/>
        <v>0</v>
      </c>
      <c r="E194" s="78"/>
      <c r="F194" s="78"/>
      <c r="G194" s="77">
        <f t="shared" si="218"/>
        <v>0</v>
      </c>
      <c r="H194" s="79">
        <f t="shared" si="219"/>
        <v>0</v>
      </c>
      <c r="I194" s="77"/>
      <c r="J194" s="77"/>
      <c r="K194" s="77">
        <f t="shared" si="220"/>
        <v>0</v>
      </c>
      <c r="L194" s="78"/>
      <c r="M194" s="78"/>
      <c r="N194" s="78"/>
      <c r="O194" s="79">
        <f t="shared" si="221"/>
        <v>0</v>
      </c>
      <c r="P194" s="77"/>
      <c r="Q194" s="77"/>
      <c r="R194" s="77">
        <f t="shared" si="222"/>
        <v>0</v>
      </c>
      <c r="S194" s="78"/>
      <c r="T194" s="78"/>
      <c r="U194" s="78"/>
      <c r="V194" s="79">
        <f t="shared" si="223"/>
        <v>0</v>
      </c>
      <c r="W194" s="78">
        <f t="shared" si="224"/>
        <v>0</v>
      </c>
      <c r="X194" s="78">
        <f t="shared" si="224"/>
        <v>0</v>
      </c>
      <c r="Y194" s="78">
        <f t="shared" si="225"/>
        <v>0</v>
      </c>
      <c r="Z194" s="78">
        <f t="shared" si="226"/>
        <v>0</v>
      </c>
      <c r="AA194" s="78">
        <f t="shared" si="226"/>
        <v>0</v>
      </c>
      <c r="AB194" s="78">
        <f t="shared" si="227"/>
        <v>0</v>
      </c>
      <c r="AC194" s="80">
        <f t="shared" si="228"/>
        <v>0</v>
      </c>
    </row>
    <row r="195" spans="1:29" ht="20.100000000000001" customHeight="1" x14ac:dyDescent="0.45">
      <c r="A195" s="64" t="s">
        <v>440</v>
      </c>
      <c r="B195" s="77"/>
      <c r="C195" s="77"/>
      <c r="D195" s="77">
        <f t="shared" si="217"/>
        <v>0</v>
      </c>
      <c r="E195" s="78"/>
      <c r="F195" s="78"/>
      <c r="G195" s="77">
        <f t="shared" si="218"/>
        <v>0</v>
      </c>
      <c r="H195" s="79">
        <f t="shared" si="219"/>
        <v>0</v>
      </c>
      <c r="I195" s="77"/>
      <c r="J195" s="77"/>
      <c r="K195" s="77">
        <f t="shared" si="220"/>
        <v>0</v>
      </c>
      <c r="L195" s="78"/>
      <c r="M195" s="78"/>
      <c r="N195" s="78"/>
      <c r="O195" s="79">
        <f t="shared" si="221"/>
        <v>0</v>
      </c>
      <c r="P195" s="77"/>
      <c r="Q195" s="77"/>
      <c r="R195" s="77">
        <f t="shared" si="222"/>
        <v>0</v>
      </c>
      <c r="S195" s="78"/>
      <c r="T195" s="78"/>
      <c r="U195" s="78"/>
      <c r="V195" s="79">
        <f t="shared" si="223"/>
        <v>0</v>
      </c>
      <c r="W195" s="78">
        <f t="shared" si="224"/>
        <v>0</v>
      </c>
      <c r="X195" s="78">
        <f t="shared" si="224"/>
        <v>0</v>
      </c>
      <c r="Y195" s="78">
        <f t="shared" si="225"/>
        <v>0</v>
      </c>
      <c r="Z195" s="78">
        <f t="shared" si="226"/>
        <v>0</v>
      </c>
      <c r="AA195" s="78">
        <f t="shared" si="226"/>
        <v>0</v>
      </c>
      <c r="AB195" s="78">
        <f t="shared" si="227"/>
        <v>0</v>
      </c>
      <c r="AC195" s="80">
        <f t="shared" si="228"/>
        <v>0</v>
      </c>
    </row>
    <row r="196" spans="1:29" ht="20.100000000000001" customHeight="1" x14ac:dyDescent="0.45">
      <c r="A196" s="64" t="s">
        <v>479</v>
      </c>
      <c r="B196" s="77"/>
      <c r="C196" s="77"/>
      <c r="D196" s="77">
        <f t="shared" ref="D196" si="229">SUM(B196:C196)</f>
        <v>0</v>
      </c>
      <c r="E196" s="78"/>
      <c r="F196" s="78"/>
      <c r="G196" s="77">
        <f t="shared" ref="G196" si="230">SUM(E196:F196)</f>
        <v>0</v>
      </c>
      <c r="H196" s="79">
        <f t="shared" ref="H196" si="231">SUM(D196,G196)</f>
        <v>0</v>
      </c>
      <c r="I196" s="77"/>
      <c r="J196" s="77">
        <v>2</v>
      </c>
      <c r="K196" s="77">
        <f t="shared" ref="K196" si="232">SUM(I196:J196)</f>
        <v>2</v>
      </c>
      <c r="L196" s="78"/>
      <c r="M196" s="78"/>
      <c r="N196" s="78"/>
      <c r="O196" s="79">
        <f t="shared" ref="O196" si="233">SUM(K196,N196)</f>
        <v>2</v>
      </c>
      <c r="P196" s="77"/>
      <c r="Q196" s="77"/>
      <c r="R196" s="77">
        <f t="shared" ref="R196" si="234">SUM(P196:Q196)</f>
        <v>0</v>
      </c>
      <c r="S196" s="78"/>
      <c r="T196" s="78"/>
      <c r="U196" s="78"/>
      <c r="V196" s="79">
        <f t="shared" ref="V196" si="235">SUM(R196,U196)</f>
        <v>0</v>
      </c>
      <c r="W196" s="78">
        <f t="shared" ref="W196" si="236">SUM(B196,I196,P196)</f>
        <v>0</v>
      </c>
      <c r="X196" s="78">
        <f t="shared" ref="X196" si="237">SUM(C196,J196,Q196)</f>
        <v>2</v>
      </c>
      <c r="Y196" s="78">
        <f t="shared" ref="Y196" si="238">SUM(W196,X196)</f>
        <v>2</v>
      </c>
      <c r="Z196" s="78">
        <f t="shared" ref="Z196" si="239">SUM(E196,L196,S196)</f>
        <v>0</v>
      </c>
      <c r="AA196" s="78">
        <f t="shared" ref="AA196" si="240">SUM(F196,M196,T196)</f>
        <v>0</v>
      </c>
      <c r="AB196" s="78">
        <f t="shared" ref="AB196" si="241">SUM(Z196,AA196)</f>
        <v>0</v>
      </c>
      <c r="AC196" s="80">
        <f t="shared" ref="AC196" si="242">SUM(Y196,AB196)</f>
        <v>2</v>
      </c>
    </row>
    <row r="197" spans="1:29" ht="20.100000000000001" customHeight="1" x14ac:dyDescent="0.45">
      <c r="A197" s="64" t="s">
        <v>441</v>
      </c>
      <c r="B197" s="77"/>
      <c r="C197" s="77"/>
      <c r="D197" s="77">
        <f t="shared" si="217"/>
        <v>0</v>
      </c>
      <c r="E197" s="78"/>
      <c r="F197" s="78"/>
      <c r="G197" s="77">
        <f t="shared" si="218"/>
        <v>0</v>
      </c>
      <c r="H197" s="79">
        <f t="shared" si="219"/>
        <v>0</v>
      </c>
      <c r="I197" s="77">
        <v>4</v>
      </c>
      <c r="J197" s="77">
        <v>4</v>
      </c>
      <c r="K197" s="77">
        <f t="shared" si="220"/>
        <v>8</v>
      </c>
      <c r="L197" s="78"/>
      <c r="M197" s="78"/>
      <c r="N197" s="78"/>
      <c r="O197" s="79">
        <f t="shared" si="221"/>
        <v>8</v>
      </c>
      <c r="P197" s="77"/>
      <c r="Q197" s="77"/>
      <c r="R197" s="77">
        <f t="shared" si="222"/>
        <v>0</v>
      </c>
      <c r="S197" s="78"/>
      <c r="T197" s="78"/>
      <c r="U197" s="78"/>
      <c r="V197" s="79">
        <f t="shared" si="223"/>
        <v>0</v>
      </c>
      <c r="W197" s="78">
        <f t="shared" si="224"/>
        <v>4</v>
      </c>
      <c r="X197" s="78">
        <f t="shared" si="224"/>
        <v>4</v>
      </c>
      <c r="Y197" s="78">
        <f t="shared" si="225"/>
        <v>8</v>
      </c>
      <c r="Z197" s="78">
        <f t="shared" si="226"/>
        <v>0</v>
      </c>
      <c r="AA197" s="78">
        <f t="shared" si="226"/>
        <v>0</v>
      </c>
      <c r="AB197" s="78">
        <f t="shared" si="227"/>
        <v>0</v>
      </c>
      <c r="AC197" s="80">
        <f t="shared" si="228"/>
        <v>8</v>
      </c>
    </row>
    <row r="198" spans="1:29" ht="20.100000000000001" customHeight="1" x14ac:dyDescent="0.45">
      <c r="A198" s="64" t="s">
        <v>442</v>
      </c>
      <c r="B198" s="77"/>
      <c r="C198" s="77"/>
      <c r="D198" s="77">
        <f t="shared" si="217"/>
        <v>0</v>
      </c>
      <c r="E198" s="78"/>
      <c r="F198" s="78"/>
      <c r="G198" s="77">
        <f t="shared" si="218"/>
        <v>0</v>
      </c>
      <c r="H198" s="79">
        <f t="shared" si="219"/>
        <v>0</v>
      </c>
      <c r="I198" s="77"/>
      <c r="J198" s="77"/>
      <c r="K198" s="77">
        <f t="shared" si="220"/>
        <v>0</v>
      </c>
      <c r="L198" s="78"/>
      <c r="M198" s="78"/>
      <c r="N198" s="78"/>
      <c r="O198" s="79">
        <f t="shared" si="221"/>
        <v>0</v>
      </c>
      <c r="P198" s="77"/>
      <c r="Q198" s="77"/>
      <c r="R198" s="77">
        <f t="shared" si="222"/>
        <v>0</v>
      </c>
      <c r="S198" s="78"/>
      <c r="T198" s="78"/>
      <c r="U198" s="78"/>
      <c r="V198" s="79">
        <f t="shared" si="223"/>
        <v>0</v>
      </c>
      <c r="W198" s="78">
        <f t="shared" si="224"/>
        <v>0</v>
      </c>
      <c r="X198" s="78">
        <f t="shared" si="224"/>
        <v>0</v>
      </c>
      <c r="Y198" s="78">
        <f t="shared" si="225"/>
        <v>0</v>
      </c>
      <c r="Z198" s="78">
        <f t="shared" si="226"/>
        <v>0</v>
      </c>
      <c r="AA198" s="78">
        <f t="shared" si="226"/>
        <v>0</v>
      </c>
      <c r="AB198" s="78">
        <f t="shared" si="227"/>
        <v>0</v>
      </c>
      <c r="AC198" s="80">
        <f t="shared" si="228"/>
        <v>0</v>
      </c>
    </row>
    <row r="199" spans="1:29" ht="20.100000000000001" customHeight="1" x14ac:dyDescent="0.45">
      <c r="A199" s="64" t="s">
        <v>443</v>
      </c>
      <c r="B199" s="77"/>
      <c r="C199" s="77"/>
      <c r="D199" s="77">
        <f t="shared" si="217"/>
        <v>0</v>
      </c>
      <c r="E199" s="78"/>
      <c r="F199" s="78"/>
      <c r="G199" s="77">
        <f t="shared" si="218"/>
        <v>0</v>
      </c>
      <c r="H199" s="79">
        <f t="shared" si="219"/>
        <v>0</v>
      </c>
      <c r="I199" s="77"/>
      <c r="J199" s="77"/>
      <c r="K199" s="77">
        <f t="shared" si="220"/>
        <v>0</v>
      </c>
      <c r="L199" s="78"/>
      <c r="M199" s="78"/>
      <c r="N199" s="78"/>
      <c r="O199" s="79">
        <f t="shared" si="221"/>
        <v>0</v>
      </c>
      <c r="P199" s="77"/>
      <c r="Q199" s="77"/>
      <c r="R199" s="77">
        <f t="shared" si="222"/>
        <v>0</v>
      </c>
      <c r="S199" s="78"/>
      <c r="T199" s="78"/>
      <c r="U199" s="78"/>
      <c r="V199" s="79">
        <f t="shared" si="223"/>
        <v>0</v>
      </c>
      <c r="W199" s="78">
        <f t="shared" si="224"/>
        <v>0</v>
      </c>
      <c r="X199" s="78">
        <f t="shared" si="224"/>
        <v>0</v>
      </c>
      <c r="Y199" s="78">
        <f t="shared" si="225"/>
        <v>0</v>
      </c>
      <c r="Z199" s="78">
        <f t="shared" si="226"/>
        <v>0</v>
      </c>
      <c r="AA199" s="78">
        <f t="shared" si="226"/>
        <v>0</v>
      </c>
      <c r="AB199" s="78">
        <f t="shared" si="227"/>
        <v>0</v>
      </c>
      <c r="AC199" s="80">
        <f t="shared" si="228"/>
        <v>0</v>
      </c>
    </row>
    <row r="200" spans="1:29" ht="20.100000000000001" customHeight="1" x14ac:dyDescent="0.45">
      <c r="A200" s="64" t="s">
        <v>444</v>
      </c>
      <c r="B200" s="77"/>
      <c r="C200" s="77"/>
      <c r="D200" s="77">
        <f t="shared" si="217"/>
        <v>0</v>
      </c>
      <c r="E200" s="78"/>
      <c r="F200" s="78"/>
      <c r="G200" s="77">
        <f t="shared" si="218"/>
        <v>0</v>
      </c>
      <c r="H200" s="79">
        <f t="shared" si="219"/>
        <v>0</v>
      </c>
      <c r="I200" s="77">
        <v>1</v>
      </c>
      <c r="J200" s="77">
        <v>1</v>
      </c>
      <c r="K200" s="77">
        <f t="shared" si="220"/>
        <v>2</v>
      </c>
      <c r="L200" s="78"/>
      <c r="M200" s="78"/>
      <c r="N200" s="78"/>
      <c r="O200" s="79">
        <f t="shared" si="221"/>
        <v>2</v>
      </c>
      <c r="P200" s="77"/>
      <c r="Q200" s="77"/>
      <c r="R200" s="77">
        <f t="shared" si="222"/>
        <v>0</v>
      </c>
      <c r="S200" s="78"/>
      <c r="T200" s="78"/>
      <c r="U200" s="78"/>
      <c r="V200" s="79">
        <f t="shared" si="223"/>
        <v>0</v>
      </c>
      <c r="W200" s="78">
        <f t="shared" si="224"/>
        <v>1</v>
      </c>
      <c r="X200" s="78">
        <f t="shared" si="224"/>
        <v>1</v>
      </c>
      <c r="Y200" s="78">
        <f t="shared" si="225"/>
        <v>2</v>
      </c>
      <c r="Z200" s="78">
        <f t="shared" si="226"/>
        <v>0</v>
      </c>
      <c r="AA200" s="78">
        <f t="shared" si="226"/>
        <v>0</v>
      </c>
      <c r="AB200" s="78">
        <f t="shared" si="227"/>
        <v>0</v>
      </c>
      <c r="AC200" s="80">
        <f t="shared" si="228"/>
        <v>2</v>
      </c>
    </row>
    <row r="201" spans="1:29" ht="20.100000000000001" customHeight="1" x14ac:dyDescent="0.45">
      <c r="A201" s="64" t="s">
        <v>445</v>
      </c>
      <c r="B201" s="77"/>
      <c r="C201" s="77">
        <v>1</v>
      </c>
      <c r="D201" s="77">
        <f t="shared" si="217"/>
        <v>1</v>
      </c>
      <c r="E201" s="78"/>
      <c r="F201" s="78"/>
      <c r="G201" s="77">
        <f t="shared" si="218"/>
        <v>0</v>
      </c>
      <c r="H201" s="79">
        <f t="shared" si="219"/>
        <v>1</v>
      </c>
      <c r="I201" s="77">
        <v>1</v>
      </c>
      <c r="J201" s="77">
        <v>10</v>
      </c>
      <c r="K201" s="77">
        <f t="shared" si="220"/>
        <v>11</v>
      </c>
      <c r="L201" s="78"/>
      <c r="M201" s="78"/>
      <c r="N201" s="78"/>
      <c r="O201" s="79">
        <f t="shared" si="221"/>
        <v>11</v>
      </c>
      <c r="P201" s="77"/>
      <c r="Q201" s="77">
        <v>10</v>
      </c>
      <c r="R201" s="77">
        <f t="shared" si="222"/>
        <v>10</v>
      </c>
      <c r="S201" s="78"/>
      <c r="T201" s="78"/>
      <c r="U201" s="78"/>
      <c r="V201" s="79">
        <f t="shared" si="223"/>
        <v>10</v>
      </c>
      <c r="W201" s="78">
        <f>SUM(B201,I201,P201)</f>
        <v>1</v>
      </c>
      <c r="X201" s="78">
        <f t="shared" si="224"/>
        <v>21</v>
      </c>
      <c r="Y201" s="78">
        <f t="shared" si="225"/>
        <v>22</v>
      </c>
      <c r="Z201" s="78">
        <f t="shared" si="226"/>
        <v>0</v>
      </c>
      <c r="AA201" s="78">
        <f t="shared" si="226"/>
        <v>0</v>
      </c>
      <c r="AB201" s="78">
        <f t="shared" si="227"/>
        <v>0</v>
      </c>
      <c r="AC201" s="80">
        <f t="shared" si="228"/>
        <v>22</v>
      </c>
    </row>
    <row r="202" spans="1:29" ht="20.100000000000001" customHeight="1" x14ac:dyDescent="0.45">
      <c r="A202" s="64" t="s">
        <v>446</v>
      </c>
      <c r="B202" s="77"/>
      <c r="C202" s="77"/>
      <c r="D202" s="77">
        <f t="shared" si="217"/>
        <v>0</v>
      </c>
      <c r="E202" s="78"/>
      <c r="F202" s="78"/>
      <c r="G202" s="77">
        <f t="shared" si="218"/>
        <v>0</v>
      </c>
      <c r="H202" s="79">
        <f t="shared" si="219"/>
        <v>0</v>
      </c>
      <c r="I202" s="77"/>
      <c r="J202" s="77">
        <v>1</v>
      </c>
      <c r="K202" s="77">
        <f t="shared" si="220"/>
        <v>1</v>
      </c>
      <c r="L202" s="78"/>
      <c r="M202" s="78"/>
      <c r="N202" s="78"/>
      <c r="O202" s="79">
        <f t="shared" si="221"/>
        <v>1</v>
      </c>
      <c r="P202" s="77"/>
      <c r="Q202" s="77"/>
      <c r="R202" s="77">
        <f t="shared" si="222"/>
        <v>0</v>
      </c>
      <c r="S202" s="78"/>
      <c r="T202" s="78"/>
      <c r="U202" s="78"/>
      <c r="V202" s="79">
        <f t="shared" si="223"/>
        <v>0</v>
      </c>
      <c r="W202" s="78">
        <f t="shared" si="224"/>
        <v>0</v>
      </c>
      <c r="X202" s="78">
        <f t="shared" si="224"/>
        <v>1</v>
      </c>
      <c r="Y202" s="78">
        <f t="shared" si="225"/>
        <v>1</v>
      </c>
      <c r="Z202" s="78">
        <f t="shared" si="226"/>
        <v>0</v>
      </c>
      <c r="AA202" s="78">
        <f t="shared" si="226"/>
        <v>0</v>
      </c>
      <c r="AB202" s="78">
        <f t="shared" si="227"/>
        <v>0</v>
      </c>
      <c r="AC202" s="80">
        <f t="shared" si="228"/>
        <v>1</v>
      </c>
    </row>
    <row r="203" spans="1:29" ht="20.100000000000001" customHeight="1" x14ac:dyDescent="0.45">
      <c r="A203" s="86" t="s">
        <v>105</v>
      </c>
      <c r="B203" s="87">
        <f t="shared" ref="B203:AC203" si="243">SUM(B192:B202)</f>
        <v>3</v>
      </c>
      <c r="C203" s="87">
        <f t="shared" si="243"/>
        <v>2</v>
      </c>
      <c r="D203" s="87">
        <f t="shared" si="243"/>
        <v>5</v>
      </c>
      <c r="E203" s="87">
        <f t="shared" si="243"/>
        <v>0</v>
      </c>
      <c r="F203" s="87">
        <f t="shared" si="243"/>
        <v>0</v>
      </c>
      <c r="G203" s="87">
        <f t="shared" si="243"/>
        <v>0</v>
      </c>
      <c r="H203" s="87">
        <f t="shared" si="243"/>
        <v>5</v>
      </c>
      <c r="I203" s="87">
        <f t="shared" si="243"/>
        <v>18</v>
      </c>
      <c r="J203" s="87">
        <f t="shared" si="243"/>
        <v>31</v>
      </c>
      <c r="K203" s="87">
        <f t="shared" si="243"/>
        <v>49</v>
      </c>
      <c r="L203" s="87">
        <f t="shared" si="243"/>
        <v>0</v>
      </c>
      <c r="M203" s="87">
        <f t="shared" si="243"/>
        <v>0</v>
      </c>
      <c r="N203" s="87">
        <f t="shared" si="243"/>
        <v>0</v>
      </c>
      <c r="O203" s="87">
        <f t="shared" si="243"/>
        <v>49</v>
      </c>
      <c r="P203" s="87">
        <f t="shared" si="243"/>
        <v>4</v>
      </c>
      <c r="Q203" s="87">
        <f t="shared" si="243"/>
        <v>12</v>
      </c>
      <c r="R203" s="87">
        <f t="shared" si="243"/>
        <v>16</v>
      </c>
      <c r="S203" s="87">
        <f t="shared" si="243"/>
        <v>0</v>
      </c>
      <c r="T203" s="87">
        <f t="shared" si="243"/>
        <v>0</v>
      </c>
      <c r="U203" s="87">
        <f t="shared" si="243"/>
        <v>0</v>
      </c>
      <c r="V203" s="87">
        <f t="shared" si="243"/>
        <v>16</v>
      </c>
      <c r="W203" s="87">
        <f t="shared" si="243"/>
        <v>25</v>
      </c>
      <c r="X203" s="87">
        <f t="shared" si="243"/>
        <v>45</v>
      </c>
      <c r="Y203" s="87">
        <f t="shared" si="243"/>
        <v>70</v>
      </c>
      <c r="Z203" s="87">
        <f t="shared" si="243"/>
        <v>0</v>
      </c>
      <c r="AA203" s="87">
        <f t="shared" si="243"/>
        <v>0</v>
      </c>
      <c r="AB203" s="87">
        <f t="shared" si="243"/>
        <v>0</v>
      </c>
      <c r="AC203" s="87">
        <f t="shared" si="243"/>
        <v>70</v>
      </c>
    </row>
    <row r="204" spans="1:29" ht="20.100000000000001" customHeight="1" x14ac:dyDescent="0.45">
      <c r="A204" s="74" t="s">
        <v>248</v>
      </c>
      <c r="B204" s="77"/>
      <c r="C204" s="77"/>
      <c r="D204" s="77">
        <f>SUM(B204:C204)</f>
        <v>0</v>
      </c>
      <c r="E204" s="78"/>
      <c r="F204" s="78"/>
      <c r="G204" s="78">
        <v>0</v>
      </c>
      <c r="H204" s="79">
        <f>SUM(D204,G204)</f>
        <v>0</v>
      </c>
      <c r="I204" s="77"/>
      <c r="J204" s="77"/>
      <c r="K204" s="77">
        <f>SUM(I204:J204)</f>
        <v>0</v>
      </c>
      <c r="L204" s="78"/>
      <c r="M204" s="78"/>
      <c r="N204" s="78"/>
      <c r="O204" s="79">
        <f>SUM(K204,N204)</f>
        <v>0</v>
      </c>
      <c r="P204" s="77"/>
      <c r="Q204" s="77"/>
      <c r="R204" s="77">
        <f>SUM(P204:Q204)</f>
        <v>0</v>
      </c>
      <c r="S204" s="78"/>
      <c r="T204" s="78"/>
      <c r="U204" s="78"/>
      <c r="V204" s="79">
        <f>SUM(R204,U204)</f>
        <v>0</v>
      </c>
      <c r="W204" s="78">
        <f t="shared" ref="W204:X205" si="244">SUM(B204,I204,P204)</f>
        <v>0</v>
      </c>
      <c r="X204" s="78">
        <f t="shared" si="244"/>
        <v>0</v>
      </c>
      <c r="Y204" s="78">
        <f>SUM(W204,X204)</f>
        <v>0</v>
      </c>
      <c r="Z204" s="78">
        <f t="shared" ref="Z204:AA205" si="245">SUM(E204,L204,S204)</f>
        <v>0</v>
      </c>
      <c r="AA204" s="78">
        <f t="shared" si="245"/>
        <v>0</v>
      </c>
      <c r="AB204" s="78">
        <f>SUM(Z204,AA204)</f>
        <v>0</v>
      </c>
      <c r="AC204" s="80">
        <f>SUM(Y204,AB204)</f>
        <v>0</v>
      </c>
    </row>
    <row r="205" spans="1:29" ht="20.100000000000001" customHeight="1" x14ac:dyDescent="0.45">
      <c r="A205" s="64" t="s">
        <v>480</v>
      </c>
      <c r="B205" s="77"/>
      <c r="C205" s="77"/>
      <c r="D205" s="77">
        <f>SUM(B205:C205)</f>
        <v>0</v>
      </c>
      <c r="E205" s="78"/>
      <c r="F205" s="78"/>
      <c r="G205" s="78">
        <v>0</v>
      </c>
      <c r="H205" s="79">
        <f>SUM(D205,G205)</f>
        <v>0</v>
      </c>
      <c r="I205" s="77"/>
      <c r="J205" s="77">
        <v>1</v>
      </c>
      <c r="K205" s="77">
        <f>SUM(I205:J205)</f>
        <v>1</v>
      </c>
      <c r="L205" s="78"/>
      <c r="M205" s="78"/>
      <c r="N205" s="78"/>
      <c r="O205" s="79">
        <f>SUM(K205,N205)</f>
        <v>1</v>
      </c>
      <c r="P205" s="77"/>
      <c r="Q205" s="77"/>
      <c r="R205" s="77">
        <f>SUM(P205:Q205)</f>
        <v>0</v>
      </c>
      <c r="S205" s="78"/>
      <c r="T205" s="78"/>
      <c r="U205" s="78"/>
      <c r="V205" s="79">
        <f>SUM(R205,U205)</f>
        <v>0</v>
      </c>
      <c r="W205" s="78">
        <f t="shared" si="244"/>
        <v>0</v>
      </c>
      <c r="X205" s="78">
        <f t="shared" si="244"/>
        <v>1</v>
      </c>
      <c r="Y205" s="78">
        <f>SUM(W205,X205)</f>
        <v>1</v>
      </c>
      <c r="Z205" s="78">
        <f t="shared" si="245"/>
        <v>0</v>
      </c>
      <c r="AA205" s="78">
        <f t="shared" si="245"/>
        <v>0</v>
      </c>
      <c r="AB205" s="78">
        <f>SUM(Z205,AA205)</f>
        <v>0</v>
      </c>
      <c r="AC205" s="80">
        <f>SUM(Y205,AB205)</f>
        <v>1</v>
      </c>
    </row>
    <row r="206" spans="1:29" ht="20.100000000000001" customHeight="1" x14ac:dyDescent="0.45">
      <c r="A206" s="86" t="s">
        <v>299</v>
      </c>
      <c r="B206" s="87">
        <f t="shared" ref="B206:AC206" si="246">SUM(B205:B205)</f>
        <v>0</v>
      </c>
      <c r="C206" s="87">
        <f t="shared" si="246"/>
        <v>0</v>
      </c>
      <c r="D206" s="87">
        <f t="shared" si="246"/>
        <v>0</v>
      </c>
      <c r="E206" s="87">
        <f t="shared" si="246"/>
        <v>0</v>
      </c>
      <c r="F206" s="87">
        <f t="shared" si="246"/>
        <v>0</v>
      </c>
      <c r="G206" s="87">
        <f t="shared" si="246"/>
        <v>0</v>
      </c>
      <c r="H206" s="87">
        <f t="shared" si="246"/>
        <v>0</v>
      </c>
      <c r="I206" s="87">
        <f t="shared" si="246"/>
        <v>0</v>
      </c>
      <c r="J206" s="87">
        <f t="shared" si="246"/>
        <v>1</v>
      </c>
      <c r="K206" s="87">
        <f t="shared" si="246"/>
        <v>1</v>
      </c>
      <c r="L206" s="87">
        <f t="shared" si="246"/>
        <v>0</v>
      </c>
      <c r="M206" s="87">
        <f t="shared" si="246"/>
        <v>0</v>
      </c>
      <c r="N206" s="87">
        <f t="shared" si="246"/>
        <v>0</v>
      </c>
      <c r="O206" s="87">
        <f t="shared" si="246"/>
        <v>1</v>
      </c>
      <c r="P206" s="87">
        <f t="shared" si="246"/>
        <v>0</v>
      </c>
      <c r="Q206" s="87">
        <f t="shared" si="246"/>
        <v>0</v>
      </c>
      <c r="R206" s="87">
        <f t="shared" si="246"/>
        <v>0</v>
      </c>
      <c r="S206" s="87">
        <f t="shared" si="246"/>
        <v>0</v>
      </c>
      <c r="T206" s="87">
        <f t="shared" si="246"/>
        <v>0</v>
      </c>
      <c r="U206" s="87">
        <f t="shared" si="246"/>
        <v>0</v>
      </c>
      <c r="V206" s="87">
        <f t="shared" si="246"/>
        <v>0</v>
      </c>
      <c r="W206" s="87">
        <f t="shared" si="246"/>
        <v>0</v>
      </c>
      <c r="X206" s="87">
        <f t="shared" si="246"/>
        <v>1</v>
      </c>
      <c r="Y206" s="87">
        <f t="shared" si="246"/>
        <v>1</v>
      </c>
      <c r="Z206" s="87">
        <f t="shared" si="246"/>
        <v>0</v>
      </c>
      <c r="AA206" s="87">
        <f t="shared" si="246"/>
        <v>0</v>
      </c>
      <c r="AB206" s="87">
        <f t="shared" si="246"/>
        <v>0</v>
      </c>
      <c r="AC206" s="87">
        <f t="shared" si="246"/>
        <v>1</v>
      </c>
    </row>
    <row r="207" spans="1:29" ht="20.100000000000001" customHeight="1" x14ac:dyDescent="0.45">
      <c r="A207" s="81" t="s">
        <v>319</v>
      </c>
      <c r="B207" s="80">
        <f t="shared" ref="B207:AC207" si="247">B203+B206</f>
        <v>3</v>
      </c>
      <c r="C207" s="80">
        <f t="shared" si="247"/>
        <v>2</v>
      </c>
      <c r="D207" s="80">
        <f t="shared" si="247"/>
        <v>5</v>
      </c>
      <c r="E207" s="80">
        <f t="shared" si="247"/>
        <v>0</v>
      </c>
      <c r="F207" s="80">
        <f t="shared" si="247"/>
        <v>0</v>
      </c>
      <c r="G207" s="80">
        <f t="shared" si="247"/>
        <v>0</v>
      </c>
      <c r="H207" s="80">
        <f t="shared" si="247"/>
        <v>5</v>
      </c>
      <c r="I207" s="80">
        <f t="shared" si="247"/>
        <v>18</v>
      </c>
      <c r="J207" s="80">
        <f t="shared" si="247"/>
        <v>32</v>
      </c>
      <c r="K207" s="80">
        <f t="shared" si="247"/>
        <v>50</v>
      </c>
      <c r="L207" s="80">
        <f t="shared" si="247"/>
        <v>0</v>
      </c>
      <c r="M207" s="80">
        <f t="shared" si="247"/>
        <v>0</v>
      </c>
      <c r="N207" s="80">
        <f t="shared" si="247"/>
        <v>0</v>
      </c>
      <c r="O207" s="80">
        <f t="shared" si="247"/>
        <v>50</v>
      </c>
      <c r="P207" s="80">
        <f t="shared" si="247"/>
        <v>4</v>
      </c>
      <c r="Q207" s="80">
        <f t="shared" si="247"/>
        <v>12</v>
      </c>
      <c r="R207" s="80">
        <f t="shared" si="247"/>
        <v>16</v>
      </c>
      <c r="S207" s="80">
        <f t="shared" si="247"/>
        <v>0</v>
      </c>
      <c r="T207" s="80">
        <f t="shared" si="247"/>
        <v>0</v>
      </c>
      <c r="U207" s="80">
        <f t="shared" si="247"/>
        <v>0</v>
      </c>
      <c r="V207" s="80">
        <f t="shared" si="247"/>
        <v>16</v>
      </c>
      <c r="W207" s="80">
        <f t="shared" si="247"/>
        <v>25</v>
      </c>
      <c r="X207" s="80">
        <f t="shared" si="247"/>
        <v>46</v>
      </c>
      <c r="Y207" s="80">
        <f t="shared" si="247"/>
        <v>71</v>
      </c>
      <c r="Z207" s="80">
        <f t="shared" si="247"/>
        <v>0</v>
      </c>
      <c r="AA207" s="80">
        <f t="shared" si="247"/>
        <v>0</v>
      </c>
      <c r="AB207" s="80">
        <f t="shared" si="247"/>
        <v>0</v>
      </c>
      <c r="AC207" s="80">
        <f t="shared" si="247"/>
        <v>71</v>
      </c>
    </row>
    <row r="208" spans="1:29" ht="20.100000000000001" customHeight="1" x14ac:dyDescent="0.45">
      <c r="A208" s="74" t="s">
        <v>76</v>
      </c>
      <c r="B208" s="83"/>
      <c r="C208" s="83"/>
      <c r="D208" s="83"/>
      <c r="E208" s="78"/>
      <c r="F208" s="78"/>
      <c r="G208" s="78"/>
      <c r="H208" s="102"/>
      <c r="I208" s="78"/>
      <c r="J208" s="78"/>
      <c r="K208" s="78"/>
      <c r="L208" s="78"/>
      <c r="M208" s="78"/>
      <c r="N208" s="78"/>
      <c r="O208" s="79"/>
      <c r="P208" s="78"/>
      <c r="Q208" s="78"/>
      <c r="R208" s="78"/>
      <c r="S208" s="78"/>
      <c r="T208" s="78"/>
      <c r="U208" s="78"/>
      <c r="V208" s="79"/>
      <c r="W208" s="78"/>
      <c r="X208" s="78"/>
      <c r="Y208" s="78"/>
      <c r="Z208" s="84"/>
      <c r="AA208" s="84"/>
      <c r="AB208" s="84"/>
      <c r="AC208" s="85"/>
    </row>
    <row r="209" spans="1:29" ht="20.100000000000001" customHeight="1" x14ac:dyDescent="0.45">
      <c r="A209" s="64" t="s">
        <v>431</v>
      </c>
      <c r="B209" s="77">
        <v>6</v>
      </c>
      <c r="C209" s="77">
        <v>2</v>
      </c>
      <c r="D209" s="77">
        <f t="shared" ref="D209:D213" si="248">SUM(B209:C209)</f>
        <v>8</v>
      </c>
      <c r="E209" s="78"/>
      <c r="F209" s="78"/>
      <c r="G209" s="78">
        <v>0</v>
      </c>
      <c r="H209" s="79">
        <f t="shared" ref="H209:H213" si="249">SUM(D209,G209)</f>
        <v>8</v>
      </c>
      <c r="I209" s="77">
        <v>3</v>
      </c>
      <c r="J209" s="77">
        <v>25</v>
      </c>
      <c r="K209" s="77">
        <f t="shared" ref="K209:K213" si="250">SUM(I209:J209)</f>
        <v>28</v>
      </c>
      <c r="L209" s="78"/>
      <c r="M209" s="78"/>
      <c r="N209" s="78"/>
      <c r="O209" s="79">
        <f t="shared" ref="O209:O213" si="251">SUM(K209,N209)</f>
        <v>28</v>
      </c>
      <c r="P209" s="77">
        <v>7</v>
      </c>
      <c r="Q209" s="77">
        <v>16</v>
      </c>
      <c r="R209" s="77">
        <f t="shared" ref="R209:R213" si="252">SUM(P209:Q209)</f>
        <v>23</v>
      </c>
      <c r="S209" s="78"/>
      <c r="T209" s="78"/>
      <c r="U209" s="77">
        <f t="shared" ref="U209:U213" si="253">SUM(S209:T209)</f>
        <v>0</v>
      </c>
      <c r="V209" s="79">
        <f t="shared" ref="V209:V213" si="254">SUM(R209,U209)</f>
        <v>23</v>
      </c>
      <c r="W209" s="78">
        <f t="shared" ref="W209:X213" si="255">SUM(B209,I209,P209)</f>
        <v>16</v>
      </c>
      <c r="X209" s="78">
        <f t="shared" si="255"/>
        <v>43</v>
      </c>
      <c r="Y209" s="78">
        <f t="shared" ref="Y209:Y213" si="256">SUM(W209,X209)</f>
        <v>59</v>
      </c>
      <c r="Z209" s="78">
        <f t="shared" ref="Z209:AA213" si="257">SUM(E209,L209,S209)</f>
        <v>0</v>
      </c>
      <c r="AA209" s="78">
        <f t="shared" si="257"/>
        <v>0</v>
      </c>
      <c r="AB209" s="78">
        <f t="shared" ref="AB209:AB213" si="258">SUM(Z209,AA209)</f>
        <v>0</v>
      </c>
      <c r="AC209" s="80">
        <f t="shared" ref="AC209:AC213" si="259">SUM(Y209,AB209)</f>
        <v>59</v>
      </c>
    </row>
    <row r="210" spans="1:29" ht="20.100000000000001" customHeight="1" x14ac:dyDescent="0.45">
      <c r="A210" s="64" t="s">
        <v>450</v>
      </c>
      <c r="B210" s="77"/>
      <c r="C210" s="77">
        <v>3</v>
      </c>
      <c r="D210" s="77">
        <f t="shared" si="248"/>
        <v>3</v>
      </c>
      <c r="E210" s="78"/>
      <c r="F210" s="78"/>
      <c r="G210" s="78">
        <v>0</v>
      </c>
      <c r="H210" s="79">
        <f t="shared" si="249"/>
        <v>3</v>
      </c>
      <c r="I210" s="77"/>
      <c r="J210" s="77">
        <v>24</v>
      </c>
      <c r="K210" s="77">
        <f t="shared" si="250"/>
        <v>24</v>
      </c>
      <c r="L210" s="78"/>
      <c r="M210" s="78"/>
      <c r="N210" s="78"/>
      <c r="O210" s="79">
        <f t="shared" si="251"/>
        <v>24</v>
      </c>
      <c r="P210" s="77">
        <v>1</v>
      </c>
      <c r="Q210" s="77">
        <v>12</v>
      </c>
      <c r="R210" s="77">
        <f t="shared" si="252"/>
        <v>13</v>
      </c>
      <c r="S210" s="78"/>
      <c r="T210" s="78"/>
      <c r="U210" s="77">
        <f t="shared" si="253"/>
        <v>0</v>
      </c>
      <c r="V210" s="79">
        <f t="shared" si="254"/>
        <v>13</v>
      </c>
      <c r="W210" s="78">
        <f t="shared" si="255"/>
        <v>1</v>
      </c>
      <c r="X210" s="78">
        <f t="shared" si="255"/>
        <v>39</v>
      </c>
      <c r="Y210" s="78">
        <f t="shared" si="256"/>
        <v>40</v>
      </c>
      <c r="Z210" s="78">
        <f t="shared" si="257"/>
        <v>0</v>
      </c>
      <c r="AA210" s="78">
        <f t="shared" si="257"/>
        <v>0</v>
      </c>
      <c r="AB210" s="78">
        <f t="shared" si="258"/>
        <v>0</v>
      </c>
      <c r="AC210" s="80">
        <f t="shared" si="259"/>
        <v>40</v>
      </c>
    </row>
    <row r="211" spans="1:29" ht="20.100000000000001" customHeight="1" x14ac:dyDescent="0.45">
      <c r="A211" s="64" t="s">
        <v>376</v>
      </c>
      <c r="B211" s="77"/>
      <c r="C211" s="77">
        <v>1</v>
      </c>
      <c r="D211" s="77">
        <f t="shared" si="248"/>
        <v>1</v>
      </c>
      <c r="E211" s="78"/>
      <c r="F211" s="78"/>
      <c r="G211" s="78">
        <v>0</v>
      </c>
      <c r="H211" s="79">
        <f t="shared" si="249"/>
        <v>1</v>
      </c>
      <c r="I211" s="77"/>
      <c r="J211" s="77">
        <v>2</v>
      </c>
      <c r="K211" s="77">
        <f t="shared" si="250"/>
        <v>2</v>
      </c>
      <c r="L211" s="78"/>
      <c r="M211" s="78"/>
      <c r="N211" s="78"/>
      <c r="O211" s="79">
        <f t="shared" si="251"/>
        <v>2</v>
      </c>
      <c r="P211" s="77">
        <v>1</v>
      </c>
      <c r="Q211" s="77">
        <v>58</v>
      </c>
      <c r="R211" s="77">
        <f t="shared" si="252"/>
        <v>59</v>
      </c>
      <c r="S211" s="78"/>
      <c r="T211" s="78"/>
      <c r="U211" s="77">
        <f t="shared" si="253"/>
        <v>0</v>
      </c>
      <c r="V211" s="79">
        <f t="shared" si="254"/>
        <v>59</v>
      </c>
      <c r="W211" s="78">
        <f t="shared" si="255"/>
        <v>1</v>
      </c>
      <c r="X211" s="78">
        <f t="shared" si="255"/>
        <v>61</v>
      </c>
      <c r="Y211" s="78">
        <f t="shared" si="256"/>
        <v>62</v>
      </c>
      <c r="Z211" s="78">
        <f t="shared" si="257"/>
        <v>0</v>
      </c>
      <c r="AA211" s="78">
        <f t="shared" si="257"/>
        <v>0</v>
      </c>
      <c r="AB211" s="78">
        <f t="shared" si="258"/>
        <v>0</v>
      </c>
      <c r="AC211" s="80">
        <f t="shared" si="259"/>
        <v>62</v>
      </c>
    </row>
    <row r="212" spans="1:29" ht="20.100000000000001" customHeight="1" x14ac:dyDescent="0.45">
      <c r="A212" s="64" t="s">
        <v>392</v>
      </c>
      <c r="B212" s="77"/>
      <c r="C212" s="77"/>
      <c r="D212" s="77">
        <f t="shared" si="248"/>
        <v>0</v>
      </c>
      <c r="E212" s="78"/>
      <c r="F212" s="78"/>
      <c r="G212" s="78">
        <v>0</v>
      </c>
      <c r="H212" s="79">
        <f t="shared" si="249"/>
        <v>0</v>
      </c>
      <c r="I212" s="77">
        <v>2</v>
      </c>
      <c r="J212" s="77">
        <v>48</v>
      </c>
      <c r="K212" s="77">
        <f t="shared" si="250"/>
        <v>50</v>
      </c>
      <c r="L212" s="78"/>
      <c r="M212" s="78"/>
      <c r="N212" s="78"/>
      <c r="O212" s="79">
        <f t="shared" si="251"/>
        <v>50</v>
      </c>
      <c r="P212" s="77"/>
      <c r="Q212" s="77">
        <v>2</v>
      </c>
      <c r="R212" s="77">
        <f t="shared" si="252"/>
        <v>2</v>
      </c>
      <c r="S212" s="78"/>
      <c r="T212" s="78"/>
      <c r="U212" s="77">
        <f t="shared" si="253"/>
        <v>0</v>
      </c>
      <c r="V212" s="79">
        <f t="shared" si="254"/>
        <v>2</v>
      </c>
      <c r="W212" s="78">
        <f t="shared" si="255"/>
        <v>2</v>
      </c>
      <c r="X212" s="78">
        <f t="shared" si="255"/>
        <v>50</v>
      </c>
      <c r="Y212" s="78">
        <f t="shared" si="256"/>
        <v>52</v>
      </c>
      <c r="Z212" s="78">
        <f t="shared" si="257"/>
        <v>0</v>
      </c>
      <c r="AA212" s="78">
        <f t="shared" si="257"/>
        <v>0</v>
      </c>
      <c r="AB212" s="78">
        <f t="shared" si="258"/>
        <v>0</v>
      </c>
      <c r="AC212" s="80">
        <f t="shared" si="259"/>
        <v>52</v>
      </c>
    </row>
    <row r="213" spans="1:29" ht="20.100000000000001" customHeight="1" x14ac:dyDescent="0.45">
      <c r="A213" s="64" t="s">
        <v>338</v>
      </c>
      <c r="B213" s="77"/>
      <c r="C213" s="77">
        <v>1</v>
      </c>
      <c r="D213" s="77">
        <f t="shared" si="248"/>
        <v>1</v>
      </c>
      <c r="E213" s="78"/>
      <c r="F213" s="78"/>
      <c r="G213" s="78">
        <v>0</v>
      </c>
      <c r="H213" s="79">
        <f t="shared" si="249"/>
        <v>1</v>
      </c>
      <c r="I213" s="77">
        <v>18</v>
      </c>
      <c r="J213" s="77"/>
      <c r="K213" s="77">
        <f t="shared" si="250"/>
        <v>18</v>
      </c>
      <c r="L213" s="78"/>
      <c r="M213" s="78"/>
      <c r="N213" s="78"/>
      <c r="O213" s="79">
        <f t="shared" si="251"/>
        <v>18</v>
      </c>
      <c r="P213" s="77"/>
      <c r="Q213" s="77"/>
      <c r="R213" s="77">
        <f t="shared" si="252"/>
        <v>0</v>
      </c>
      <c r="S213" s="78"/>
      <c r="T213" s="78"/>
      <c r="U213" s="77">
        <f t="shared" si="253"/>
        <v>0</v>
      </c>
      <c r="V213" s="79">
        <f t="shared" si="254"/>
        <v>0</v>
      </c>
      <c r="W213" s="78">
        <f t="shared" si="255"/>
        <v>18</v>
      </c>
      <c r="X213" s="78">
        <f t="shared" si="255"/>
        <v>1</v>
      </c>
      <c r="Y213" s="78">
        <f t="shared" si="256"/>
        <v>19</v>
      </c>
      <c r="Z213" s="78">
        <f t="shared" si="257"/>
        <v>0</v>
      </c>
      <c r="AA213" s="78">
        <f t="shared" si="257"/>
        <v>0</v>
      </c>
      <c r="AB213" s="78">
        <f t="shared" si="258"/>
        <v>0</v>
      </c>
      <c r="AC213" s="80">
        <f t="shared" si="259"/>
        <v>19</v>
      </c>
    </row>
    <row r="214" spans="1:29" ht="20.100000000000001" customHeight="1" x14ac:dyDescent="0.45">
      <c r="A214" s="81" t="s">
        <v>331</v>
      </c>
      <c r="B214" s="80">
        <f t="shared" ref="B214:AC214" si="260">SUM(B209:B213)</f>
        <v>6</v>
      </c>
      <c r="C214" s="80">
        <f t="shared" si="260"/>
        <v>7</v>
      </c>
      <c r="D214" s="80">
        <f t="shared" si="260"/>
        <v>13</v>
      </c>
      <c r="E214" s="80">
        <f t="shared" si="260"/>
        <v>0</v>
      </c>
      <c r="F214" s="80">
        <f t="shared" si="260"/>
        <v>0</v>
      </c>
      <c r="G214" s="80">
        <f t="shared" si="260"/>
        <v>0</v>
      </c>
      <c r="H214" s="80">
        <f t="shared" si="260"/>
        <v>13</v>
      </c>
      <c r="I214" s="80">
        <f t="shared" si="260"/>
        <v>23</v>
      </c>
      <c r="J214" s="80">
        <f t="shared" si="260"/>
        <v>99</v>
      </c>
      <c r="K214" s="80">
        <f t="shared" si="260"/>
        <v>122</v>
      </c>
      <c r="L214" s="80">
        <f t="shared" si="260"/>
        <v>0</v>
      </c>
      <c r="M214" s="80">
        <f t="shared" si="260"/>
        <v>0</v>
      </c>
      <c r="N214" s="80">
        <f t="shared" si="260"/>
        <v>0</v>
      </c>
      <c r="O214" s="80">
        <f t="shared" si="260"/>
        <v>122</v>
      </c>
      <c r="P214" s="80">
        <f t="shared" si="260"/>
        <v>9</v>
      </c>
      <c r="Q214" s="80">
        <f t="shared" si="260"/>
        <v>88</v>
      </c>
      <c r="R214" s="80">
        <f t="shared" si="260"/>
        <v>97</v>
      </c>
      <c r="S214" s="80">
        <f t="shared" si="260"/>
        <v>0</v>
      </c>
      <c r="T214" s="80">
        <f t="shared" si="260"/>
        <v>0</v>
      </c>
      <c r="U214" s="80">
        <f t="shared" si="260"/>
        <v>0</v>
      </c>
      <c r="V214" s="80">
        <f t="shared" si="260"/>
        <v>97</v>
      </c>
      <c r="W214" s="80">
        <f t="shared" si="260"/>
        <v>38</v>
      </c>
      <c r="X214" s="80">
        <f t="shared" si="260"/>
        <v>194</v>
      </c>
      <c r="Y214" s="80">
        <f t="shared" si="260"/>
        <v>232</v>
      </c>
      <c r="Z214" s="80">
        <f t="shared" si="260"/>
        <v>0</v>
      </c>
      <c r="AA214" s="80">
        <f t="shared" si="260"/>
        <v>0</v>
      </c>
      <c r="AB214" s="80">
        <f t="shared" si="260"/>
        <v>0</v>
      </c>
      <c r="AC214" s="80">
        <f t="shared" si="260"/>
        <v>232</v>
      </c>
    </row>
    <row r="215" spans="1:29" ht="20.100000000000001" customHeight="1" x14ac:dyDescent="0.45">
      <c r="A215" s="74" t="s">
        <v>451</v>
      </c>
      <c r="B215" s="77"/>
      <c r="C215" s="77"/>
      <c r="D215" s="77"/>
      <c r="E215" s="78"/>
      <c r="F215" s="78"/>
      <c r="G215" s="78"/>
      <c r="H215" s="79"/>
      <c r="I215" s="77"/>
      <c r="J215" s="77"/>
      <c r="K215" s="77"/>
      <c r="L215" s="78"/>
      <c r="M215" s="78"/>
      <c r="N215" s="78"/>
      <c r="O215" s="79"/>
      <c r="P215" s="77"/>
      <c r="Q215" s="77"/>
      <c r="R215" s="77"/>
      <c r="S215" s="78"/>
      <c r="T215" s="78"/>
      <c r="U215" s="78"/>
      <c r="V215" s="79"/>
      <c r="W215" s="78"/>
      <c r="X215" s="78"/>
      <c r="Y215" s="78"/>
      <c r="Z215" s="78"/>
      <c r="AA215" s="78"/>
      <c r="AB215" s="78"/>
      <c r="AC215" s="80"/>
    </row>
    <row r="216" spans="1:29" ht="20.100000000000001" customHeight="1" x14ac:dyDescent="0.45">
      <c r="A216" s="64" t="s">
        <v>481</v>
      </c>
      <c r="B216" s="77"/>
      <c r="C216" s="77"/>
      <c r="D216" s="77">
        <f t="shared" ref="D216" si="261">SUM(B216:C216)</f>
        <v>0</v>
      </c>
      <c r="E216" s="78"/>
      <c r="F216" s="78"/>
      <c r="G216" s="78">
        <v>0</v>
      </c>
      <c r="H216" s="79">
        <f t="shared" ref="H216:H223" si="262">SUM(D216,G216)</f>
        <v>0</v>
      </c>
      <c r="I216" s="77"/>
      <c r="J216" s="77"/>
      <c r="K216" s="77">
        <f t="shared" ref="K216:K223" si="263">SUM(I216:J216)</f>
        <v>0</v>
      </c>
      <c r="L216" s="78"/>
      <c r="M216" s="78"/>
      <c r="N216" s="77">
        <f t="shared" ref="N216:N223" si="264">SUM(L216:M216)</f>
        <v>0</v>
      </c>
      <c r="O216" s="79">
        <f t="shared" ref="O216:O223" si="265">SUM(K216,N216)</f>
        <v>0</v>
      </c>
      <c r="P216" s="77">
        <v>4</v>
      </c>
      <c r="Q216" s="77"/>
      <c r="R216" s="77">
        <f t="shared" ref="R216:R223" si="266">SUM(P216:Q216)</f>
        <v>4</v>
      </c>
      <c r="S216" s="78"/>
      <c r="T216" s="78"/>
      <c r="U216" s="78"/>
      <c r="V216" s="79">
        <f t="shared" ref="V216:V223" si="267">SUM(R216,U216)</f>
        <v>4</v>
      </c>
      <c r="W216" s="78">
        <f t="shared" ref="W216:X223" si="268">SUM(B216,I216,P216)</f>
        <v>4</v>
      </c>
      <c r="X216" s="78">
        <f t="shared" si="268"/>
        <v>0</v>
      </c>
      <c r="Y216" s="78">
        <f t="shared" ref="Y216:Y223" si="269">SUM(W216,X216)</f>
        <v>4</v>
      </c>
      <c r="Z216" s="78">
        <f t="shared" ref="Z216:AA223" si="270">SUM(E216,L216,S216)</f>
        <v>0</v>
      </c>
      <c r="AA216" s="78">
        <f t="shared" si="270"/>
        <v>0</v>
      </c>
      <c r="AB216" s="78">
        <f t="shared" ref="AB216:AB223" si="271">SUM(Z216,AA216)</f>
        <v>0</v>
      </c>
      <c r="AC216" s="80">
        <f t="shared" ref="AC216:AC223" si="272">SUM(Y216,AB216)</f>
        <v>4</v>
      </c>
    </row>
    <row r="217" spans="1:29" ht="20.100000000000001" customHeight="1" x14ac:dyDescent="0.45">
      <c r="A217" s="64" t="s">
        <v>436</v>
      </c>
      <c r="B217" s="77">
        <v>1</v>
      </c>
      <c r="C217" s="77"/>
      <c r="D217" s="77">
        <f t="shared" ref="D217:D219" si="273">SUM(B217:C217)</f>
        <v>1</v>
      </c>
      <c r="E217" s="78"/>
      <c r="F217" s="78"/>
      <c r="G217" s="78">
        <v>0</v>
      </c>
      <c r="H217" s="79">
        <f t="shared" si="262"/>
        <v>1</v>
      </c>
      <c r="I217" s="77"/>
      <c r="J217" s="77"/>
      <c r="K217" s="77">
        <f t="shared" si="263"/>
        <v>0</v>
      </c>
      <c r="L217" s="78"/>
      <c r="M217" s="78"/>
      <c r="N217" s="77">
        <f t="shared" si="264"/>
        <v>0</v>
      </c>
      <c r="O217" s="79">
        <f t="shared" si="265"/>
        <v>0</v>
      </c>
      <c r="P217" s="77">
        <v>6</v>
      </c>
      <c r="Q217" s="77"/>
      <c r="R217" s="77">
        <f t="shared" si="266"/>
        <v>6</v>
      </c>
      <c r="S217" s="78"/>
      <c r="T217" s="78"/>
      <c r="U217" s="78"/>
      <c r="V217" s="79">
        <f t="shared" si="267"/>
        <v>6</v>
      </c>
      <c r="W217" s="78">
        <f t="shared" si="268"/>
        <v>7</v>
      </c>
      <c r="X217" s="78">
        <f t="shared" si="268"/>
        <v>0</v>
      </c>
      <c r="Y217" s="78">
        <f t="shared" si="269"/>
        <v>7</v>
      </c>
      <c r="Z217" s="78">
        <f t="shared" si="270"/>
        <v>0</v>
      </c>
      <c r="AA217" s="78">
        <f t="shared" si="270"/>
        <v>0</v>
      </c>
      <c r="AB217" s="78">
        <f t="shared" si="271"/>
        <v>0</v>
      </c>
      <c r="AC217" s="80">
        <f t="shared" si="272"/>
        <v>7</v>
      </c>
    </row>
    <row r="218" spans="1:29" ht="20.100000000000001" customHeight="1" x14ac:dyDescent="0.45">
      <c r="A218" s="64" t="s">
        <v>420</v>
      </c>
      <c r="B218" s="77"/>
      <c r="C218" s="77">
        <v>3</v>
      </c>
      <c r="D218" s="77">
        <f t="shared" si="273"/>
        <v>3</v>
      </c>
      <c r="E218" s="78"/>
      <c r="F218" s="78"/>
      <c r="G218" s="78">
        <v>0</v>
      </c>
      <c r="H218" s="79">
        <f t="shared" si="262"/>
        <v>3</v>
      </c>
      <c r="I218" s="77">
        <v>13</v>
      </c>
      <c r="J218" s="77">
        <v>3</v>
      </c>
      <c r="K218" s="77">
        <f t="shared" si="263"/>
        <v>16</v>
      </c>
      <c r="L218" s="78"/>
      <c r="M218" s="78"/>
      <c r="N218" s="77">
        <f t="shared" si="264"/>
        <v>0</v>
      </c>
      <c r="O218" s="79">
        <f t="shared" si="265"/>
        <v>16</v>
      </c>
      <c r="P218" s="77"/>
      <c r="Q218" s="77"/>
      <c r="R218" s="77">
        <f t="shared" si="266"/>
        <v>0</v>
      </c>
      <c r="S218" s="78"/>
      <c r="T218" s="78"/>
      <c r="U218" s="78"/>
      <c r="V218" s="79">
        <f t="shared" si="267"/>
        <v>0</v>
      </c>
      <c r="W218" s="78">
        <f t="shared" si="268"/>
        <v>13</v>
      </c>
      <c r="X218" s="78">
        <f t="shared" si="268"/>
        <v>6</v>
      </c>
      <c r="Y218" s="78">
        <f t="shared" si="269"/>
        <v>19</v>
      </c>
      <c r="Z218" s="78">
        <f t="shared" si="270"/>
        <v>0</v>
      </c>
      <c r="AA218" s="78">
        <f t="shared" si="270"/>
        <v>0</v>
      </c>
      <c r="AB218" s="78">
        <f t="shared" si="271"/>
        <v>0</v>
      </c>
      <c r="AC218" s="80">
        <f t="shared" si="272"/>
        <v>19</v>
      </c>
    </row>
    <row r="219" spans="1:29" ht="20.100000000000001" customHeight="1" x14ac:dyDescent="0.45">
      <c r="A219" s="64" t="s">
        <v>421</v>
      </c>
      <c r="B219" s="77"/>
      <c r="C219" s="77"/>
      <c r="D219" s="77">
        <f t="shared" si="273"/>
        <v>0</v>
      </c>
      <c r="E219" s="78"/>
      <c r="F219" s="78"/>
      <c r="G219" s="78">
        <v>0</v>
      </c>
      <c r="H219" s="79">
        <f t="shared" si="262"/>
        <v>0</v>
      </c>
      <c r="I219" s="77"/>
      <c r="J219" s="77"/>
      <c r="K219" s="77">
        <f t="shared" si="263"/>
        <v>0</v>
      </c>
      <c r="L219" s="78"/>
      <c r="M219" s="78"/>
      <c r="N219" s="77">
        <f t="shared" si="264"/>
        <v>0</v>
      </c>
      <c r="O219" s="79">
        <f t="shared" si="265"/>
        <v>0</v>
      </c>
      <c r="P219" s="77"/>
      <c r="Q219" s="77"/>
      <c r="R219" s="77">
        <f t="shared" si="266"/>
        <v>0</v>
      </c>
      <c r="S219" s="78"/>
      <c r="T219" s="78"/>
      <c r="U219" s="78"/>
      <c r="V219" s="79">
        <f t="shared" si="267"/>
        <v>0</v>
      </c>
      <c r="W219" s="78">
        <f t="shared" si="268"/>
        <v>0</v>
      </c>
      <c r="X219" s="78">
        <f t="shared" si="268"/>
        <v>0</v>
      </c>
      <c r="Y219" s="78">
        <f t="shared" si="269"/>
        <v>0</v>
      </c>
      <c r="Z219" s="78">
        <f t="shared" si="270"/>
        <v>0</v>
      </c>
      <c r="AA219" s="78">
        <f t="shared" si="270"/>
        <v>0</v>
      </c>
      <c r="AB219" s="78">
        <f t="shared" si="271"/>
        <v>0</v>
      </c>
      <c r="AC219" s="80">
        <f t="shared" si="272"/>
        <v>0</v>
      </c>
    </row>
    <row r="220" spans="1:29" ht="20.100000000000001" customHeight="1" x14ac:dyDescent="0.45">
      <c r="A220" s="64" t="s">
        <v>391</v>
      </c>
      <c r="B220" s="77">
        <v>2</v>
      </c>
      <c r="C220" s="77">
        <v>4</v>
      </c>
      <c r="D220" s="77">
        <f t="shared" ref="D220" si="274">SUM(B220:C220)</f>
        <v>6</v>
      </c>
      <c r="E220" s="78"/>
      <c r="F220" s="78"/>
      <c r="G220" s="78">
        <v>0</v>
      </c>
      <c r="H220" s="79">
        <f t="shared" ref="H220" si="275">SUM(D220,G220)</f>
        <v>6</v>
      </c>
      <c r="I220" s="77"/>
      <c r="J220" s="77"/>
      <c r="K220" s="77">
        <f t="shared" ref="K220" si="276">SUM(I220:J220)</f>
        <v>0</v>
      </c>
      <c r="L220" s="78"/>
      <c r="M220" s="78"/>
      <c r="N220" s="77">
        <f t="shared" ref="N220" si="277">SUM(L220:M220)</f>
        <v>0</v>
      </c>
      <c r="O220" s="79">
        <f t="shared" ref="O220" si="278">SUM(K220,N220)</f>
        <v>0</v>
      </c>
      <c r="P220" s="77"/>
      <c r="Q220" s="77"/>
      <c r="R220" s="77">
        <f t="shared" ref="R220" si="279">SUM(P220:Q220)</f>
        <v>0</v>
      </c>
      <c r="S220" s="78"/>
      <c r="T220" s="78"/>
      <c r="U220" s="78"/>
      <c r="V220" s="79">
        <f t="shared" ref="V220" si="280">SUM(R220,U220)</f>
        <v>0</v>
      </c>
      <c r="W220" s="78">
        <f t="shared" ref="W220" si="281">SUM(B220,I220,P220)</f>
        <v>2</v>
      </c>
      <c r="X220" s="78">
        <f t="shared" ref="X220" si="282">SUM(C220,J220,Q220)</f>
        <v>4</v>
      </c>
      <c r="Y220" s="78">
        <f t="shared" ref="Y220" si="283">SUM(W220,X220)</f>
        <v>6</v>
      </c>
      <c r="Z220" s="78">
        <f t="shared" ref="Z220" si="284">SUM(E220,L220,S220)</f>
        <v>0</v>
      </c>
      <c r="AA220" s="78">
        <f t="shared" ref="AA220" si="285">SUM(F220,M220,T220)</f>
        <v>0</v>
      </c>
      <c r="AB220" s="78">
        <f t="shared" ref="AB220" si="286">SUM(Z220,AA220)</f>
        <v>0</v>
      </c>
      <c r="AC220" s="80">
        <f t="shared" ref="AC220" si="287">SUM(Y220,AB220)</f>
        <v>6</v>
      </c>
    </row>
    <row r="221" spans="1:29" ht="20.100000000000001" customHeight="1" x14ac:dyDescent="0.45">
      <c r="A221" s="64" t="s">
        <v>470</v>
      </c>
      <c r="B221" s="77">
        <v>1</v>
      </c>
      <c r="C221" s="77">
        <v>1</v>
      </c>
      <c r="D221" s="77">
        <f t="shared" ref="D221:D223" si="288">SUM(B221:C221)</f>
        <v>2</v>
      </c>
      <c r="E221" s="78"/>
      <c r="F221" s="78"/>
      <c r="G221" s="78">
        <v>0</v>
      </c>
      <c r="H221" s="79">
        <f t="shared" si="262"/>
        <v>2</v>
      </c>
      <c r="I221" s="77">
        <v>4</v>
      </c>
      <c r="J221" s="77">
        <v>3</v>
      </c>
      <c r="K221" s="77">
        <f t="shared" si="263"/>
        <v>7</v>
      </c>
      <c r="L221" s="78"/>
      <c r="M221" s="78"/>
      <c r="N221" s="77">
        <f t="shared" si="264"/>
        <v>0</v>
      </c>
      <c r="O221" s="79">
        <f t="shared" si="265"/>
        <v>7</v>
      </c>
      <c r="P221" s="77"/>
      <c r="Q221" s="77"/>
      <c r="R221" s="77">
        <f t="shared" si="266"/>
        <v>0</v>
      </c>
      <c r="S221" s="78"/>
      <c r="T221" s="78"/>
      <c r="U221" s="78"/>
      <c r="V221" s="79">
        <f t="shared" si="267"/>
        <v>0</v>
      </c>
      <c r="W221" s="78">
        <f t="shared" si="268"/>
        <v>5</v>
      </c>
      <c r="X221" s="78">
        <f t="shared" si="268"/>
        <v>4</v>
      </c>
      <c r="Y221" s="78">
        <f t="shared" si="269"/>
        <v>9</v>
      </c>
      <c r="Z221" s="78">
        <f t="shared" si="270"/>
        <v>0</v>
      </c>
      <c r="AA221" s="78">
        <f t="shared" si="270"/>
        <v>0</v>
      </c>
      <c r="AB221" s="78">
        <f t="shared" si="271"/>
        <v>0</v>
      </c>
      <c r="AC221" s="80">
        <f t="shared" si="272"/>
        <v>9</v>
      </c>
    </row>
    <row r="222" spans="1:29" ht="20.100000000000001" customHeight="1" x14ac:dyDescent="0.45">
      <c r="A222" s="64" t="s">
        <v>482</v>
      </c>
      <c r="B222" s="77">
        <v>1</v>
      </c>
      <c r="C222" s="77">
        <v>2</v>
      </c>
      <c r="D222" s="77">
        <f t="shared" ref="D222" si="289">SUM(B222:C222)</f>
        <v>3</v>
      </c>
      <c r="E222" s="78"/>
      <c r="F222" s="78"/>
      <c r="G222" s="78">
        <v>0</v>
      </c>
      <c r="H222" s="79">
        <f t="shared" ref="H222" si="290">SUM(D222,G222)</f>
        <v>3</v>
      </c>
      <c r="I222" s="77">
        <v>6</v>
      </c>
      <c r="J222" s="77">
        <v>7</v>
      </c>
      <c r="K222" s="77">
        <f t="shared" ref="K222" si="291">SUM(I222:J222)</f>
        <v>13</v>
      </c>
      <c r="L222" s="78"/>
      <c r="M222" s="78"/>
      <c r="N222" s="77">
        <f t="shared" ref="N222" si="292">SUM(L222:M222)</f>
        <v>0</v>
      </c>
      <c r="O222" s="79">
        <f t="shared" ref="O222" si="293">SUM(K222,N222)</f>
        <v>13</v>
      </c>
      <c r="P222" s="77">
        <v>2</v>
      </c>
      <c r="Q222" s="77"/>
      <c r="R222" s="77">
        <f t="shared" ref="R222" si="294">SUM(P222:Q222)</f>
        <v>2</v>
      </c>
      <c r="S222" s="78"/>
      <c r="T222" s="78"/>
      <c r="U222" s="78"/>
      <c r="V222" s="79">
        <f t="shared" ref="V222" si="295">SUM(R222,U222)</f>
        <v>2</v>
      </c>
      <c r="W222" s="78">
        <f t="shared" ref="W222" si="296">SUM(B222,I222,P222)</f>
        <v>9</v>
      </c>
      <c r="X222" s="78">
        <f t="shared" ref="X222" si="297">SUM(C222,J222,Q222)</f>
        <v>9</v>
      </c>
      <c r="Y222" s="78">
        <f t="shared" ref="Y222" si="298">SUM(W222,X222)</f>
        <v>18</v>
      </c>
      <c r="Z222" s="78">
        <f t="shared" ref="Z222" si="299">SUM(E222,L222,S222)</f>
        <v>0</v>
      </c>
      <c r="AA222" s="78">
        <f t="shared" ref="AA222" si="300">SUM(F222,M222,T222)</f>
        <v>0</v>
      </c>
      <c r="AB222" s="78">
        <f t="shared" ref="AB222" si="301">SUM(Z222,AA222)</f>
        <v>0</v>
      </c>
      <c r="AC222" s="80">
        <f t="shared" ref="AC222" si="302">SUM(Y222,AB222)</f>
        <v>18</v>
      </c>
    </row>
    <row r="223" spans="1:29" ht="20.100000000000001" customHeight="1" x14ac:dyDescent="0.45">
      <c r="A223" s="64" t="s">
        <v>343</v>
      </c>
      <c r="B223" s="77"/>
      <c r="C223" s="77"/>
      <c r="D223" s="77">
        <f t="shared" si="288"/>
        <v>0</v>
      </c>
      <c r="E223" s="78"/>
      <c r="F223" s="78"/>
      <c r="G223" s="78">
        <v>0</v>
      </c>
      <c r="H223" s="79">
        <f t="shared" si="262"/>
        <v>0</v>
      </c>
      <c r="I223" s="77">
        <v>15</v>
      </c>
      <c r="J223" s="77">
        <v>2</v>
      </c>
      <c r="K223" s="77">
        <f t="shared" si="263"/>
        <v>17</v>
      </c>
      <c r="L223" s="78"/>
      <c r="M223" s="78"/>
      <c r="N223" s="77">
        <f t="shared" si="264"/>
        <v>0</v>
      </c>
      <c r="O223" s="79">
        <f t="shared" si="265"/>
        <v>17</v>
      </c>
      <c r="P223" s="77">
        <v>2</v>
      </c>
      <c r="Q223" s="77"/>
      <c r="R223" s="77">
        <f t="shared" si="266"/>
        <v>2</v>
      </c>
      <c r="S223" s="78"/>
      <c r="T223" s="78"/>
      <c r="U223" s="78"/>
      <c r="V223" s="79">
        <f t="shared" si="267"/>
        <v>2</v>
      </c>
      <c r="W223" s="78">
        <f t="shared" si="268"/>
        <v>17</v>
      </c>
      <c r="X223" s="78">
        <f t="shared" si="268"/>
        <v>2</v>
      </c>
      <c r="Y223" s="78">
        <f t="shared" si="269"/>
        <v>19</v>
      </c>
      <c r="Z223" s="78">
        <f t="shared" si="270"/>
        <v>0</v>
      </c>
      <c r="AA223" s="78">
        <f t="shared" si="270"/>
        <v>0</v>
      </c>
      <c r="AB223" s="78">
        <f t="shared" si="271"/>
        <v>0</v>
      </c>
      <c r="AC223" s="80">
        <f t="shared" si="272"/>
        <v>19</v>
      </c>
    </row>
    <row r="224" spans="1:29" ht="20.100000000000001" customHeight="1" x14ac:dyDescent="0.45">
      <c r="A224" s="81" t="s">
        <v>452</v>
      </c>
      <c r="B224" s="80">
        <f t="shared" ref="B224:AC224" si="303">SUM(B216:B223)</f>
        <v>5</v>
      </c>
      <c r="C224" s="80">
        <f t="shared" si="303"/>
        <v>10</v>
      </c>
      <c r="D224" s="80">
        <f t="shared" si="303"/>
        <v>15</v>
      </c>
      <c r="E224" s="80">
        <f t="shared" si="303"/>
        <v>0</v>
      </c>
      <c r="F224" s="80">
        <f t="shared" si="303"/>
        <v>0</v>
      </c>
      <c r="G224" s="80">
        <f t="shared" si="303"/>
        <v>0</v>
      </c>
      <c r="H224" s="80">
        <f t="shared" si="303"/>
        <v>15</v>
      </c>
      <c r="I224" s="80">
        <f t="shared" si="303"/>
        <v>38</v>
      </c>
      <c r="J224" s="80">
        <f t="shared" si="303"/>
        <v>15</v>
      </c>
      <c r="K224" s="80">
        <f t="shared" si="303"/>
        <v>53</v>
      </c>
      <c r="L224" s="80">
        <f t="shared" si="303"/>
        <v>0</v>
      </c>
      <c r="M224" s="80">
        <f t="shared" si="303"/>
        <v>0</v>
      </c>
      <c r="N224" s="80">
        <f t="shared" si="303"/>
        <v>0</v>
      </c>
      <c r="O224" s="80">
        <f t="shared" si="303"/>
        <v>53</v>
      </c>
      <c r="P224" s="80">
        <f t="shared" si="303"/>
        <v>14</v>
      </c>
      <c r="Q224" s="80">
        <f t="shared" si="303"/>
        <v>0</v>
      </c>
      <c r="R224" s="80">
        <f t="shared" si="303"/>
        <v>14</v>
      </c>
      <c r="S224" s="80">
        <f t="shared" si="303"/>
        <v>0</v>
      </c>
      <c r="T224" s="80">
        <f t="shared" si="303"/>
        <v>0</v>
      </c>
      <c r="U224" s="80">
        <f t="shared" si="303"/>
        <v>0</v>
      </c>
      <c r="V224" s="80">
        <f t="shared" si="303"/>
        <v>14</v>
      </c>
      <c r="W224" s="80">
        <f t="shared" si="303"/>
        <v>57</v>
      </c>
      <c r="X224" s="80">
        <f t="shared" si="303"/>
        <v>25</v>
      </c>
      <c r="Y224" s="80">
        <f t="shared" si="303"/>
        <v>82</v>
      </c>
      <c r="Z224" s="80">
        <f t="shared" si="303"/>
        <v>0</v>
      </c>
      <c r="AA224" s="80">
        <f t="shared" si="303"/>
        <v>0</v>
      </c>
      <c r="AB224" s="80">
        <f t="shared" si="303"/>
        <v>0</v>
      </c>
      <c r="AC224" s="80">
        <f t="shared" si="303"/>
        <v>82</v>
      </c>
    </row>
    <row r="225" spans="1:29" ht="20.100000000000001" customHeight="1" x14ac:dyDescent="0.45">
      <c r="A225" s="72" t="s">
        <v>78</v>
      </c>
      <c r="B225" s="80">
        <f t="shared" ref="B225:AC225" si="304">SUM(B207,B214,B224)</f>
        <v>14</v>
      </c>
      <c r="C225" s="80">
        <f t="shared" si="304"/>
        <v>19</v>
      </c>
      <c r="D225" s="80">
        <f t="shared" si="304"/>
        <v>33</v>
      </c>
      <c r="E225" s="80">
        <f t="shared" si="304"/>
        <v>0</v>
      </c>
      <c r="F225" s="80">
        <f t="shared" si="304"/>
        <v>0</v>
      </c>
      <c r="G225" s="80">
        <f t="shared" si="304"/>
        <v>0</v>
      </c>
      <c r="H225" s="80">
        <f t="shared" si="304"/>
        <v>33</v>
      </c>
      <c r="I225" s="80">
        <f t="shared" si="304"/>
        <v>79</v>
      </c>
      <c r="J225" s="80">
        <f t="shared" si="304"/>
        <v>146</v>
      </c>
      <c r="K225" s="80">
        <f t="shared" si="304"/>
        <v>225</v>
      </c>
      <c r="L225" s="80">
        <f t="shared" si="304"/>
        <v>0</v>
      </c>
      <c r="M225" s="80">
        <f t="shared" si="304"/>
        <v>0</v>
      </c>
      <c r="N225" s="80">
        <f t="shared" si="304"/>
        <v>0</v>
      </c>
      <c r="O225" s="80">
        <f t="shared" si="304"/>
        <v>225</v>
      </c>
      <c r="P225" s="80">
        <f t="shared" si="304"/>
        <v>27</v>
      </c>
      <c r="Q225" s="80">
        <f t="shared" si="304"/>
        <v>100</v>
      </c>
      <c r="R225" s="80">
        <f t="shared" si="304"/>
        <v>127</v>
      </c>
      <c r="S225" s="80">
        <f t="shared" si="304"/>
        <v>0</v>
      </c>
      <c r="T225" s="80">
        <f t="shared" si="304"/>
        <v>0</v>
      </c>
      <c r="U225" s="80">
        <f t="shared" si="304"/>
        <v>0</v>
      </c>
      <c r="V225" s="80">
        <f t="shared" si="304"/>
        <v>127</v>
      </c>
      <c r="W225" s="80">
        <f t="shared" si="304"/>
        <v>120</v>
      </c>
      <c r="X225" s="80">
        <f t="shared" si="304"/>
        <v>265</v>
      </c>
      <c r="Y225" s="80">
        <f t="shared" si="304"/>
        <v>385</v>
      </c>
      <c r="Z225" s="80">
        <f t="shared" si="304"/>
        <v>0</v>
      </c>
      <c r="AA225" s="80">
        <f t="shared" si="304"/>
        <v>0</v>
      </c>
      <c r="AB225" s="80">
        <f t="shared" si="304"/>
        <v>0</v>
      </c>
      <c r="AC225" s="80">
        <f t="shared" si="304"/>
        <v>385</v>
      </c>
    </row>
    <row r="226" spans="1:29" ht="20.100000000000001" customHeight="1" x14ac:dyDescent="0.45">
      <c r="A226" s="72" t="s">
        <v>105</v>
      </c>
      <c r="B226" s="80">
        <f t="shared" ref="B226:AC226" si="305">B17+B39+B59+B71+B78+B86+B104+B120+B142+B150+B160+B168+B173+B189+B203+B214+B224</f>
        <v>149</v>
      </c>
      <c r="C226" s="80">
        <f t="shared" si="305"/>
        <v>116</v>
      </c>
      <c r="D226" s="80">
        <f t="shared" si="305"/>
        <v>265</v>
      </c>
      <c r="E226" s="80">
        <f t="shared" si="305"/>
        <v>41</v>
      </c>
      <c r="F226" s="80">
        <f t="shared" si="305"/>
        <v>25</v>
      </c>
      <c r="G226" s="80">
        <f t="shared" si="305"/>
        <v>66</v>
      </c>
      <c r="H226" s="80">
        <f t="shared" si="305"/>
        <v>331</v>
      </c>
      <c r="I226" s="80">
        <f t="shared" si="305"/>
        <v>791</v>
      </c>
      <c r="J226" s="80">
        <f t="shared" si="305"/>
        <v>1585</v>
      </c>
      <c r="K226" s="80">
        <f t="shared" si="305"/>
        <v>2376</v>
      </c>
      <c r="L226" s="80">
        <f t="shared" si="305"/>
        <v>66</v>
      </c>
      <c r="M226" s="80">
        <f t="shared" si="305"/>
        <v>91</v>
      </c>
      <c r="N226" s="80">
        <f t="shared" si="305"/>
        <v>157</v>
      </c>
      <c r="O226" s="80">
        <f t="shared" si="305"/>
        <v>2533</v>
      </c>
      <c r="P226" s="80">
        <f t="shared" si="305"/>
        <v>276</v>
      </c>
      <c r="Q226" s="80">
        <f t="shared" si="305"/>
        <v>442</v>
      </c>
      <c r="R226" s="80">
        <f t="shared" si="305"/>
        <v>718</v>
      </c>
      <c r="S226" s="80">
        <f t="shared" si="305"/>
        <v>82</v>
      </c>
      <c r="T226" s="80">
        <f t="shared" si="305"/>
        <v>75</v>
      </c>
      <c r="U226" s="80">
        <f t="shared" si="305"/>
        <v>157</v>
      </c>
      <c r="V226" s="80">
        <f t="shared" si="305"/>
        <v>875</v>
      </c>
      <c r="W226" s="80">
        <f t="shared" si="305"/>
        <v>1216</v>
      </c>
      <c r="X226" s="80">
        <f t="shared" si="305"/>
        <v>2143</v>
      </c>
      <c r="Y226" s="80">
        <f t="shared" si="305"/>
        <v>3359</v>
      </c>
      <c r="Z226" s="80">
        <f t="shared" si="305"/>
        <v>189</v>
      </c>
      <c r="AA226" s="80">
        <f t="shared" si="305"/>
        <v>191</v>
      </c>
      <c r="AB226" s="80">
        <f t="shared" si="305"/>
        <v>380</v>
      </c>
      <c r="AC226" s="80">
        <f t="shared" si="305"/>
        <v>3739</v>
      </c>
    </row>
    <row r="227" spans="1:29" ht="20.100000000000001" customHeight="1" x14ac:dyDescent="0.45">
      <c r="A227" s="72" t="s">
        <v>299</v>
      </c>
      <c r="B227" s="80">
        <f t="shared" ref="B227:AC227" si="306">B42+B62+B125+B206+B163</f>
        <v>0</v>
      </c>
      <c r="C227" s="80">
        <f t="shared" si="306"/>
        <v>1</v>
      </c>
      <c r="D227" s="80">
        <f t="shared" si="306"/>
        <v>1</v>
      </c>
      <c r="E227" s="80">
        <f t="shared" si="306"/>
        <v>1</v>
      </c>
      <c r="F227" s="80">
        <f t="shared" si="306"/>
        <v>4</v>
      </c>
      <c r="G227" s="80">
        <f t="shared" si="306"/>
        <v>5</v>
      </c>
      <c r="H227" s="80">
        <f t="shared" si="306"/>
        <v>6</v>
      </c>
      <c r="I227" s="80">
        <f t="shared" si="306"/>
        <v>1</v>
      </c>
      <c r="J227" s="80">
        <f t="shared" si="306"/>
        <v>2</v>
      </c>
      <c r="K227" s="80">
        <f t="shared" si="306"/>
        <v>3</v>
      </c>
      <c r="L227" s="80">
        <f t="shared" si="306"/>
        <v>2</v>
      </c>
      <c r="M227" s="80">
        <f t="shared" si="306"/>
        <v>0</v>
      </c>
      <c r="N227" s="80">
        <f t="shared" si="306"/>
        <v>2</v>
      </c>
      <c r="O227" s="80">
        <f t="shared" si="306"/>
        <v>5</v>
      </c>
      <c r="P227" s="80">
        <f t="shared" si="306"/>
        <v>1</v>
      </c>
      <c r="Q227" s="80">
        <f t="shared" si="306"/>
        <v>0</v>
      </c>
      <c r="R227" s="80">
        <f t="shared" si="306"/>
        <v>1</v>
      </c>
      <c r="S227" s="80">
        <f t="shared" si="306"/>
        <v>2</v>
      </c>
      <c r="T227" s="80">
        <f t="shared" si="306"/>
        <v>1</v>
      </c>
      <c r="U227" s="80">
        <f t="shared" si="306"/>
        <v>3</v>
      </c>
      <c r="V227" s="80">
        <f t="shared" si="306"/>
        <v>4</v>
      </c>
      <c r="W227" s="80">
        <f t="shared" si="306"/>
        <v>2</v>
      </c>
      <c r="X227" s="80">
        <f t="shared" si="306"/>
        <v>3</v>
      </c>
      <c r="Y227" s="80">
        <f t="shared" si="306"/>
        <v>5</v>
      </c>
      <c r="Z227" s="80">
        <f t="shared" si="306"/>
        <v>5</v>
      </c>
      <c r="AA227" s="80">
        <f t="shared" si="306"/>
        <v>5</v>
      </c>
      <c r="AB227" s="80">
        <f t="shared" si="306"/>
        <v>10</v>
      </c>
      <c r="AC227" s="80">
        <f t="shared" si="306"/>
        <v>15</v>
      </c>
    </row>
    <row r="228" spans="1:29" ht="20.100000000000001" customHeight="1" x14ac:dyDescent="0.45">
      <c r="A228" s="72" t="s">
        <v>255</v>
      </c>
      <c r="B228" s="80">
        <f t="shared" ref="B228:AC228" si="307">B226+B227</f>
        <v>149</v>
      </c>
      <c r="C228" s="80">
        <f t="shared" si="307"/>
        <v>117</v>
      </c>
      <c r="D228" s="80">
        <f t="shared" si="307"/>
        <v>266</v>
      </c>
      <c r="E228" s="80">
        <f t="shared" si="307"/>
        <v>42</v>
      </c>
      <c r="F228" s="80">
        <f t="shared" si="307"/>
        <v>29</v>
      </c>
      <c r="G228" s="80">
        <f t="shared" si="307"/>
        <v>71</v>
      </c>
      <c r="H228" s="80">
        <f t="shared" si="307"/>
        <v>337</v>
      </c>
      <c r="I228" s="80">
        <f t="shared" si="307"/>
        <v>792</v>
      </c>
      <c r="J228" s="80">
        <f t="shared" si="307"/>
        <v>1587</v>
      </c>
      <c r="K228" s="80">
        <f t="shared" si="307"/>
        <v>2379</v>
      </c>
      <c r="L228" s="80">
        <f t="shared" si="307"/>
        <v>68</v>
      </c>
      <c r="M228" s="80">
        <f t="shared" si="307"/>
        <v>91</v>
      </c>
      <c r="N228" s="80">
        <f t="shared" si="307"/>
        <v>159</v>
      </c>
      <c r="O228" s="80">
        <f t="shared" si="307"/>
        <v>2538</v>
      </c>
      <c r="P228" s="80">
        <f t="shared" si="307"/>
        <v>277</v>
      </c>
      <c r="Q228" s="80">
        <f t="shared" si="307"/>
        <v>442</v>
      </c>
      <c r="R228" s="80">
        <f t="shared" si="307"/>
        <v>719</v>
      </c>
      <c r="S228" s="80">
        <f t="shared" si="307"/>
        <v>84</v>
      </c>
      <c r="T228" s="80">
        <f t="shared" si="307"/>
        <v>76</v>
      </c>
      <c r="U228" s="80">
        <f t="shared" si="307"/>
        <v>160</v>
      </c>
      <c r="V228" s="80">
        <f t="shared" si="307"/>
        <v>879</v>
      </c>
      <c r="W228" s="80">
        <f t="shared" si="307"/>
        <v>1218</v>
      </c>
      <c r="X228" s="80">
        <f t="shared" si="307"/>
        <v>2146</v>
      </c>
      <c r="Y228" s="80">
        <f t="shared" si="307"/>
        <v>3364</v>
      </c>
      <c r="Z228" s="80">
        <f t="shared" si="307"/>
        <v>194</v>
      </c>
      <c r="AA228" s="80">
        <f t="shared" si="307"/>
        <v>196</v>
      </c>
      <c r="AB228" s="80">
        <f t="shared" si="307"/>
        <v>390</v>
      </c>
      <c r="AC228" s="80">
        <f t="shared" si="307"/>
        <v>3754</v>
      </c>
    </row>
  </sheetData>
  <mergeCells count="19">
    <mergeCell ref="Z5:AB5"/>
    <mergeCell ref="H5:H6"/>
    <mergeCell ref="I5:K5"/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</mergeCells>
  <pageMargins left="0.38" right="0.26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9"/>
  <sheetViews>
    <sheetView workbookViewId="0">
      <pane ySplit="6" topLeftCell="A232" activePane="bottomLeft" state="frozen"/>
      <selection pane="bottomLeft" activeCell="H13" sqref="H13"/>
    </sheetView>
  </sheetViews>
  <sheetFormatPr defaultColWidth="4" defaultRowHeight="20.100000000000001" customHeight="1" x14ac:dyDescent="0.45"/>
  <cols>
    <col min="1" max="1" width="33.625" style="66" bestFit="1" customWidth="1"/>
    <col min="2" max="2" width="3.25" style="66" bestFit="1" customWidth="1"/>
    <col min="3" max="4" width="3.5" style="66" bestFit="1" customWidth="1"/>
    <col min="5" max="5" width="3.125" style="66" bestFit="1" customWidth="1"/>
    <col min="6" max="6" width="3.5" style="66" bestFit="1" customWidth="1"/>
    <col min="7" max="7" width="3.125" style="66" bestFit="1" customWidth="1"/>
    <col min="8" max="8" width="3.25" style="103" bestFit="1" customWidth="1"/>
    <col min="9" max="9" width="3.5" style="66" bestFit="1" customWidth="1"/>
    <col min="10" max="11" width="4.375" style="66" bestFit="1" customWidth="1"/>
    <col min="12" max="12" width="3.125" style="66" bestFit="1" customWidth="1"/>
    <col min="13" max="14" width="3.5" style="66" bestFit="1" customWidth="1"/>
    <col min="15" max="15" width="4.375" style="66" bestFit="1" customWidth="1"/>
    <col min="16" max="16" width="3.125" style="66" bestFit="1" customWidth="1"/>
    <col min="17" max="17" width="3.5" style="66" bestFit="1" customWidth="1"/>
    <col min="18" max="19" width="3.125" style="66" bestFit="1" customWidth="1"/>
    <col min="20" max="20" width="3.5" style="66" bestFit="1" customWidth="1"/>
    <col min="21" max="21" width="3.125" style="66" bestFit="1" customWidth="1"/>
    <col min="22" max="22" width="3.875" style="66" bestFit="1" customWidth="1"/>
    <col min="23" max="23" width="4.125" style="66" customWidth="1"/>
    <col min="24" max="25" width="4.375" style="66" bestFit="1" customWidth="1"/>
    <col min="26" max="26" width="3.5" style="66" bestFit="1" customWidth="1"/>
    <col min="27" max="27" width="3.75" style="66" bestFit="1" customWidth="1"/>
    <col min="28" max="28" width="3.5" style="66" bestFit="1" customWidth="1"/>
    <col min="29" max="29" width="4.375" style="104" bestFit="1" customWidth="1"/>
    <col min="30" max="16384" width="4" style="66"/>
  </cols>
  <sheetData>
    <row r="1" spans="1:29" ht="20.100000000000001" customHeight="1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0.100000000000001" customHeight="1" x14ac:dyDescent="0.45">
      <c r="A2" s="136" t="s">
        <v>483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0.100000000000001" customHeight="1" x14ac:dyDescent="0.45">
      <c r="A3" s="6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7" t="s">
        <v>81</v>
      </c>
    </row>
    <row r="4" spans="1:29" ht="20.100000000000001" customHeight="1" x14ac:dyDescent="0.45">
      <c r="A4" s="68" t="s">
        <v>3</v>
      </c>
      <c r="B4" s="131" t="s">
        <v>484</v>
      </c>
      <c r="C4" s="131"/>
      <c r="D4" s="131"/>
      <c r="E4" s="131"/>
      <c r="F4" s="131"/>
      <c r="G4" s="131"/>
      <c r="H4" s="131"/>
      <c r="I4" s="140" t="s">
        <v>485</v>
      </c>
      <c r="J4" s="141"/>
      <c r="K4" s="141"/>
      <c r="L4" s="141"/>
      <c r="M4" s="141"/>
      <c r="N4" s="141"/>
      <c r="O4" s="142"/>
      <c r="P4" s="140" t="s">
        <v>486</v>
      </c>
      <c r="Q4" s="141"/>
      <c r="R4" s="141"/>
      <c r="S4" s="141"/>
      <c r="T4" s="141"/>
      <c r="U4" s="141"/>
      <c r="V4" s="142"/>
      <c r="W4" s="131" t="s">
        <v>7</v>
      </c>
      <c r="X4" s="131"/>
      <c r="Y4" s="131"/>
      <c r="Z4" s="131"/>
      <c r="AA4" s="131"/>
      <c r="AB4" s="131"/>
      <c r="AC4" s="138"/>
    </row>
    <row r="5" spans="1:29" ht="20.100000000000001" customHeight="1" x14ac:dyDescent="0.45">
      <c r="A5" s="68"/>
      <c r="B5" s="134" t="s">
        <v>85</v>
      </c>
      <c r="C5" s="134"/>
      <c r="D5" s="134"/>
      <c r="E5" s="131" t="s">
        <v>86</v>
      </c>
      <c r="F5" s="131"/>
      <c r="G5" s="131"/>
      <c r="H5" s="145" t="s">
        <v>7</v>
      </c>
      <c r="I5" s="134" t="s">
        <v>85</v>
      </c>
      <c r="J5" s="134"/>
      <c r="K5" s="134"/>
      <c r="L5" s="131" t="s">
        <v>86</v>
      </c>
      <c r="M5" s="131"/>
      <c r="N5" s="131"/>
      <c r="O5" s="132" t="s">
        <v>7</v>
      </c>
      <c r="P5" s="134" t="s">
        <v>85</v>
      </c>
      <c r="Q5" s="134"/>
      <c r="R5" s="134"/>
      <c r="S5" s="131" t="s">
        <v>86</v>
      </c>
      <c r="T5" s="131"/>
      <c r="U5" s="131"/>
      <c r="V5" s="143" t="s">
        <v>7</v>
      </c>
      <c r="W5" s="134" t="s">
        <v>85</v>
      </c>
      <c r="X5" s="134"/>
      <c r="Y5" s="134"/>
      <c r="Z5" s="131" t="s">
        <v>86</v>
      </c>
      <c r="AA5" s="131"/>
      <c r="AB5" s="131"/>
      <c r="AC5" s="138"/>
    </row>
    <row r="6" spans="1:29" ht="20.100000000000001" customHeight="1" x14ac:dyDescent="0.45">
      <c r="A6" s="69"/>
      <c r="B6" s="70" t="s">
        <v>8</v>
      </c>
      <c r="C6" s="70" t="s">
        <v>9</v>
      </c>
      <c r="D6" s="70" t="s">
        <v>7</v>
      </c>
      <c r="E6" s="70" t="s">
        <v>8</v>
      </c>
      <c r="F6" s="70" t="s">
        <v>9</v>
      </c>
      <c r="G6" s="70" t="s">
        <v>7</v>
      </c>
      <c r="H6" s="146"/>
      <c r="I6" s="70" t="s">
        <v>8</v>
      </c>
      <c r="J6" s="70" t="s">
        <v>9</v>
      </c>
      <c r="K6" s="70" t="s">
        <v>7</v>
      </c>
      <c r="L6" s="70" t="s">
        <v>8</v>
      </c>
      <c r="M6" s="70" t="s">
        <v>9</v>
      </c>
      <c r="N6" s="70" t="s">
        <v>7</v>
      </c>
      <c r="O6" s="133"/>
      <c r="P6" s="70" t="s">
        <v>8</v>
      </c>
      <c r="Q6" s="70" t="s">
        <v>9</v>
      </c>
      <c r="R6" s="70" t="s">
        <v>7</v>
      </c>
      <c r="S6" s="70" t="s">
        <v>8</v>
      </c>
      <c r="T6" s="70" t="s">
        <v>9</v>
      </c>
      <c r="U6" s="70" t="s">
        <v>7</v>
      </c>
      <c r="V6" s="144"/>
      <c r="W6" s="70" t="s">
        <v>8</v>
      </c>
      <c r="X6" s="70" t="s">
        <v>9</v>
      </c>
      <c r="Y6" s="70" t="s">
        <v>7</v>
      </c>
      <c r="Z6" s="70" t="s">
        <v>8</v>
      </c>
      <c r="AA6" s="70" t="s">
        <v>9</v>
      </c>
      <c r="AB6" s="70" t="s">
        <v>7</v>
      </c>
      <c r="AC6" s="139"/>
    </row>
    <row r="7" spans="1:29" ht="20.100000000000001" customHeight="1" x14ac:dyDescent="0.45">
      <c r="A7" s="71" t="s">
        <v>64</v>
      </c>
      <c r="B7" s="71"/>
      <c r="C7" s="71"/>
      <c r="D7" s="71"/>
      <c r="E7" s="70"/>
      <c r="F7" s="70"/>
      <c r="G7" s="70"/>
      <c r="H7" s="72"/>
      <c r="I7" s="70"/>
      <c r="J7" s="70"/>
      <c r="K7" s="70"/>
      <c r="L7" s="70"/>
      <c r="M7" s="70"/>
      <c r="N7" s="70"/>
      <c r="O7" s="72"/>
      <c r="P7" s="70"/>
      <c r="Q7" s="70"/>
      <c r="R7" s="70"/>
      <c r="S7" s="70"/>
      <c r="T7" s="70"/>
      <c r="U7" s="70"/>
      <c r="V7" s="72"/>
      <c r="W7" s="70"/>
      <c r="X7" s="70"/>
      <c r="Y7" s="70"/>
      <c r="Z7" s="64"/>
      <c r="AA7" s="64"/>
      <c r="AB7" s="64"/>
      <c r="AC7" s="73"/>
    </row>
    <row r="8" spans="1:29" ht="20.100000000000001" customHeight="1" x14ac:dyDescent="0.45">
      <c r="A8" s="74" t="s">
        <v>10</v>
      </c>
      <c r="B8" s="74"/>
      <c r="C8" s="74"/>
      <c r="D8" s="74"/>
      <c r="E8" s="75"/>
      <c r="F8" s="75"/>
      <c r="G8" s="75"/>
      <c r="H8" s="76"/>
      <c r="I8" s="75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  <c r="V8" s="76"/>
      <c r="W8" s="75"/>
      <c r="X8" s="75"/>
      <c r="Y8" s="75"/>
      <c r="Z8" s="64"/>
      <c r="AA8" s="64"/>
      <c r="AB8" s="64"/>
      <c r="AC8" s="73"/>
    </row>
    <row r="9" spans="1:29" ht="20.100000000000001" customHeight="1" x14ac:dyDescent="0.45">
      <c r="A9" s="64" t="s">
        <v>336</v>
      </c>
      <c r="B9" s="77"/>
      <c r="C9" s="77">
        <v>7</v>
      </c>
      <c r="D9" s="77">
        <f t="shared" ref="D9:D16" si="0">SUM(B9:C9)</f>
        <v>7</v>
      </c>
      <c r="E9" s="78"/>
      <c r="F9" s="78"/>
      <c r="G9" s="77">
        <f t="shared" ref="G9:G16" si="1">SUM(E9:F9)</f>
        <v>0</v>
      </c>
      <c r="H9" s="79">
        <f t="shared" ref="H9:H17" si="2">SUM(D9,G9)</f>
        <v>7</v>
      </c>
      <c r="I9" s="77">
        <v>7</v>
      </c>
      <c r="J9" s="77">
        <v>29</v>
      </c>
      <c r="K9" s="77">
        <f t="shared" ref="K9:K16" si="3">SUM(I9:J9)</f>
        <v>36</v>
      </c>
      <c r="L9" s="77"/>
      <c r="M9" s="77"/>
      <c r="N9" s="77">
        <f t="shared" ref="N9:N16" si="4">SUM(L9:M9)</f>
        <v>0</v>
      </c>
      <c r="O9" s="79">
        <f>SUM(K9,N9)</f>
        <v>36</v>
      </c>
      <c r="P9" s="77">
        <v>1</v>
      </c>
      <c r="Q9" s="77">
        <v>10</v>
      </c>
      <c r="R9" s="77">
        <f t="shared" ref="R9:R16" si="5">SUM(P9:Q9)</f>
        <v>11</v>
      </c>
      <c r="S9" s="78"/>
      <c r="T9" s="78"/>
      <c r="U9" s="78">
        <f t="shared" ref="U9:U16" si="6">SUM(S9:T9)</f>
        <v>0</v>
      </c>
      <c r="V9" s="79">
        <f t="shared" ref="V9:V17" si="7">SUM(R9,U9)</f>
        <v>11</v>
      </c>
      <c r="W9" s="78">
        <f t="shared" ref="W9:X16" si="8">SUM(B9,I9,P9)</f>
        <v>8</v>
      </c>
      <c r="X9" s="78">
        <f t="shared" si="8"/>
        <v>46</v>
      </c>
      <c r="Y9" s="78">
        <f t="shared" ref="Y9:Y17" si="9">SUM(W9,X9)</f>
        <v>54</v>
      </c>
      <c r="Z9" s="78">
        <f t="shared" ref="Z9:AA16" si="10">SUM(E9,L9,S9)</f>
        <v>0</v>
      </c>
      <c r="AA9" s="78">
        <f t="shared" si="10"/>
        <v>0</v>
      </c>
      <c r="AB9" s="78">
        <f t="shared" ref="AB9:AB17" si="11">SUM(Z9,AA9)</f>
        <v>0</v>
      </c>
      <c r="AC9" s="80">
        <f t="shared" ref="AC9:AC17" si="12">SUM(Y9,AB9)</f>
        <v>54</v>
      </c>
    </row>
    <row r="10" spans="1:29" ht="20.100000000000001" customHeight="1" x14ac:dyDescent="0.45">
      <c r="A10" s="64" t="s">
        <v>337</v>
      </c>
      <c r="B10" s="77"/>
      <c r="C10" s="77">
        <v>3</v>
      </c>
      <c r="D10" s="77">
        <f t="shared" si="0"/>
        <v>3</v>
      </c>
      <c r="E10" s="78"/>
      <c r="F10" s="78"/>
      <c r="G10" s="77">
        <f t="shared" si="1"/>
        <v>0</v>
      </c>
      <c r="H10" s="79">
        <f t="shared" si="2"/>
        <v>3</v>
      </c>
      <c r="I10" s="77">
        <v>10</v>
      </c>
      <c r="J10" s="77">
        <v>38</v>
      </c>
      <c r="K10" s="77">
        <f t="shared" si="3"/>
        <v>48</v>
      </c>
      <c r="L10" s="77"/>
      <c r="M10" s="77"/>
      <c r="N10" s="77">
        <f t="shared" si="4"/>
        <v>0</v>
      </c>
      <c r="O10" s="79">
        <f t="shared" ref="O10:O17" si="13">SUM(K10,N10)</f>
        <v>48</v>
      </c>
      <c r="P10" s="77">
        <v>2</v>
      </c>
      <c r="Q10" s="77">
        <v>9</v>
      </c>
      <c r="R10" s="77">
        <f t="shared" si="5"/>
        <v>11</v>
      </c>
      <c r="S10" s="78"/>
      <c r="T10" s="78"/>
      <c r="U10" s="77">
        <f t="shared" si="6"/>
        <v>0</v>
      </c>
      <c r="V10" s="79">
        <f t="shared" si="7"/>
        <v>11</v>
      </c>
      <c r="W10" s="78">
        <f t="shared" si="8"/>
        <v>12</v>
      </c>
      <c r="X10" s="78">
        <f t="shared" si="8"/>
        <v>50</v>
      </c>
      <c r="Y10" s="78">
        <f t="shared" si="9"/>
        <v>62</v>
      </c>
      <c r="Z10" s="78">
        <f t="shared" si="10"/>
        <v>0</v>
      </c>
      <c r="AA10" s="78">
        <f t="shared" si="10"/>
        <v>0</v>
      </c>
      <c r="AB10" s="78">
        <f t="shared" si="11"/>
        <v>0</v>
      </c>
      <c r="AC10" s="80">
        <f t="shared" si="12"/>
        <v>62</v>
      </c>
    </row>
    <row r="11" spans="1:29" ht="20.100000000000001" customHeight="1" x14ac:dyDescent="0.45">
      <c r="A11" s="64" t="s">
        <v>475</v>
      </c>
      <c r="B11" s="77"/>
      <c r="C11" s="77"/>
      <c r="D11" s="77">
        <f t="shared" ref="D11" si="14">SUM(B11:C11)</f>
        <v>0</v>
      </c>
      <c r="E11" s="78"/>
      <c r="F11" s="78"/>
      <c r="G11" s="77">
        <f t="shared" si="1"/>
        <v>0</v>
      </c>
      <c r="H11" s="79">
        <f t="shared" si="2"/>
        <v>0</v>
      </c>
      <c r="I11" s="77">
        <v>7</v>
      </c>
      <c r="J11" s="77">
        <v>39</v>
      </c>
      <c r="K11" s="77">
        <f t="shared" si="3"/>
        <v>46</v>
      </c>
      <c r="L11" s="77"/>
      <c r="M11" s="77"/>
      <c r="N11" s="77">
        <f t="shared" si="4"/>
        <v>0</v>
      </c>
      <c r="O11" s="79">
        <f t="shared" si="13"/>
        <v>46</v>
      </c>
      <c r="P11" s="77"/>
      <c r="Q11" s="77">
        <v>6</v>
      </c>
      <c r="R11" s="77">
        <f t="shared" si="5"/>
        <v>6</v>
      </c>
      <c r="S11" s="78"/>
      <c r="T11" s="78"/>
      <c r="U11" s="77">
        <f t="shared" si="6"/>
        <v>0</v>
      </c>
      <c r="V11" s="79">
        <f t="shared" si="7"/>
        <v>6</v>
      </c>
      <c r="W11" s="78">
        <f t="shared" si="8"/>
        <v>7</v>
      </c>
      <c r="X11" s="78">
        <f t="shared" si="8"/>
        <v>45</v>
      </c>
      <c r="Y11" s="78">
        <f t="shared" si="9"/>
        <v>52</v>
      </c>
      <c r="Z11" s="78">
        <f t="shared" si="10"/>
        <v>0</v>
      </c>
      <c r="AA11" s="78">
        <f t="shared" si="10"/>
        <v>0</v>
      </c>
      <c r="AB11" s="78">
        <f t="shared" si="11"/>
        <v>0</v>
      </c>
      <c r="AC11" s="80">
        <f t="shared" si="12"/>
        <v>52</v>
      </c>
    </row>
    <row r="12" spans="1:29" ht="20.100000000000001" customHeight="1" x14ac:dyDescent="0.45">
      <c r="A12" s="64" t="s">
        <v>338</v>
      </c>
      <c r="B12" s="77"/>
      <c r="C12" s="77">
        <v>3</v>
      </c>
      <c r="D12" s="77">
        <f t="shared" si="0"/>
        <v>3</v>
      </c>
      <c r="E12" s="78"/>
      <c r="F12" s="78"/>
      <c r="G12" s="77">
        <f t="shared" si="1"/>
        <v>0</v>
      </c>
      <c r="H12" s="79">
        <f t="shared" si="2"/>
        <v>3</v>
      </c>
      <c r="I12" s="77">
        <v>10</v>
      </c>
      <c r="J12" s="77">
        <v>52</v>
      </c>
      <c r="K12" s="77">
        <f t="shared" si="3"/>
        <v>62</v>
      </c>
      <c r="L12" s="77"/>
      <c r="M12" s="77"/>
      <c r="N12" s="77">
        <f t="shared" si="4"/>
        <v>0</v>
      </c>
      <c r="O12" s="79">
        <f t="shared" si="13"/>
        <v>62</v>
      </c>
      <c r="P12" s="77">
        <v>5</v>
      </c>
      <c r="Q12" s="77">
        <v>9</v>
      </c>
      <c r="R12" s="77">
        <f t="shared" si="5"/>
        <v>14</v>
      </c>
      <c r="S12" s="78"/>
      <c r="T12" s="78"/>
      <c r="U12" s="77">
        <f t="shared" si="6"/>
        <v>0</v>
      </c>
      <c r="V12" s="79">
        <f t="shared" si="7"/>
        <v>14</v>
      </c>
      <c r="W12" s="78">
        <f t="shared" si="8"/>
        <v>15</v>
      </c>
      <c r="X12" s="78">
        <f t="shared" si="8"/>
        <v>64</v>
      </c>
      <c r="Y12" s="78">
        <f t="shared" si="9"/>
        <v>79</v>
      </c>
      <c r="Z12" s="78">
        <f t="shared" si="10"/>
        <v>0</v>
      </c>
      <c r="AA12" s="78">
        <f t="shared" si="10"/>
        <v>0</v>
      </c>
      <c r="AB12" s="78">
        <f t="shared" si="11"/>
        <v>0</v>
      </c>
      <c r="AC12" s="80">
        <f t="shared" si="12"/>
        <v>79</v>
      </c>
    </row>
    <row r="13" spans="1:29" ht="20.100000000000001" customHeight="1" x14ac:dyDescent="0.45">
      <c r="A13" s="64" t="s">
        <v>339</v>
      </c>
      <c r="B13" s="77"/>
      <c r="C13" s="77"/>
      <c r="D13" s="77">
        <f t="shared" si="0"/>
        <v>0</v>
      </c>
      <c r="E13" s="78">
        <v>2</v>
      </c>
      <c r="F13" s="78">
        <v>3</v>
      </c>
      <c r="G13" s="77">
        <f t="shared" si="1"/>
        <v>5</v>
      </c>
      <c r="H13" s="79">
        <f t="shared" si="2"/>
        <v>5</v>
      </c>
      <c r="I13" s="77"/>
      <c r="J13" s="77"/>
      <c r="K13" s="77">
        <f t="shared" si="3"/>
        <v>0</v>
      </c>
      <c r="L13" s="77"/>
      <c r="M13" s="77"/>
      <c r="N13" s="77">
        <f t="shared" si="4"/>
        <v>0</v>
      </c>
      <c r="O13" s="79">
        <f t="shared" si="13"/>
        <v>0</v>
      </c>
      <c r="P13" s="77"/>
      <c r="Q13" s="77"/>
      <c r="R13" s="77">
        <f t="shared" si="5"/>
        <v>0</v>
      </c>
      <c r="S13" s="78">
        <v>3</v>
      </c>
      <c r="T13" s="78">
        <v>19</v>
      </c>
      <c r="U13" s="77">
        <f t="shared" si="6"/>
        <v>22</v>
      </c>
      <c r="V13" s="79">
        <f t="shared" si="7"/>
        <v>22</v>
      </c>
      <c r="W13" s="78">
        <f t="shared" si="8"/>
        <v>0</v>
      </c>
      <c r="X13" s="78">
        <f t="shared" si="8"/>
        <v>0</v>
      </c>
      <c r="Y13" s="78">
        <f t="shared" si="9"/>
        <v>0</v>
      </c>
      <c r="Z13" s="78">
        <f t="shared" si="10"/>
        <v>5</v>
      </c>
      <c r="AA13" s="78">
        <f t="shared" si="10"/>
        <v>22</v>
      </c>
      <c r="AB13" s="78">
        <f t="shared" si="11"/>
        <v>27</v>
      </c>
      <c r="AC13" s="80">
        <f t="shared" si="12"/>
        <v>27</v>
      </c>
    </row>
    <row r="14" spans="1:29" ht="20.100000000000001" customHeight="1" x14ac:dyDescent="0.45">
      <c r="A14" s="64" t="s">
        <v>340</v>
      </c>
      <c r="B14" s="77"/>
      <c r="C14" s="77"/>
      <c r="D14" s="77">
        <f t="shared" si="0"/>
        <v>0</v>
      </c>
      <c r="E14" s="78"/>
      <c r="F14" s="78"/>
      <c r="G14" s="77">
        <f t="shared" si="1"/>
        <v>0</v>
      </c>
      <c r="H14" s="79">
        <f t="shared" si="2"/>
        <v>0</v>
      </c>
      <c r="I14" s="77">
        <v>2</v>
      </c>
      <c r="J14" s="77">
        <v>12</v>
      </c>
      <c r="K14" s="77">
        <f t="shared" si="3"/>
        <v>14</v>
      </c>
      <c r="L14" s="78"/>
      <c r="M14" s="78"/>
      <c r="N14" s="77">
        <f t="shared" si="4"/>
        <v>0</v>
      </c>
      <c r="O14" s="79">
        <f t="shared" si="13"/>
        <v>14</v>
      </c>
      <c r="P14" s="77">
        <v>5</v>
      </c>
      <c r="Q14" s="77">
        <v>9</v>
      </c>
      <c r="R14" s="77">
        <f t="shared" si="5"/>
        <v>14</v>
      </c>
      <c r="S14" s="78"/>
      <c r="T14" s="78"/>
      <c r="U14" s="77">
        <f t="shared" si="6"/>
        <v>0</v>
      </c>
      <c r="V14" s="79">
        <f t="shared" si="7"/>
        <v>14</v>
      </c>
      <c r="W14" s="78">
        <f t="shared" si="8"/>
        <v>7</v>
      </c>
      <c r="X14" s="78">
        <f t="shared" si="8"/>
        <v>21</v>
      </c>
      <c r="Y14" s="78">
        <f t="shared" si="9"/>
        <v>28</v>
      </c>
      <c r="Z14" s="78">
        <f t="shared" si="10"/>
        <v>0</v>
      </c>
      <c r="AA14" s="78">
        <f t="shared" si="10"/>
        <v>0</v>
      </c>
      <c r="AB14" s="78">
        <f t="shared" si="11"/>
        <v>0</v>
      </c>
      <c r="AC14" s="80">
        <f t="shared" si="12"/>
        <v>28</v>
      </c>
    </row>
    <row r="15" spans="1:29" ht="20.100000000000001" customHeight="1" x14ac:dyDescent="0.45">
      <c r="A15" s="64" t="s">
        <v>341</v>
      </c>
      <c r="B15" s="77">
        <v>3</v>
      </c>
      <c r="C15" s="77">
        <v>4</v>
      </c>
      <c r="D15" s="77">
        <f t="shared" si="0"/>
        <v>7</v>
      </c>
      <c r="E15" s="78"/>
      <c r="F15" s="78"/>
      <c r="G15" s="77">
        <f t="shared" si="1"/>
        <v>0</v>
      </c>
      <c r="H15" s="79">
        <f t="shared" si="2"/>
        <v>7</v>
      </c>
      <c r="I15" s="77">
        <v>5</v>
      </c>
      <c r="J15" s="77">
        <v>45</v>
      </c>
      <c r="K15" s="77">
        <f t="shared" si="3"/>
        <v>50</v>
      </c>
      <c r="L15" s="78"/>
      <c r="M15" s="78"/>
      <c r="N15" s="77">
        <f t="shared" si="4"/>
        <v>0</v>
      </c>
      <c r="O15" s="79">
        <f t="shared" si="13"/>
        <v>50</v>
      </c>
      <c r="P15" s="77">
        <v>2</v>
      </c>
      <c r="Q15" s="77">
        <v>3</v>
      </c>
      <c r="R15" s="77">
        <f t="shared" si="5"/>
        <v>5</v>
      </c>
      <c r="S15" s="78"/>
      <c r="T15" s="78"/>
      <c r="U15" s="77">
        <f t="shared" si="6"/>
        <v>0</v>
      </c>
      <c r="V15" s="79">
        <f t="shared" si="7"/>
        <v>5</v>
      </c>
      <c r="W15" s="78">
        <f t="shared" si="8"/>
        <v>10</v>
      </c>
      <c r="X15" s="78">
        <f t="shared" si="8"/>
        <v>52</v>
      </c>
      <c r="Y15" s="78">
        <f t="shared" si="9"/>
        <v>62</v>
      </c>
      <c r="Z15" s="78">
        <f t="shared" si="10"/>
        <v>0</v>
      </c>
      <c r="AA15" s="78">
        <f t="shared" si="10"/>
        <v>0</v>
      </c>
      <c r="AB15" s="78">
        <f t="shared" si="11"/>
        <v>0</v>
      </c>
      <c r="AC15" s="80">
        <f t="shared" si="12"/>
        <v>62</v>
      </c>
    </row>
    <row r="16" spans="1:29" ht="20.100000000000001" customHeight="1" x14ac:dyDescent="0.45">
      <c r="A16" s="64" t="s">
        <v>342</v>
      </c>
      <c r="B16" s="77">
        <v>9</v>
      </c>
      <c r="C16" s="77">
        <v>30</v>
      </c>
      <c r="D16" s="77">
        <f t="shared" si="0"/>
        <v>39</v>
      </c>
      <c r="E16" s="78"/>
      <c r="F16" s="78"/>
      <c r="G16" s="77">
        <f t="shared" si="1"/>
        <v>0</v>
      </c>
      <c r="H16" s="79">
        <f t="shared" si="2"/>
        <v>39</v>
      </c>
      <c r="I16" s="77">
        <v>2</v>
      </c>
      <c r="J16" s="77">
        <v>11</v>
      </c>
      <c r="K16" s="77">
        <f t="shared" si="3"/>
        <v>13</v>
      </c>
      <c r="L16" s="77"/>
      <c r="M16" s="77"/>
      <c r="N16" s="77">
        <f t="shared" si="4"/>
        <v>0</v>
      </c>
      <c r="O16" s="79">
        <f t="shared" si="13"/>
        <v>13</v>
      </c>
      <c r="P16" s="77"/>
      <c r="Q16" s="77">
        <v>12</v>
      </c>
      <c r="R16" s="77">
        <f t="shared" si="5"/>
        <v>12</v>
      </c>
      <c r="S16" s="78"/>
      <c r="T16" s="78"/>
      <c r="U16" s="77">
        <f t="shared" si="6"/>
        <v>0</v>
      </c>
      <c r="V16" s="79">
        <f t="shared" si="7"/>
        <v>12</v>
      </c>
      <c r="W16" s="78">
        <f t="shared" si="8"/>
        <v>11</v>
      </c>
      <c r="X16" s="78">
        <f t="shared" si="8"/>
        <v>53</v>
      </c>
      <c r="Y16" s="78">
        <f t="shared" si="9"/>
        <v>64</v>
      </c>
      <c r="Z16" s="78">
        <f t="shared" si="10"/>
        <v>0</v>
      </c>
      <c r="AA16" s="78">
        <f t="shared" si="10"/>
        <v>0</v>
      </c>
      <c r="AB16" s="78">
        <f t="shared" si="11"/>
        <v>0</v>
      </c>
      <c r="AC16" s="80">
        <f t="shared" si="12"/>
        <v>64</v>
      </c>
    </row>
    <row r="17" spans="1:29" ht="20.100000000000001" customHeight="1" x14ac:dyDescent="0.45">
      <c r="A17" s="81" t="s">
        <v>7</v>
      </c>
      <c r="B17" s="82">
        <f>SUM(B9:B16)</f>
        <v>12</v>
      </c>
      <c r="C17" s="82">
        <f>SUM(C9:C16)</f>
        <v>47</v>
      </c>
      <c r="D17" s="82">
        <f>SUM(B17,C17)</f>
        <v>59</v>
      </c>
      <c r="E17" s="82">
        <f>SUM(E9:E16)</f>
        <v>2</v>
      </c>
      <c r="F17" s="82">
        <f>SUM(F9:F16)</f>
        <v>3</v>
      </c>
      <c r="G17" s="82">
        <f>SUM(E17,F17)</f>
        <v>5</v>
      </c>
      <c r="H17" s="80">
        <f t="shared" si="2"/>
        <v>64</v>
      </c>
      <c r="I17" s="82">
        <f>SUM(I9:I16)</f>
        <v>43</v>
      </c>
      <c r="J17" s="82">
        <f>SUM(J9:J16)</f>
        <v>226</v>
      </c>
      <c r="K17" s="82">
        <f>SUM(I17,J17)</f>
        <v>269</v>
      </c>
      <c r="L17" s="82">
        <f>SUM(L9:L16)</f>
        <v>0</v>
      </c>
      <c r="M17" s="82">
        <f>SUM(M9:M16)</f>
        <v>0</v>
      </c>
      <c r="N17" s="82">
        <f>SUM(L17,M17)</f>
        <v>0</v>
      </c>
      <c r="O17" s="80">
        <f t="shared" si="13"/>
        <v>269</v>
      </c>
      <c r="P17" s="82">
        <f>SUM(P9:P16)</f>
        <v>15</v>
      </c>
      <c r="Q17" s="82">
        <f>SUM(Q9:Q16)</f>
        <v>58</v>
      </c>
      <c r="R17" s="82">
        <f>SUM(P17,Q17)</f>
        <v>73</v>
      </c>
      <c r="S17" s="82">
        <f>SUM(S9:S16)</f>
        <v>3</v>
      </c>
      <c r="T17" s="82">
        <f>SUM(T9:T16)</f>
        <v>19</v>
      </c>
      <c r="U17" s="82">
        <f>SUM(S17,T17)</f>
        <v>22</v>
      </c>
      <c r="V17" s="80">
        <f t="shared" si="7"/>
        <v>95</v>
      </c>
      <c r="W17" s="82">
        <f>SUM(W9:W16)</f>
        <v>70</v>
      </c>
      <c r="X17" s="82">
        <f>SUM(X9:X16)</f>
        <v>331</v>
      </c>
      <c r="Y17" s="82">
        <f t="shared" si="9"/>
        <v>401</v>
      </c>
      <c r="Z17" s="82">
        <f>SUM(Z9:Z16)</f>
        <v>5</v>
      </c>
      <c r="AA17" s="82">
        <f>SUM(AA9:AA16)</f>
        <v>22</v>
      </c>
      <c r="AB17" s="82">
        <f t="shared" si="11"/>
        <v>27</v>
      </c>
      <c r="AC17" s="80">
        <f t="shared" si="12"/>
        <v>428</v>
      </c>
    </row>
    <row r="18" spans="1:29" ht="20.100000000000001" customHeight="1" x14ac:dyDescent="0.45">
      <c r="A18" s="74" t="s">
        <v>16</v>
      </c>
      <c r="B18" s="83"/>
      <c r="C18" s="83"/>
      <c r="D18" s="83"/>
      <c r="E18" s="78"/>
      <c r="F18" s="78"/>
      <c r="G18" s="78"/>
      <c r="H18" s="79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8"/>
      <c r="T18" s="78"/>
      <c r="U18" s="78"/>
      <c r="V18" s="79"/>
      <c r="W18" s="78"/>
      <c r="X18" s="78"/>
      <c r="Y18" s="78"/>
      <c r="Z18" s="84"/>
      <c r="AA18" s="84"/>
      <c r="AB18" s="84"/>
      <c r="AC18" s="85"/>
    </row>
    <row r="19" spans="1:29" ht="20.100000000000001" customHeight="1" x14ac:dyDescent="0.45">
      <c r="A19" s="74" t="s">
        <v>64</v>
      </c>
      <c r="B19" s="83"/>
      <c r="C19" s="83"/>
      <c r="D19" s="83"/>
      <c r="E19" s="78"/>
      <c r="F19" s="78"/>
      <c r="G19" s="78"/>
      <c r="H19" s="79"/>
      <c r="I19" s="78"/>
      <c r="J19" s="78"/>
      <c r="K19" s="78"/>
      <c r="L19" s="78"/>
      <c r="M19" s="78"/>
      <c r="N19" s="78"/>
      <c r="O19" s="79"/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84"/>
      <c r="AA19" s="84"/>
      <c r="AB19" s="84"/>
      <c r="AC19" s="85"/>
    </row>
    <row r="20" spans="1:29" ht="20.100000000000001" customHeight="1" x14ac:dyDescent="0.45">
      <c r="A20" s="64" t="s">
        <v>343</v>
      </c>
      <c r="B20" s="77">
        <v>2</v>
      </c>
      <c r="C20" s="77">
        <v>1</v>
      </c>
      <c r="D20" s="77">
        <f t="shared" ref="D20:D38" si="15">SUM(B20:C20)</f>
        <v>3</v>
      </c>
      <c r="E20" s="78"/>
      <c r="F20" s="78"/>
      <c r="G20" s="77">
        <f t="shared" ref="G20:G38" si="16">SUM(E20:F20)</f>
        <v>0</v>
      </c>
      <c r="H20" s="79">
        <f t="shared" ref="H20:H38" si="17">SUM(D20,G20)</f>
        <v>3</v>
      </c>
      <c r="I20" s="77">
        <v>8</v>
      </c>
      <c r="J20" s="77">
        <v>1</v>
      </c>
      <c r="K20" s="77">
        <f t="shared" ref="K20:K38" si="18">SUM(I20:J20)</f>
        <v>9</v>
      </c>
      <c r="L20" s="77"/>
      <c r="M20" s="77"/>
      <c r="N20" s="77">
        <f t="shared" ref="N20:N38" si="19">SUM(L20:M20)</f>
        <v>0</v>
      </c>
      <c r="O20" s="79">
        <f t="shared" ref="O20:O38" si="20">SUM(K20,N20)</f>
        <v>9</v>
      </c>
      <c r="P20" s="77">
        <v>14</v>
      </c>
      <c r="Q20" s="77">
        <v>6</v>
      </c>
      <c r="R20" s="77">
        <f t="shared" ref="R20:R38" si="21">SUM(P20:Q20)</f>
        <v>20</v>
      </c>
      <c r="S20" s="78"/>
      <c r="T20" s="78"/>
      <c r="U20" s="78">
        <f t="shared" ref="U20:U38" si="22">SUM(S20:T20)</f>
        <v>0</v>
      </c>
      <c r="V20" s="79">
        <f t="shared" ref="V20:V38" si="23">SUM(R20,U20)</f>
        <v>20</v>
      </c>
      <c r="W20" s="78">
        <f t="shared" ref="W20:X38" si="24">SUM(B20,I20,P20)</f>
        <v>24</v>
      </c>
      <c r="X20" s="78">
        <f t="shared" si="24"/>
        <v>8</v>
      </c>
      <c r="Y20" s="78">
        <f t="shared" ref="Y20:Y38" si="25">SUM(W20,X20)</f>
        <v>32</v>
      </c>
      <c r="Z20" s="78">
        <f t="shared" ref="Z20:AA38" si="26">SUM(E20,L20,S20)</f>
        <v>0</v>
      </c>
      <c r="AA20" s="78">
        <f t="shared" si="26"/>
        <v>0</v>
      </c>
      <c r="AB20" s="78">
        <f t="shared" ref="AB20:AB38" si="27">SUM(Z20,AA20)</f>
        <v>0</v>
      </c>
      <c r="AC20" s="80">
        <f t="shared" ref="AC20:AC38" si="28">SUM(Y20,AB20)</f>
        <v>32</v>
      </c>
    </row>
    <row r="21" spans="1:29" ht="20.100000000000001" customHeight="1" x14ac:dyDescent="0.45">
      <c r="A21" s="64" t="s">
        <v>344</v>
      </c>
      <c r="B21" s="77"/>
      <c r="C21" s="77"/>
      <c r="D21" s="77">
        <f t="shared" si="15"/>
        <v>0</v>
      </c>
      <c r="E21" s="78">
        <v>2</v>
      </c>
      <c r="F21" s="78"/>
      <c r="G21" s="77">
        <f t="shared" si="16"/>
        <v>2</v>
      </c>
      <c r="H21" s="79">
        <f t="shared" si="17"/>
        <v>2</v>
      </c>
      <c r="I21" s="77"/>
      <c r="J21" s="77"/>
      <c r="K21" s="77">
        <f t="shared" si="18"/>
        <v>0</v>
      </c>
      <c r="L21" s="77">
        <v>3</v>
      </c>
      <c r="M21" s="77"/>
      <c r="N21" s="77">
        <f t="shared" si="19"/>
        <v>3</v>
      </c>
      <c r="O21" s="79">
        <f t="shared" si="20"/>
        <v>3</v>
      </c>
      <c r="P21" s="77"/>
      <c r="Q21" s="77"/>
      <c r="R21" s="77">
        <f t="shared" si="21"/>
        <v>0</v>
      </c>
      <c r="S21" s="78">
        <v>5</v>
      </c>
      <c r="T21" s="78">
        <v>1</v>
      </c>
      <c r="U21" s="78">
        <f t="shared" si="22"/>
        <v>6</v>
      </c>
      <c r="V21" s="79">
        <f t="shared" si="23"/>
        <v>6</v>
      </c>
      <c r="W21" s="78">
        <f t="shared" si="24"/>
        <v>0</v>
      </c>
      <c r="X21" s="78">
        <f t="shared" si="24"/>
        <v>0</v>
      </c>
      <c r="Y21" s="78">
        <f t="shared" si="25"/>
        <v>0</v>
      </c>
      <c r="Z21" s="78">
        <f t="shared" si="26"/>
        <v>10</v>
      </c>
      <c r="AA21" s="78">
        <f t="shared" si="26"/>
        <v>1</v>
      </c>
      <c r="AB21" s="78">
        <f t="shared" si="27"/>
        <v>11</v>
      </c>
      <c r="AC21" s="80">
        <f t="shared" si="28"/>
        <v>11</v>
      </c>
    </row>
    <row r="22" spans="1:29" ht="20.100000000000001" customHeight="1" x14ac:dyDescent="0.45">
      <c r="A22" s="64" t="s">
        <v>345</v>
      </c>
      <c r="B22" s="77">
        <v>1</v>
      </c>
      <c r="C22" s="77"/>
      <c r="D22" s="77">
        <f t="shared" si="15"/>
        <v>1</v>
      </c>
      <c r="E22" s="78"/>
      <c r="F22" s="78"/>
      <c r="G22" s="78">
        <f t="shared" si="16"/>
        <v>0</v>
      </c>
      <c r="H22" s="79">
        <f t="shared" si="17"/>
        <v>1</v>
      </c>
      <c r="I22" s="77">
        <v>12</v>
      </c>
      <c r="J22" s="77">
        <v>7</v>
      </c>
      <c r="K22" s="77">
        <f t="shared" si="18"/>
        <v>19</v>
      </c>
      <c r="L22" s="77"/>
      <c r="M22" s="77"/>
      <c r="N22" s="77">
        <f t="shared" si="19"/>
        <v>0</v>
      </c>
      <c r="O22" s="79">
        <f t="shared" si="20"/>
        <v>19</v>
      </c>
      <c r="P22" s="77">
        <v>8</v>
      </c>
      <c r="Q22" s="77">
        <v>1</v>
      </c>
      <c r="R22" s="77">
        <f t="shared" si="21"/>
        <v>9</v>
      </c>
      <c r="S22" s="78"/>
      <c r="T22" s="78"/>
      <c r="U22" s="78">
        <f t="shared" si="22"/>
        <v>0</v>
      </c>
      <c r="V22" s="79">
        <f t="shared" si="23"/>
        <v>9</v>
      </c>
      <c r="W22" s="78">
        <f t="shared" si="24"/>
        <v>21</v>
      </c>
      <c r="X22" s="78">
        <f t="shared" si="24"/>
        <v>8</v>
      </c>
      <c r="Y22" s="78">
        <f t="shared" si="25"/>
        <v>29</v>
      </c>
      <c r="Z22" s="78">
        <f t="shared" si="26"/>
        <v>0</v>
      </c>
      <c r="AA22" s="78">
        <f t="shared" si="26"/>
        <v>0</v>
      </c>
      <c r="AB22" s="78">
        <f t="shared" si="27"/>
        <v>0</v>
      </c>
      <c r="AC22" s="80">
        <f t="shared" si="28"/>
        <v>29</v>
      </c>
    </row>
    <row r="23" spans="1:29" ht="20.100000000000001" customHeight="1" x14ac:dyDescent="0.45">
      <c r="A23" s="64" t="s">
        <v>347</v>
      </c>
      <c r="B23" s="77">
        <v>4</v>
      </c>
      <c r="C23" s="77"/>
      <c r="D23" s="77">
        <f t="shared" si="15"/>
        <v>4</v>
      </c>
      <c r="E23" s="78"/>
      <c r="F23" s="78"/>
      <c r="G23" s="78">
        <f t="shared" si="16"/>
        <v>0</v>
      </c>
      <c r="H23" s="79">
        <f t="shared" si="17"/>
        <v>4</v>
      </c>
      <c r="I23" s="77">
        <v>30</v>
      </c>
      <c r="J23" s="77"/>
      <c r="K23" s="77">
        <f t="shared" si="18"/>
        <v>30</v>
      </c>
      <c r="L23" s="77"/>
      <c r="M23" s="77"/>
      <c r="N23" s="77">
        <f t="shared" si="19"/>
        <v>0</v>
      </c>
      <c r="O23" s="79">
        <f t="shared" si="20"/>
        <v>30</v>
      </c>
      <c r="P23" s="77">
        <v>2</v>
      </c>
      <c r="Q23" s="77">
        <v>1</v>
      </c>
      <c r="R23" s="77">
        <f t="shared" si="21"/>
        <v>3</v>
      </c>
      <c r="S23" s="78"/>
      <c r="T23" s="78"/>
      <c r="U23" s="78">
        <f t="shared" si="22"/>
        <v>0</v>
      </c>
      <c r="V23" s="79">
        <f t="shared" si="23"/>
        <v>3</v>
      </c>
      <c r="W23" s="78">
        <f t="shared" si="24"/>
        <v>36</v>
      </c>
      <c r="X23" s="78">
        <f t="shared" si="24"/>
        <v>1</v>
      </c>
      <c r="Y23" s="78">
        <f t="shared" si="25"/>
        <v>37</v>
      </c>
      <c r="Z23" s="78">
        <f t="shared" si="26"/>
        <v>0</v>
      </c>
      <c r="AA23" s="78">
        <f t="shared" si="26"/>
        <v>0</v>
      </c>
      <c r="AB23" s="78">
        <f t="shared" si="27"/>
        <v>0</v>
      </c>
      <c r="AC23" s="80">
        <f t="shared" si="28"/>
        <v>37</v>
      </c>
    </row>
    <row r="24" spans="1:29" ht="20.100000000000001" customHeight="1" x14ac:dyDescent="0.45">
      <c r="A24" s="64" t="s">
        <v>348</v>
      </c>
      <c r="B24" s="77">
        <v>8</v>
      </c>
      <c r="C24" s="77"/>
      <c r="D24" s="77">
        <f t="shared" si="15"/>
        <v>8</v>
      </c>
      <c r="E24" s="78">
        <v>3</v>
      </c>
      <c r="F24" s="78"/>
      <c r="G24" s="78">
        <f t="shared" si="16"/>
        <v>3</v>
      </c>
      <c r="H24" s="79">
        <f t="shared" si="17"/>
        <v>11</v>
      </c>
      <c r="I24" s="77">
        <v>4</v>
      </c>
      <c r="J24" s="77"/>
      <c r="K24" s="77">
        <f t="shared" si="18"/>
        <v>4</v>
      </c>
      <c r="L24" s="78"/>
      <c r="M24" s="78"/>
      <c r="N24" s="77">
        <f t="shared" si="19"/>
        <v>0</v>
      </c>
      <c r="O24" s="79">
        <f t="shared" si="20"/>
        <v>4</v>
      </c>
      <c r="P24" s="77">
        <v>2</v>
      </c>
      <c r="Q24" s="77">
        <v>1</v>
      </c>
      <c r="R24" s="77">
        <f t="shared" si="21"/>
        <v>3</v>
      </c>
      <c r="S24" s="78"/>
      <c r="T24" s="78"/>
      <c r="U24" s="78">
        <f t="shared" si="22"/>
        <v>0</v>
      </c>
      <c r="V24" s="79">
        <f t="shared" si="23"/>
        <v>3</v>
      </c>
      <c r="W24" s="78">
        <f t="shared" si="24"/>
        <v>14</v>
      </c>
      <c r="X24" s="78">
        <f t="shared" si="24"/>
        <v>1</v>
      </c>
      <c r="Y24" s="78">
        <f t="shared" si="25"/>
        <v>15</v>
      </c>
      <c r="Z24" s="78">
        <f t="shared" si="26"/>
        <v>3</v>
      </c>
      <c r="AA24" s="78">
        <f t="shared" si="26"/>
        <v>0</v>
      </c>
      <c r="AB24" s="78">
        <f t="shared" si="27"/>
        <v>3</v>
      </c>
      <c r="AC24" s="80">
        <f t="shared" si="28"/>
        <v>18</v>
      </c>
    </row>
    <row r="25" spans="1:29" ht="20.100000000000001" customHeight="1" x14ac:dyDescent="0.45">
      <c r="A25" s="64" t="s">
        <v>349</v>
      </c>
      <c r="B25" s="77">
        <v>1</v>
      </c>
      <c r="C25" s="77"/>
      <c r="D25" s="77">
        <f t="shared" si="15"/>
        <v>1</v>
      </c>
      <c r="E25" s="78"/>
      <c r="F25" s="78"/>
      <c r="G25" s="78">
        <f t="shared" si="16"/>
        <v>0</v>
      </c>
      <c r="H25" s="79">
        <f t="shared" si="17"/>
        <v>1</v>
      </c>
      <c r="I25" s="77">
        <v>7</v>
      </c>
      <c r="J25" s="77">
        <v>5</v>
      </c>
      <c r="K25" s="77">
        <f t="shared" si="18"/>
        <v>12</v>
      </c>
      <c r="L25" s="78"/>
      <c r="M25" s="78"/>
      <c r="N25" s="77">
        <f t="shared" si="19"/>
        <v>0</v>
      </c>
      <c r="O25" s="79">
        <f t="shared" si="20"/>
        <v>12</v>
      </c>
      <c r="P25" s="77">
        <v>14</v>
      </c>
      <c r="Q25" s="77">
        <v>5</v>
      </c>
      <c r="R25" s="77">
        <f t="shared" si="21"/>
        <v>19</v>
      </c>
      <c r="S25" s="78"/>
      <c r="T25" s="78"/>
      <c r="U25" s="78">
        <f t="shared" si="22"/>
        <v>0</v>
      </c>
      <c r="V25" s="79">
        <f t="shared" si="23"/>
        <v>19</v>
      </c>
      <c r="W25" s="78">
        <f t="shared" si="24"/>
        <v>22</v>
      </c>
      <c r="X25" s="78">
        <f t="shared" si="24"/>
        <v>10</v>
      </c>
      <c r="Y25" s="78">
        <f t="shared" si="25"/>
        <v>32</v>
      </c>
      <c r="Z25" s="78">
        <f t="shared" si="26"/>
        <v>0</v>
      </c>
      <c r="AA25" s="78">
        <f t="shared" si="26"/>
        <v>0</v>
      </c>
      <c r="AB25" s="78">
        <f t="shared" si="27"/>
        <v>0</v>
      </c>
      <c r="AC25" s="80">
        <f t="shared" si="28"/>
        <v>32</v>
      </c>
    </row>
    <row r="26" spans="1:29" ht="20.100000000000001" customHeight="1" x14ac:dyDescent="0.45">
      <c r="A26" s="64" t="s">
        <v>350</v>
      </c>
      <c r="B26" s="77">
        <v>4</v>
      </c>
      <c r="C26" s="77"/>
      <c r="D26" s="77">
        <f t="shared" si="15"/>
        <v>4</v>
      </c>
      <c r="E26" s="78"/>
      <c r="F26" s="78"/>
      <c r="G26" s="78">
        <f t="shared" si="16"/>
        <v>0</v>
      </c>
      <c r="H26" s="79">
        <f t="shared" si="17"/>
        <v>4</v>
      </c>
      <c r="I26" s="77">
        <v>22</v>
      </c>
      <c r="J26" s="77"/>
      <c r="K26" s="77">
        <f t="shared" si="18"/>
        <v>22</v>
      </c>
      <c r="L26" s="78"/>
      <c r="M26" s="78"/>
      <c r="N26" s="77">
        <f t="shared" si="19"/>
        <v>0</v>
      </c>
      <c r="O26" s="79">
        <f t="shared" si="20"/>
        <v>22</v>
      </c>
      <c r="P26" s="77">
        <v>3</v>
      </c>
      <c r="Q26" s="77"/>
      <c r="R26" s="77">
        <f t="shared" si="21"/>
        <v>3</v>
      </c>
      <c r="S26" s="78"/>
      <c r="T26" s="78"/>
      <c r="U26" s="78">
        <f t="shared" si="22"/>
        <v>0</v>
      </c>
      <c r="V26" s="79">
        <f t="shared" si="23"/>
        <v>3</v>
      </c>
      <c r="W26" s="78">
        <f t="shared" si="24"/>
        <v>29</v>
      </c>
      <c r="X26" s="78">
        <f t="shared" si="24"/>
        <v>0</v>
      </c>
      <c r="Y26" s="78">
        <f t="shared" si="25"/>
        <v>29</v>
      </c>
      <c r="Z26" s="78">
        <f t="shared" si="26"/>
        <v>0</v>
      </c>
      <c r="AA26" s="78">
        <f t="shared" si="26"/>
        <v>0</v>
      </c>
      <c r="AB26" s="78">
        <f t="shared" si="27"/>
        <v>0</v>
      </c>
      <c r="AC26" s="80">
        <f t="shared" si="28"/>
        <v>29</v>
      </c>
    </row>
    <row r="27" spans="1:29" ht="20.100000000000001" customHeight="1" x14ac:dyDescent="0.45">
      <c r="A27" s="64" t="s">
        <v>351</v>
      </c>
      <c r="B27" s="77"/>
      <c r="C27" s="77"/>
      <c r="D27" s="77">
        <f t="shared" si="15"/>
        <v>0</v>
      </c>
      <c r="E27" s="78"/>
      <c r="F27" s="78"/>
      <c r="G27" s="78">
        <f t="shared" si="16"/>
        <v>0</v>
      </c>
      <c r="H27" s="79">
        <f t="shared" si="17"/>
        <v>0</v>
      </c>
      <c r="I27" s="77">
        <v>6</v>
      </c>
      <c r="J27" s="77">
        <v>8</v>
      </c>
      <c r="K27" s="77">
        <f t="shared" si="18"/>
        <v>14</v>
      </c>
      <c r="L27" s="78"/>
      <c r="M27" s="78"/>
      <c r="N27" s="77">
        <f t="shared" si="19"/>
        <v>0</v>
      </c>
      <c r="O27" s="79">
        <f t="shared" si="20"/>
        <v>14</v>
      </c>
      <c r="P27" s="77"/>
      <c r="Q27" s="77"/>
      <c r="R27" s="77">
        <f t="shared" si="21"/>
        <v>0</v>
      </c>
      <c r="S27" s="78"/>
      <c r="T27" s="78"/>
      <c r="U27" s="78">
        <f t="shared" si="22"/>
        <v>0</v>
      </c>
      <c r="V27" s="79">
        <f t="shared" si="23"/>
        <v>0</v>
      </c>
      <c r="W27" s="78">
        <f t="shared" si="24"/>
        <v>6</v>
      </c>
      <c r="X27" s="78">
        <f t="shared" si="24"/>
        <v>8</v>
      </c>
      <c r="Y27" s="78">
        <f t="shared" si="25"/>
        <v>14</v>
      </c>
      <c r="Z27" s="78">
        <f t="shared" si="26"/>
        <v>0</v>
      </c>
      <c r="AA27" s="78">
        <f t="shared" si="26"/>
        <v>0</v>
      </c>
      <c r="AB27" s="78">
        <f t="shared" si="27"/>
        <v>0</v>
      </c>
      <c r="AC27" s="80">
        <f t="shared" si="28"/>
        <v>14</v>
      </c>
    </row>
    <row r="28" spans="1:29" ht="20.100000000000001" customHeight="1" x14ac:dyDescent="0.45">
      <c r="A28" s="64" t="s">
        <v>352</v>
      </c>
      <c r="B28" s="77">
        <v>3</v>
      </c>
      <c r="C28" s="77">
        <v>2</v>
      </c>
      <c r="D28" s="77">
        <f t="shared" si="15"/>
        <v>5</v>
      </c>
      <c r="E28" s="78"/>
      <c r="F28" s="78"/>
      <c r="G28" s="78">
        <f t="shared" si="16"/>
        <v>0</v>
      </c>
      <c r="H28" s="79">
        <f t="shared" si="17"/>
        <v>5</v>
      </c>
      <c r="I28" s="77"/>
      <c r="J28" s="77"/>
      <c r="K28" s="77">
        <f t="shared" si="18"/>
        <v>0</v>
      </c>
      <c r="L28" s="78"/>
      <c r="M28" s="78"/>
      <c r="N28" s="77">
        <f t="shared" si="19"/>
        <v>0</v>
      </c>
      <c r="O28" s="79">
        <f t="shared" si="20"/>
        <v>0</v>
      </c>
      <c r="P28" s="77">
        <v>15</v>
      </c>
      <c r="Q28" s="77">
        <v>9</v>
      </c>
      <c r="R28" s="77">
        <f t="shared" si="21"/>
        <v>24</v>
      </c>
      <c r="S28" s="78"/>
      <c r="T28" s="78"/>
      <c r="U28" s="78">
        <f t="shared" si="22"/>
        <v>0</v>
      </c>
      <c r="V28" s="79">
        <f t="shared" si="23"/>
        <v>24</v>
      </c>
      <c r="W28" s="78">
        <f t="shared" si="24"/>
        <v>18</v>
      </c>
      <c r="X28" s="78">
        <f t="shared" si="24"/>
        <v>11</v>
      </c>
      <c r="Y28" s="78">
        <f t="shared" si="25"/>
        <v>29</v>
      </c>
      <c r="Z28" s="78">
        <f t="shared" si="26"/>
        <v>0</v>
      </c>
      <c r="AA28" s="78">
        <f t="shared" si="26"/>
        <v>0</v>
      </c>
      <c r="AB28" s="78">
        <f t="shared" si="27"/>
        <v>0</v>
      </c>
      <c r="AC28" s="80">
        <f t="shared" si="28"/>
        <v>29</v>
      </c>
    </row>
    <row r="29" spans="1:29" ht="20.100000000000001" customHeight="1" x14ac:dyDescent="0.45">
      <c r="A29" s="64" t="s">
        <v>353</v>
      </c>
      <c r="B29" s="77"/>
      <c r="C29" s="77"/>
      <c r="D29" s="77">
        <f t="shared" si="15"/>
        <v>0</v>
      </c>
      <c r="E29" s="78"/>
      <c r="F29" s="78"/>
      <c r="G29" s="78">
        <f t="shared" si="16"/>
        <v>0</v>
      </c>
      <c r="H29" s="79">
        <f t="shared" si="17"/>
        <v>0</v>
      </c>
      <c r="I29" s="77"/>
      <c r="J29" s="77"/>
      <c r="K29" s="77">
        <f t="shared" si="18"/>
        <v>0</v>
      </c>
      <c r="L29" s="78"/>
      <c r="M29" s="78"/>
      <c r="N29" s="77">
        <f t="shared" si="19"/>
        <v>0</v>
      </c>
      <c r="O29" s="79">
        <f t="shared" si="20"/>
        <v>0</v>
      </c>
      <c r="P29" s="77"/>
      <c r="Q29" s="77"/>
      <c r="R29" s="77">
        <f t="shared" si="21"/>
        <v>0</v>
      </c>
      <c r="S29" s="78">
        <v>1</v>
      </c>
      <c r="T29" s="78"/>
      <c r="U29" s="78">
        <f t="shared" si="22"/>
        <v>1</v>
      </c>
      <c r="V29" s="79">
        <f t="shared" si="23"/>
        <v>1</v>
      </c>
      <c r="W29" s="78">
        <f t="shared" si="24"/>
        <v>0</v>
      </c>
      <c r="X29" s="78">
        <f t="shared" si="24"/>
        <v>0</v>
      </c>
      <c r="Y29" s="78">
        <f t="shared" si="25"/>
        <v>0</v>
      </c>
      <c r="Z29" s="78">
        <f t="shared" si="26"/>
        <v>1</v>
      </c>
      <c r="AA29" s="78">
        <f t="shared" si="26"/>
        <v>0</v>
      </c>
      <c r="AB29" s="78">
        <f t="shared" si="27"/>
        <v>1</v>
      </c>
      <c r="AC29" s="80">
        <f t="shared" si="28"/>
        <v>1</v>
      </c>
    </row>
    <row r="30" spans="1:29" ht="20.100000000000001" customHeight="1" x14ac:dyDescent="0.45">
      <c r="A30" s="64" t="s">
        <v>354</v>
      </c>
      <c r="B30" s="77">
        <v>4</v>
      </c>
      <c r="C30" s="77"/>
      <c r="D30" s="77">
        <f t="shared" si="15"/>
        <v>4</v>
      </c>
      <c r="E30" s="78"/>
      <c r="F30" s="78"/>
      <c r="G30" s="78">
        <f t="shared" si="16"/>
        <v>0</v>
      </c>
      <c r="H30" s="79">
        <f t="shared" si="17"/>
        <v>4</v>
      </c>
      <c r="I30" s="77">
        <v>7</v>
      </c>
      <c r="J30" s="77">
        <v>2</v>
      </c>
      <c r="K30" s="77">
        <f t="shared" si="18"/>
        <v>9</v>
      </c>
      <c r="L30" s="78"/>
      <c r="M30" s="78"/>
      <c r="N30" s="77">
        <f t="shared" si="19"/>
        <v>0</v>
      </c>
      <c r="O30" s="79">
        <f t="shared" si="20"/>
        <v>9</v>
      </c>
      <c r="P30" s="77">
        <v>16</v>
      </c>
      <c r="Q30" s="77">
        <v>3</v>
      </c>
      <c r="R30" s="77">
        <f t="shared" si="21"/>
        <v>19</v>
      </c>
      <c r="S30" s="78"/>
      <c r="T30" s="78"/>
      <c r="U30" s="78">
        <f t="shared" si="22"/>
        <v>0</v>
      </c>
      <c r="V30" s="79">
        <f t="shared" si="23"/>
        <v>19</v>
      </c>
      <c r="W30" s="78">
        <f t="shared" si="24"/>
        <v>27</v>
      </c>
      <c r="X30" s="78">
        <f t="shared" si="24"/>
        <v>5</v>
      </c>
      <c r="Y30" s="78">
        <f t="shared" si="25"/>
        <v>32</v>
      </c>
      <c r="Z30" s="78">
        <f t="shared" si="26"/>
        <v>0</v>
      </c>
      <c r="AA30" s="78">
        <f t="shared" si="26"/>
        <v>0</v>
      </c>
      <c r="AB30" s="78">
        <f t="shared" si="27"/>
        <v>0</v>
      </c>
      <c r="AC30" s="80">
        <f t="shared" si="28"/>
        <v>32</v>
      </c>
    </row>
    <row r="31" spans="1:29" ht="20.100000000000001" customHeight="1" x14ac:dyDescent="0.45">
      <c r="A31" s="64" t="s">
        <v>355</v>
      </c>
      <c r="B31" s="77"/>
      <c r="C31" s="77"/>
      <c r="D31" s="77">
        <f t="shared" si="15"/>
        <v>0</v>
      </c>
      <c r="E31" s="78"/>
      <c r="F31" s="78"/>
      <c r="G31" s="78">
        <f t="shared" si="16"/>
        <v>0</v>
      </c>
      <c r="H31" s="79">
        <f t="shared" si="17"/>
        <v>0</v>
      </c>
      <c r="I31" s="77"/>
      <c r="J31" s="77"/>
      <c r="K31" s="77">
        <f t="shared" si="18"/>
        <v>0</v>
      </c>
      <c r="L31" s="78"/>
      <c r="M31" s="78"/>
      <c r="N31" s="77">
        <f t="shared" si="19"/>
        <v>0</v>
      </c>
      <c r="O31" s="79">
        <f t="shared" si="20"/>
        <v>0</v>
      </c>
      <c r="P31" s="77"/>
      <c r="Q31" s="77"/>
      <c r="R31" s="77">
        <f t="shared" si="21"/>
        <v>0</v>
      </c>
      <c r="S31" s="78"/>
      <c r="T31" s="78"/>
      <c r="U31" s="78">
        <f t="shared" si="22"/>
        <v>0</v>
      </c>
      <c r="V31" s="79">
        <f t="shared" si="23"/>
        <v>0</v>
      </c>
      <c r="W31" s="78">
        <f t="shared" si="24"/>
        <v>0</v>
      </c>
      <c r="X31" s="78">
        <f t="shared" si="24"/>
        <v>0</v>
      </c>
      <c r="Y31" s="78">
        <f t="shared" si="25"/>
        <v>0</v>
      </c>
      <c r="Z31" s="78">
        <f t="shared" si="26"/>
        <v>0</v>
      </c>
      <c r="AA31" s="78">
        <f t="shared" si="26"/>
        <v>0</v>
      </c>
      <c r="AB31" s="78">
        <f t="shared" si="27"/>
        <v>0</v>
      </c>
      <c r="AC31" s="80">
        <f t="shared" si="28"/>
        <v>0</v>
      </c>
    </row>
    <row r="32" spans="1:29" ht="20.100000000000001" customHeight="1" x14ac:dyDescent="0.45">
      <c r="A32" s="64" t="s">
        <v>356</v>
      </c>
      <c r="B32" s="77"/>
      <c r="C32" s="77"/>
      <c r="D32" s="77">
        <f t="shared" si="15"/>
        <v>0</v>
      </c>
      <c r="E32" s="78"/>
      <c r="F32" s="78"/>
      <c r="G32" s="78">
        <f t="shared" si="16"/>
        <v>0</v>
      </c>
      <c r="H32" s="79">
        <f t="shared" si="17"/>
        <v>0</v>
      </c>
      <c r="I32" s="77">
        <v>1</v>
      </c>
      <c r="J32" s="77">
        <v>9</v>
      </c>
      <c r="K32" s="77">
        <f t="shared" si="18"/>
        <v>10</v>
      </c>
      <c r="L32" s="78"/>
      <c r="M32" s="78"/>
      <c r="N32" s="77">
        <f t="shared" si="19"/>
        <v>0</v>
      </c>
      <c r="O32" s="79">
        <f t="shared" si="20"/>
        <v>10</v>
      </c>
      <c r="P32" s="77"/>
      <c r="Q32" s="77">
        <v>1</v>
      </c>
      <c r="R32" s="77">
        <f t="shared" si="21"/>
        <v>1</v>
      </c>
      <c r="S32" s="78"/>
      <c r="T32" s="78"/>
      <c r="U32" s="78">
        <f t="shared" si="22"/>
        <v>0</v>
      </c>
      <c r="V32" s="79">
        <f t="shared" si="23"/>
        <v>1</v>
      </c>
      <c r="W32" s="78">
        <f t="shared" si="24"/>
        <v>1</v>
      </c>
      <c r="X32" s="78">
        <f t="shared" si="24"/>
        <v>10</v>
      </c>
      <c r="Y32" s="78">
        <f t="shared" si="25"/>
        <v>11</v>
      </c>
      <c r="Z32" s="78">
        <f t="shared" si="26"/>
        <v>0</v>
      </c>
      <c r="AA32" s="78">
        <f t="shared" si="26"/>
        <v>0</v>
      </c>
      <c r="AB32" s="78">
        <f t="shared" si="27"/>
        <v>0</v>
      </c>
      <c r="AC32" s="80">
        <f t="shared" si="28"/>
        <v>11</v>
      </c>
    </row>
    <row r="33" spans="1:29" ht="20.100000000000001" customHeight="1" x14ac:dyDescent="0.45">
      <c r="A33" s="64" t="s">
        <v>357</v>
      </c>
      <c r="B33" s="77">
        <v>2</v>
      </c>
      <c r="C33" s="77">
        <v>2</v>
      </c>
      <c r="D33" s="77">
        <f t="shared" ref="D33:D34" si="29">SUM(B33:C33)</f>
        <v>4</v>
      </c>
      <c r="E33" s="78"/>
      <c r="F33" s="78"/>
      <c r="G33" s="78">
        <f t="shared" si="16"/>
        <v>0</v>
      </c>
      <c r="H33" s="79">
        <f t="shared" si="17"/>
        <v>4</v>
      </c>
      <c r="I33" s="77">
        <v>5</v>
      </c>
      <c r="J33" s="77">
        <v>5</v>
      </c>
      <c r="K33" s="77">
        <f t="shared" si="18"/>
        <v>10</v>
      </c>
      <c r="L33" s="78"/>
      <c r="M33" s="78"/>
      <c r="N33" s="77">
        <f t="shared" si="19"/>
        <v>0</v>
      </c>
      <c r="O33" s="79">
        <f t="shared" si="20"/>
        <v>10</v>
      </c>
      <c r="P33" s="77">
        <v>7</v>
      </c>
      <c r="Q33" s="77"/>
      <c r="R33" s="77">
        <f t="shared" si="21"/>
        <v>7</v>
      </c>
      <c r="S33" s="78"/>
      <c r="T33" s="78"/>
      <c r="U33" s="78">
        <f t="shared" si="22"/>
        <v>0</v>
      </c>
      <c r="V33" s="79">
        <f t="shared" si="23"/>
        <v>7</v>
      </c>
      <c r="W33" s="78">
        <f t="shared" si="24"/>
        <v>14</v>
      </c>
      <c r="X33" s="78">
        <f t="shared" si="24"/>
        <v>7</v>
      </c>
      <c r="Y33" s="78">
        <f t="shared" si="25"/>
        <v>21</v>
      </c>
      <c r="Z33" s="78">
        <f t="shared" si="26"/>
        <v>0</v>
      </c>
      <c r="AA33" s="78">
        <f t="shared" si="26"/>
        <v>0</v>
      </c>
      <c r="AB33" s="78">
        <f t="shared" si="27"/>
        <v>0</v>
      </c>
      <c r="AC33" s="80">
        <f t="shared" si="28"/>
        <v>21</v>
      </c>
    </row>
    <row r="34" spans="1:29" ht="20.100000000000001" customHeight="1" x14ac:dyDescent="0.45">
      <c r="A34" s="64" t="s">
        <v>457</v>
      </c>
      <c r="B34" s="77">
        <v>5</v>
      </c>
      <c r="C34" s="77"/>
      <c r="D34" s="77">
        <f t="shared" si="29"/>
        <v>5</v>
      </c>
      <c r="E34" s="78"/>
      <c r="F34" s="78"/>
      <c r="G34" s="78">
        <f t="shared" si="16"/>
        <v>0</v>
      </c>
      <c r="H34" s="79">
        <f t="shared" si="17"/>
        <v>5</v>
      </c>
      <c r="I34" s="77">
        <v>3</v>
      </c>
      <c r="J34" s="77"/>
      <c r="K34" s="77">
        <f t="shared" si="18"/>
        <v>3</v>
      </c>
      <c r="L34" s="78"/>
      <c r="M34" s="78"/>
      <c r="N34" s="77">
        <f t="shared" si="19"/>
        <v>0</v>
      </c>
      <c r="O34" s="79">
        <f t="shared" si="20"/>
        <v>3</v>
      </c>
      <c r="P34" s="77">
        <v>4</v>
      </c>
      <c r="Q34" s="77">
        <v>1</v>
      </c>
      <c r="R34" s="77">
        <f t="shared" si="21"/>
        <v>5</v>
      </c>
      <c r="S34" s="78"/>
      <c r="T34" s="78"/>
      <c r="U34" s="78">
        <f t="shared" si="22"/>
        <v>0</v>
      </c>
      <c r="V34" s="79">
        <f t="shared" si="23"/>
        <v>5</v>
      </c>
      <c r="W34" s="78">
        <f t="shared" si="24"/>
        <v>12</v>
      </c>
      <c r="X34" s="78">
        <f t="shared" si="24"/>
        <v>1</v>
      </c>
      <c r="Y34" s="78">
        <f t="shared" si="25"/>
        <v>13</v>
      </c>
      <c r="Z34" s="78">
        <f t="shared" si="26"/>
        <v>0</v>
      </c>
      <c r="AA34" s="78">
        <f t="shared" si="26"/>
        <v>0</v>
      </c>
      <c r="AB34" s="78">
        <f t="shared" si="27"/>
        <v>0</v>
      </c>
      <c r="AC34" s="80">
        <f t="shared" si="28"/>
        <v>13</v>
      </c>
    </row>
    <row r="35" spans="1:29" ht="20.100000000000001" customHeight="1" x14ac:dyDescent="0.45">
      <c r="A35" s="64" t="s">
        <v>358</v>
      </c>
      <c r="B35" s="77">
        <v>1</v>
      </c>
      <c r="C35" s="77"/>
      <c r="D35" s="77">
        <f t="shared" si="15"/>
        <v>1</v>
      </c>
      <c r="E35" s="78"/>
      <c r="F35" s="78"/>
      <c r="G35" s="78">
        <f t="shared" si="16"/>
        <v>0</v>
      </c>
      <c r="H35" s="79">
        <f t="shared" si="17"/>
        <v>1</v>
      </c>
      <c r="I35" s="77">
        <v>24</v>
      </c>
      <c r="J35" s="77">
        <v>8</v>
      </c>
      <c r="K35" s="77">
        <f t="shared" si="18"/>
        <v>32</v>
      </c>
      <c r="L35" s="78"/>
      <c r="M35" s="78"/>
      <c r="N35" s="77">
        <f t="shared" si="19"/>
        <v>0</v>
      </c>
      <c r="O35" s="79">
        <f t="shared" si="20"/>
        <v>32</v>
      </c>
      <c r="P35" s="77">
        <v>10</v>
      </c>
      <c r="Q35" s="77">
        <v>2</v>
      </c>
      <c r="R35" s="77">
        <f t="shared" si="21"/>
        <v>12</v>
      </c>
      <c r="S35" s="78"/>
      <c r="T35" s="78"/>
      <c r="U35" s="78">
        <f t="shared" si="22"/>
        <v>0</v>
      </c>
      <c r="V35" s="79">
        <f t="shared" si="23"/>
        <v>12</v>
      </c>
      <c r="W35" s="78">
        <f t="shared" si="24"/>
        <v>35</v>
      </c>
      <c r="X35" s="78">
        <f t="shared" si="24"/>
        <v>10</v>
      </c>
      <c r="Y35" s="78">
        <f t="shared" si="25"/>
        <v>45</v>
      </c>
      <c r="Z35" s="78">
        <f t="shared" si="26"/>
        <v>0</v>
      </c>
      <c r="AA35" s="78">
        <f t="shared" si="26"/>
        <v>0</v>
      </c>
      <c r="AB35" s="78">
        <f t="shared" si="27"/>
        <v>0</v>
      </c>
      <c r="AC35" s="80">
        <f t="shared" si="28"/>
        <v>45</v>
      </c>
    </row>
    <row r="36" spans="1:29" ht="20.100000000000001" customHeight="1" x14ac:dyDescent="0.45">
      <c r="A36" s="64" t="s">
        <v>359</v>
      </c>
      <c r="B36" s="77"/>
      <c r="C36" s="77"/>
      <c r="D36" s="77">
        <f t="shared" si="15"/>
        <v>0</v>
      </c>
      <c r="E36" s="78">
        <v>2</v>
      </c>
      <c r="F36" s="78"/>
      <c r="G36" s="78">
        <f t="shared" si="16"/>
        <v>2</v>
      </c>
      <c r="H36" s="79">
        <f t="shared" si="17"/>
        <v>2</v>
      </c>
      <c r="I36" s="77"/>
      <c r="J36" s="77"/>
      <c r="K36" s="77">
        <f t="shared" si="18"/>
        <v>0</v>
      </c>
      <c r="L36" s="78">
        <v>3</v>
      </c>
      <c r="M36" s="78"/>
      <c r="N36" s="77">
        <f t="shared" si="19"/>
        <v>3</v>
      </c>
      <c r="O36" s="79">
        <f t="shared" si="20"/>
        <v>3</v>
      </c>
      <c r="P36" s="77"/>
      <c r="Q36" s="77"/>
      <c r="R36" s="77">
        <f t="shared" si="21"/>
        <v>0</v>
      </c>
      <c r="S36" s="78">
        <v>33</v>
      </c>
      <c r="T36" s="78">
        <v>1</v>
      </c>
      <c r="U36" s="78">
        <f t="shared" si="22"/>
        <v>34</v>
      </c>
      <c r="V36" s="79">
        <f t="shared" si="23"/>
        <v>34</v>
      </c>
      <c r="W36" s="78">
        <f t="shared" si="24"/>
        <v>0</v>
      </c>
      <c r="X36" s="78">
        <f t="shared" si="24"/>
        <v>0</v>
      </c>
      <c r="Y36" s="78">
        <f t="shared" si="25"/>
        <v>0</v>
      </c>
      <c r="Z36" s="78">
        <f t="shared" si="26"/>
        <v>38</v>
      </c>
      <c r="AA36" s="78">
        <f t="shared" si="26"/>
        <v>1</v>
      </c>
      <c r="AB36" s="78">
        <f t="shared" si="27"/>
        <v>39</v>
      </c>
      <c r="AC36" s="80">
        <f t="shared" si="28"/>
        <v>39</v>
      </c>
    </row>
    <row r="37" spans="1:29" ht="20.100000000000001" customHeight="1" x14ac:dyDescent="0.45">
      <c r="A37" s="64" t="s">
        <v>361</v>
      </c>
      <c r="B37" s="77">
        <v>6</v>
      </c>
      <c r="C37" s="77"/>
      <c r="D37" s="77">
        <f t="shared" si="15"/>
        <v>6</v>
      </c>
      <c r="E37" s="77">
        <v>19</v>
      </c>
      <c r="F37" s="77"/>
      <c r="G37" s="77">
        <f t="shared" si="16"/>
        <v>19</v>
      </c>
      <c r="H37" s="79">
        <f t="shared" si="17"/>
        <v>25</v>
      </c>
      <c r="I37" s="77">
        <v>17</v>
      </c>
      <c r="J37" s="77"/>
      <c r="K37" s="77">
        <f t="shared" si="18"/>
        <v>17</v>
      </c>
      <c r="L37" s="77">
        <v>3</v>
      </c>
      <c r="M37" s="77"/>
      <c r="N37" s="77">
        <f t="shared" si="19"/>
        <v>3</v>
      </c>
      <c r="O37" s="79">
        <f t="shared" si="20"/>
        <v>20</v>
      </c>
      <c r="P37" s="77">
        <v>9</v>
      </c>
      <c r="Q37" s="77"/>
      <c r="R37" s="77">
        <f t="shared" si="21"/>
        <v>9</v>
      </c>
      <c r="S37" s="78">
        <v>14</v>
      </c>
      <c r="T37" s="78"/>
      <c r="U37" s="78">
        <f t="shared" si="22"/>
        <v>14</v>
      </c>
      <c r="V37" s="79">
        <f t="shared" si="23"/>
        <v>23</v>
      </c>
      <c r="W37" s="78">
        <f t="shared" si="24"/>
        <v>32</v>
      </c>
      <c r="X37" s="78">
        <f t="shared" si="24"/>
        <v>0</v>
      </c>
      <c r="Y37" s="78">
        <f t="shared" si="25"/>
        <v>32</v>
      </c>
      <c r="Z37" s="78">
        <f t="shared" si="26"/>
        <v>36</v>
      </c>
      <c r="AA37" s="78">
        <f t="shared" si="26"/>
        <v>0</v>
      </c>
      <c r="AB37" s="78">
        <f t="shared" si="27"/>
        <v>36</v>
      </c>
      <c r="AC37" s="80">
        <f t="shared" si="28"/>
        <v>68</v>
      </c>
    </row>
    <row r="38" spans="1:29" ht="20.100000000000001" customHeight="1" x14ac:dyDescent="0.45">
      <c r="A38" s="64" t="s">
        <v>363</v>
      </c>
      <c r="B38" s="77"/>
      <c r="C38" s="77"/>
      <c r="D38" s="77">
        <f t="shared" si="15"/>
        <v>0</v>
      </c>
      <c r="E38" s="77">
        <v>16</v>
      </c>
      <c r="F38" s="77">
        <v>1</v>
      </c>
      <c r="G38" s="77">
        <f t="shared" si="16"/>
        <v>17</v>
      </c>
      <c r="H38" s="79">
        <f t="shared" si="17"/>
        <v>17</v>
      </c>
      <c r="I38" s="77">
        <v>48</v>
      </c>
      <c r="J38" s="77">
        <v>1</v>
      </c>
      <c r="K38" s="77">
        <f t="shared" si="18"/>
        <v>49</v>
      </c>
      <c r="L38" s="78">
        <v>6</v>
      </c>
      <c r="M38" s="78"/>
      <c r="N38" s="77">
        <f t="shared" si="19"/>
        <v>6</v>
      </c>
      <c r="O38" s="79">
        <f t="shared" si="20"/>
        <v>55</v>
      </c>
      <c r="P38" s="77">
        <v>1</v>
      </c>
      <c r="Q38" s="77"/>
      <c r="R38" s="77">
        <f t="shared" si="21"/>
        <v>1</v>
      </c>
      <c r="S38" s="78">
        <v>1</v>
      </c>
      <c r="T38" s="78"/>
      <c r="U38" s="78">
        <f t="shared" si="22"/>
        <v>1</v>
      </c>
      <c r="V38" s="79">
        <f t="shared" si="23"/>
        <v>2</v>
      </c>
      <c r="W38" s="78">
        <f t="shared" si="24"/>
        <v>49</v>
      </c>
      <c r="X38" s="78">
        <f t="shared" si="24"/>
        <v>1</v>
      </c>
      <c r="Y38" s="78">
        <f t="shared" si="25"/>
        <v>50</v>
      </c>
      <c r="Z38" s="78">
        <f t="shared" si="26"/>
        <v>23</v>
      </c>
      <c r="AA38" s="78">
        <f t="shared" si="26"/>
        <v>1</v>
      </c>
      <c r="AB38" s="78">
        <f t="shared" si="27"/>
        <v>24</v>
      </c>
      <c r="AC38" s="80">
        <f t="shared" si="28"/>
        <v>74</v>
      </c>
    </row>
    <row r="39" spans="1:29" ht="20.100000000000001" customHeight="1" x14ac:dyDescent="0.45">
      <c r="A39" s="86" t="s">
        <v>105</v>
      </c>
      <c r="B39" s="87">
        <f t="shared" ref="B39:AC39" si="30">SUM(B20:B38)</f>
        <v>41</v>
      </c>
      <c r="C39" s="87">
        <f t="shared" si="30"/>
        <v>5</v>
      </c>
      <c r="D39" s="87">
        <f t="shared" si="30"/>
        <v>46</v>
      </c>
      <c r="E39" s="87">
        <f t="shared" si="30"/>
        <v>42</v>
      </c>
      <c r="F39" s="87">
        <f t="shared" si="30"/>
        <v>1</v>
      </c>
      <c r="G39" s="87">
        <f t="shared" si="30"/>
        <v>43</v>
      </c>
      <c r="H39" s="87">
        <f t="shared" si="30"/>
        <v>89</v>
      </c>
      <c r="I39" s="87">
        <f t="shared" si="30"/>
        <v>194</v>
      </c>
      <c r="J39" s="87">
        <f t="shared" si="30"/>
        <v>46</v>
      </c>
      <c r="K39" s="87">
        <f t="shared" si="30"/>
        <v>240</v>
      </c>
      <c r="L39" s="87">
        <f t="shared" si="30"/>
        <v>15</v>
      </c>
      <c r="M39" s="87">
        <f t="shared" si="30"/>
        <v>0</v>
      </c>
      <c r="N39" s="87">
        <f t="shared" si="30"/>
        <v>15</v>
      </c>
      <c r="O39" s="87">
        <f t="shared" si="30"/>
        <v>255</v>
      </c>
      <c r="P39" s="87">
        <f t="shared" si="30"/>
        <v>105</v>
      </c>
      <c r="Q39" s="87">
        <f t="shared" si="30"/>
        <v>30</v>
      </c>
      <c r="R39" s="87">
        <f t="shared" si="30"/>
        <v>135</v>
      </c>
      <c r="S39" s="87">
        <f t="shared" si="30"/>
        <v>54</v>
      </c>
      <c r="T39" s="87">
        <f t="shared" si="30"/>
        <v>2</v>
      </c>
      <c r="U39" s="87">
        <f t="shared" si="30"/>
        <v>56</v>
      </c>
      <c r="V39" s="87">
        <f t="shared" si="30"/>
        <v>191</v>
      </c>
      <c r="W39" s="87">
        <f t="shared" si="30"/>
        <v>340</v>
      </c>
      <c r="X39" s="87">
        <f t="shared" si="30"/>
        <v>81</v>
      </c>
      <c r="Y39" s="87">
        <f t="shared" si="30"/>
        <v>421</v>
      </c>
      <c r="Z39" s="87">
        <f t="shared" si="30"/>
        <v>111</v>
      </c>
      <c r="AA39" s="87">
        <f t="shared" si="30"/>
        <v>3</v>
      </c>
      <c r="AB39" s="87">
        <f t="shared" si="30"/>
        <v>114</v>
      </c>
      <c r="AC39" s="87">
        <f t="shared" si="30"/>
        <v>535</v>
      </c>
    </row>
    <row r="40" spans="1:29" ht="20.100000000000001" customHeight="1" x14ac:dyDescent="0.45">
      <c r="A40" s="74" t="s">
        <v>248</v>
      </c>
      <c r="B40" s="77"/>
      <c r="C40" s="77"/>
      <c r="D40" s="77"/>
      <c r="E40" s="77"/>
      <c r="F40" s="77"/>
      <c r="G40" s="77"/>
      <c r="H40" s="79"/>
      <c r="I40" s="77"/>
      <c r="J40" s="77"/>
      <c r="K40" s="77"/>
      <c r="L40" s="78"/>
      <c r="M40" s="78"/>
      <c r="N40" s="77"/>
      <c r="O40" s="79"/>
      <c r="P40" s="77"/>
      <c r="Q40" s="77"/>
      <c r="R40" s="77"/>
      <c r="S40" s="78"/>
      <c r="T40" s="78"/>
      <c r="U40" s="78"/>
      <c r="V40" s="79"/>
      <c r="W40" s="78"/>
      <c r="X40" s="78"/>
      <c r="Y40" s="78"/>
      <c r="Z40" s="78"/>
      <c r="AA40" s="78"/>
      <c r="AB40" s="78"/>
      <c r="AC40" s="80"/>
    </row>
    <row r="41" spans="1:29" ht="20.100000000000001" customHeight="1" x14ac:dyDescent="0.45">
      <c r="A41" s="64" t="s">
        <v>364</v>
      </c>
      <c r="B41" s="77"/>
      <c r="C41" s="77"/>
      <c r="D41" s="77">
        <f>SUM(B41:C41)</f>
        <v>0</v>
      </c>
      <c r="E41" s="77">
        <v>1</v>
      </c>
      <c r="F41" s="77"/>
      <c r="G41" s="77">
        <f>SUM(E41:F41)</f>
        <v>1</v>
      </c>
      <c r="H41" s="79">
        <f>SUM(D41,G41)</f>
        <v>1</v>
      </c>
      <c r="I41" s="77">
        <v>1</v>
      </c>
      <c r="J41" s="77"/>
      <c r="K41" s="77">
        <f>SUM(I41:J41)</f>
        <v>1</v>
      </c>
      <c r="L41" s="78"/>
      <c r="M41" s="78"/>
      <c r="N41" s="77">
        <f>SUM(L41:M41)</f>
        <v>0</v>
      </c>
      <c r="O41" s="79">
        <f>SUM(K41,N41)</f>
        <v>1</v>
      </c>
      <c r="P41" s="77">
        <v>2</v>
      </c>
      <c r="Q41" s="77"/>
      <c r="R41" s="77">
        <f>SUM(P41:Q41)</f>
        <v>2</v>
      </c>
      <c r="S41" s="78">
        <v>1</v>
      </c>
      <c r="T41" s="78"/>
      <c r="U41" s="78">
        <f>SUM(S41:T41)</f>
        <v>1</v>
      </c>
      <c r="V41" s="79">
        <f>SUM(R41,U41)</f>
        <v>3</v>
      </c>
      <c r="W41" s="78">
        <f>SUM(B41,I41,P41)</f>
        <v>3</v>
      </c>
      <c r="X41" s="78">
        <f>SUM(C41,J41,Q41)</f>
        <v>0</v>
      </c>
      <c r="Y41" s="78">
        <f>SUM(W41,X41)</f>
        <v>3</v>
      </c>
      <c r="Z41" s="78">
        <f>SUM(E41,L41,S41)</f>
        <v>2</v>
      </c>
      <c r="AA41" s="78">
        <f>SUM(F41,M41,T41)</f>
        <v>0</v>
      </c>
      <c r="AB41" s="78">
        <f>SUM(Z41,AA41)</f>
        <v>2</v>
      </c>
      <c r="AC41" s="80">
        <f>SUM(Y41,AB41)</f>
        <v>5</v>
      </c>
    </row>
    <row r="42" spans="1:29" ht="20.100000000000001" customHeight="1" x14ac:dyDescent="0.45">
      <c r="A42" s="86" t="s">
        <v>299</v>
      </c>
      <c r="B42" s="87">
        <f t="shared" ref="B42:AC42" si="31">B41</f>
        <v>0</v>
      </c>
      <c r="C42" s="87">
        <f t="shared" si="31"/>
        <v>0</v>
      </c>
      <c r="D42" s="87">
        <f t="shared" si="31"/>
        <v>0</v>
      </c>
      <c r="E42" s="87">
        <f t="shared" si="31"/>
        <v>1</v>
      </c>
      <c r="F42" s="87">
        <f t="shared" si="31"/>
        <v>0</v>
      </c>
      <c r="G42" s="87">
        <f t="shared" si="31"/>
        <v>1</v>
      </c>
      <c r="H42" s="87">
        <f t="shared" si="31"/>
        <v>1</v>
      </c>
      <c r="I42" s="87">
        <f t="shared" si="31"/>
        <v>1</v>
      </c>
      <c r="J42" s="87">
        <f t="shared" si="31"/>
        <v>0</v>
      </c>
      <c r="K42" s="87">
        <f t="shared" si="31"/>
        <v>1</v>
      </c>
      <c r="L42" s="87">
        <f t="shared" si="31"/>
        <v>0</v>
      </c>
      <c r="M42" s="87">
        <f t="shared" si="31"/>
        <v>0</v>
      </c>
      <c r="N42" s="87">
        <f t="shared" si="31"/>
        <v>0</v>
      </c>
      <c r="O42" s="87">
        <f t="shared" si="31"/>
        <v>1</v>
      </c>
      <c r="P42" s="87">
        <f t="shared" si="31"/>
        <v>2</v>
      </c>
      <c r="Q42" s="87">
        <f t="shared" si="31"/>
        <v>0</v>
      </c>
      <c r="R42" s="87">
        <f t="shared" si="31"/>
        <v>2</v>
      </c>
      <c r="S42" s="87">
        <f t="shared" si="31"/>
        <v>1</v>
      </c>
      <c r="T42" s="87">
        <f t="shared" si="31"/>
        <v>0</v>
      </c>
      <c r="U42" s="87">
        <f t="shared" si="31"/>
        <v>1</v>
      </c>
      <c r="V42" s="87">
        <f t="shared" si="31"/>
        <v>3</v>
      </c>
      <c r="W42" s="87">
        <f t="shared" si="31"/>
        <v>3</v>
      </c>
      <c r="X42" s="87">
        <f t="shared" si="31"/>
        <v>0</v>
      </c>
      <c r="Y42" s="87">
        <f t="shared" si="31"/>
        <v>3</v>
      </c>
      <c r="Z42" s="87">
        <f t="shared" si="31"/>
        <v>2</v>
      </c>
      <c r="AA42" s="87">
        <f t="shared" si="31"/>
        <v>0</v>
      </c>
      <c r="AB42" s="87">
        <f t="shared" si="31"/>
        <v>2</v>
      </c>
      <c r="AC42" s="87">
        <f t="shared" si="31"/>
        <v>5</v>
      </c>
    </row>
    <row r="43" spans="1:29" ht="20.100000000000001" customHeight="1" x14ac:dyDescent="0.45">
      <c r="A43" s="81" t="s">
        <v>300</v>
      </c>
      <c r="B43" s="80">
        <f t="shared" ref="B43:AB43" si="32">B39+B42</f>
        <v>41</v>
      </c>
      <c r="C43" s="80">
        <f t="shared" si="32"/>
        <v>5</v>
      </c>
      <c r="D43" s="80">
        <f t="shared" si="32"/>
        <v>46</v>
      </c>
      <c r="E43" s="80">
        <f t="shared" si="32"/>
        <v>43</v>
      </c>
      <c r="F43" s="80">
        <f t="shared" si="32"/>
        <v>1</v>
      </c>
      <c r="G43" s="80">
        <f t="shared" si="32"/>
        <v>44</v>
      </c>
      <c r="H43" s="80">
        <f t="shared" si="32"/>
        <v>90</v>
      </c>
      <c r="I43" s="80">
        <f t="shared" si="32"/>
        <v>195</v>
      </c>
      <c r="J43" s="80">
        <f t="shared" si="32"/>
        <v>46</v>
      </c>
      <c r="K43" s="80">
        <f t="shared" si="32"/>
        <v>241</v>
      </c>
      <c r="L43" s="80">
        <f t="shared" si="32"/>
        <v>15</v>
      </c>
      <c r="M43" s="80">
        <f t="shared" si="32"/>
        <v>0</v>
      </c>
      <c r="N43" s="80">
        <f t="shared" si="32"/>
        <v>15</v>
      </c>
      <c r="O43" s="80">
        <f t="shared" si="32"/>
        <v>256</v>
      </c>
      <c r="P43" s="80">
        <f t="shared" si="32"/>
        <v>107</v>
      </c>
      <c r="Q43" s="80">
        <f t="shared" si="32"/>
        <v>30</v>
      </c>
      <c r="R43" s="80">
        <f t="shared" si="32"/>
        <v>137</v>
      </c>
      <c r="S43" s="80">
        <f t="shared" si="32"/>
        <v>55</v>
      </c>
      <c r="T43" s="80">
        <f t="shared" si="32"/>
        <v>2</v>
      </c>
      <c r="U43" s="80">
        <f t="shared" si="32"/>
        <v>57</v>
      </c>
      <c r="V43" s="80">
        <f t="shared" si="32"/>
        <v>194</v>
      </c>
      <c r="W43" s="80">
        <f t="shared" si="32"/>
        <v>343</v>
      </c>
      <c r="X43" s="80">
        <f t="shared" si="32"/>
        <v>81</v>
      </c>
      <c r="Y43" s="80">
        <f t="shared" si="32"/>
        <v>424</v>
      </c>
      <c r="Z43" s="80">
        <f t="shared" si="32"/>
        <v>113</v>
      </c>
      <c r="AA43" s="80">
        <f t="shared" si="32"/>
        <v>3</v>
      </c>
      <c r="AB43" s="80">
        <f t="shared" si="32"/>
        <v>116</v>
      </c>
      <c r="AC43" s="80">
        <f>AC39+AC42</f>
        <v>540</v>
      </c>
    </row>
    <row r="44" spans="1:29" ht="20.100000000000001" customHeight="1" x14ac:dyDescent="0.45">
      <c r="A44" s="74" t="s">
        <v>26</v>
      </c>
      <c r="B44" s="83"/>
      <c r="C44" s="83"/>
      <c r="D44" s="83"/>
      <c r="E44" s="78"/>
      <c r="F44" s="78"/>
      <c r="G44" s="78"/>
      <c r="H44" s="79"/>
      <c r="I44" s="78"/>
      <c r="J44" s="78"/>
      <c r="K44" s="78"/>
      <c r="L44" s="78"/>
      <c r="M44" s="78"/>
      <c r="N44" s="78"/>
      <c r="O44" s="79"/>
      <c r="P44" s="78"/>
      <c r="Q44" s="78"/>
      <c r="R44" s="78"/>
      <c r="S44" s="78"/>
      <c r="T44" s="78"/>
      <c r="U44" s="78"/>
      <c r="V44" s="79"/>
      <c r="W44" s="78"/>
      <c r="X44" s="78"/>
      <c r="Y44" s="78"/>
      <c r="Z44" s="84"/>
      <c r="AA44" s="84"/>
      <c r="AB44" s="84"/>
      <c r="AC44" s="85"/>
    </row>
    <row r="45" spans="1:29" ht="20.100000000000001" customHeight="1" x14ac:dyDescent="0.45">
      <c r="A45" s="74" t="s">
        <v>64</v>
      </c>
      <c r="B45" s="83"/>
      <c r="C45" s="83"/>
      <c r="D45" s="83"/>
      <c r="E45" s="78"/>
      <c r="F45" s="78"/>
      <c r="G45" s="78"/>
      <c r="H45" s="79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84"/>
      <c r="AA45" s="84"/>
      <c r="AB45" s="84"/>
      <c r="AC45" s="85"/>
    </row>
    <row r="46" spans="1:29" ht="20.100000000000001" customHeight="1" x14ac:dyDescent="0.45">
      <c r="A46" s="64" t="s">
        <v>365</v>
      </c>
      <c r="B46" s="77">
        <v>1</v>
      </c>
      <c r="C46" s="77">
        <v>1</v>
      </c>
      <c r="D46" s="77">
        <f t="shared" ref="D46:D59" si="33">SUM(B46:C46)</f>
        <v>2</v>
      </c>
      <c r="E46" s="78"/>
      <c r="F46" s="78"/>
      <c r="G46" s="78">
        <f t="shared" ref="G46:G59" si="34">SUM(E46:F46)</f>
        <v>0</v>
      </c>
      <c r="H46" s="79">
        <f t="shared" ref="H46:H59" si="35">SUM(D46,G46)</f>
        <v>2</v>
      </c>
      <c r="I46" s="77">
        <v>9</v>
      </c>
      <c r="J46" s="77">
        <v>43</v>
      </c>
      <c r="K46" s="77">
        <f t="shared" ref="K46:K59" si="36">SUM(I46:J46)</f>
        <v>52</v>
      </c>
      <c r="L46" s="77"/>
      <c r="M46" s="77"/>
      <c r="N46" s="77">
        <f t="shared" ref="N46:N59" si="37">SUM(L46:M46)</f>
        <v>0</v>
      </c>
      <c r="O46" s="79">
        <f t="shared" ref="O46:O59" si="38">SUM(K46,N46)</f>
        <v>52</v>
      </c>
      <c r="P46" s="77"/>
      <c r="Q46" s="77">
        <v>1</v>
      </c>
      <c r="R46" s="77">
        <f t="shared" ref="R46:R59" si="39">SUM(P46:Q46)</f>
        <v>1</v>
      </c>
      <c r="S46" s="78"/>
      <c r="T46" s="78"/>
      <c r="U46" s="77">
        <f t="shared" ref="U46:U59" si="40">SUM(S46:T46)</f>
        <v>0</v>
      </c>
      <c r="V46" s="79">
        <f t="shared" ref="V46:V59" si="41">SUM(R46,U46)</f>
        <v>1</v>
      </c>
      <c r="W46" s="78">
        <f t="shared" ref="W46:X46" si="42">SUM(B46,I46,P46)</f>
        <v>10</v>
      </c>
      <c r="X46" s="78">
        <f t="shared" si="42"/>
        <v>45</v>
      </c>
      <c r="Y46" s="78">
        <f t="shared" ref="Y46" si="43">SUM(W46,X46)</f>
        <v>55</v>
      </c>
      <c r="Z46" s="78">
        <f t="shared" ref="Z46:AA46" si="44">SUM(E46,L46,S46)</f>
        <v>0</v>
      </c>
      <c r="AA46" s="78">
        <f t="shared" si="44"/>
        <v>0</v>
      </c>
      <c r="AB46" s="78">
        <f t="shared" ref="AB46" si="45">SUM(Z46,AA46)</f>
        <v>0</v>
      </c>
      <c r="AC46" s="80">
        <f t="shared" ref="AC46:AC59" si="46">SUM(Y46,AB46)</f>
        <v>55</v>
      </c>
    </row>
    <row r="47" spans="1:29" ht="20.100000000000001" customHeight="1" x14ac:dyDescent="0.45">
      <c r="A47" s="64" t="s">
        <v>366</v>
      </c>
      <c r="B47" s="77">
        <v>1</v>
      </c>
      <c r="C47" s="77">
        <v>3</v>
      </c>
      <c r="D47" s="77">
        <f t="shared" si="33"/>
        <v>4</v>
      </c>
      <c r="E47" s="78"/>
      <c r="F47" s="78">
        <v>2</v>
      </c>
      <c r="G47" s="78">
        <f t="shared" si="34"/>
        <v>2</v>
      </c>
      <c r="H47" s="79">
        <f t="shared" si="35"/>
        <v>6</v>
      </c>
      <c r="I47" s="77">
        <v>11</v>
      </c>
      <c r="J47" s="77">
        <v>85</v>
      </c>
      <c r="K47" s="77">
        <f t="shared" si="36"/>
        <v>96</v>
      </c>
      <c r="L47" s="77"/>
      <c r="M47" s="77">
        <v>25</v>
      </c>
      <c r="N47" s="77">
        <f t="shared" si="37"/>
        <v>25</v>
      </c>
      <c r="O47" s="79">
        <f t="shared" si="38"/>
        <v>121</v>
      </c>
      <c r="P47" s="77">
        <v>4</v>
      </c>
      <c r="Q47" s="77">
        <v>27</v>
      </c>
      <c r="R47" s="77">
        <f t="shared" si="39"/>
        <v>31</v>
      </c>
      <c r="S47" s="78"/>
      <c r="T47" s="78">
        <v>21</v>
      </c>
      <c r="U47" s="77">
        <f t="shared" si="40"/>
        <v>21</v>
      </c>
      <c r="V47" s="79">
        <f t="shared" si="41"/>
        <v>52</v>
      </c>
      <c r="W47" s="78">
        <f t="shared" ref="W47:W59" si="47">SUM(B47,I47,P47)</f>
        <v>16</v>
      </c>
      <c r="X47" s="78">
        <f t="shared" ref="X47:X59" si="48">SUM(C47,J47,Q47)</f>
        <v>115</v>
      </c>
      <c r="Y47" s="78">
        <f t="shared" ref="Y47:Y59" si="49">SUM(W47,X47)</f>
        <v>131</v>
      </c>
      <c r="Z47" s="78">
        <f t="shared" ref="Z47:Z59" si="50">SUM(E47,L47,S47)</f>
        <v>0</v>
      </c>
      <c r="AA47" s="78">
        <f t="shared" ref="AA47:AA59" si="51">SUM(F47,M47,T47)</f>
        <v>48</v>
      </c>
      <c r="AB47" s="78">
        <f t="shared" ref="AB47:AB59" si="52">SUM(Z47,AA47)</f>
        <v>48</v>
      </c>
      <c r="AC47" s="80">
        <f t="shared" si="46"/>
        <v>179</v>
      </c>
    </row>
    <row r="48" spans="1:29" ht="20.100000000000001" customHeight="1" x14ac:dyDescent="0.45">
      <c r="A48" s="64" t="s">
        <v>367</v>
      </c>
      <c r="B48" s="77">
        <v>1</v>
      </c>
      <c r="C48" s="77">
        <v>1</v>
      </c>
      <c r="D48" s="77">
        <f t="shared" si="33"/>
        <v>2</v>
      </c>
      <c r="E48" s="77"/>
      <c r="F48" s="77"/>
      <c r="G48" s="77">
        <f t="shared" si="34"/>
        <v>0</v>
      </c>
      <c r="H48" s="79">
        <f t="shared" si="35"/>
        <v>2</v>
      </c>
      <c r="I48" s="77">
        <v>5</v>
      </c>
      <c r="J48" s="77">
        <v>31</v>
      </c>
      <c r="K48" s="77">
        <f t="shared" si="36"/>
        <v>36</v>
      </c>
      <c r="L48" s="77"/>
      <c r="M48" s="77"/>
      <c r="N48" s="77">
        <f t="shared" si="37"/>
        <v>0</v>
      </c>
      <c r="O48" s="79">
        <f t="shared" si="38"/>
        <v>36</v>
      </c>
      <c r="P48" s="77">
        <v>2</v>
      </c>
      <c r="Q48" s="77">
        <v>4</v>
      </c>
      <c r="R48" s="77">
        <f t="shared" si="39"/>
        <v>6</v>
      </c>
      <c r="S48" s="78"/>
      <c r="T48" s="78"/>
      <c r="U48" s="77">
        <f t="shared" si="40"/>
        <v>0</v>
      </c>
      <c r="V48" s="79">
        <f t="shared" si="41"/>
        <v>6</v>
      </c>
      <c r="W48" s="78">
        <f t="shared" si="47"/>
        <v>8</v>
      </c>
      <c r="X48" s="78">
        <f t="shared" si="48"/>
        <v>36</v>
      </c>
      <c r="Y48" s="78">
        <f t="shared" si="49"/>
        <v>44</v>
      </c>
      <c r="Z48" s="78">
        <f t="shared" si="50"/>
        <v>0</v>
      </c>
      <c r="AA48" s="78">
        <f t="shared" si="51"/>
        <v>0</v>
      </c>
      <c r="AB48" s="78">
        <f t="shared" si="52"/>
        <v>0</v>
      </c>
      <c r="AC48" s="80">
        <f t="shared" si="46"/>
        <v>44</v>
      </c>
    </row>
    <row r="49" spans="1:29" ht="20.100000000000001" customHeight="1" x14ac:dyDescent="0.45">
      <c r="A49" s="64" t="s">
        <v>368</v>
      </c>
      <c r="B49" s="77"/>
      <c r="C49" s="77">
        <v>3</v>
      </c>
      <c r="D49" s="77">
        <f t="shared" si="33"/>
        <v>3</v>
      </c>
      <c r="E49" s="78"/>
      <c r="F49" s="78">
        <v>2</v>
      </c>
      <c r="G49" s="78">
        <f t="shared" si="34"/>
        <v>2</v>
      </c>
      <c r="H49" s="79">
        <f t="shared" si="35"/>
        <v>5</v>
      </c>
      <c r="I49" s="77">
        <v>4</v>
      </c>
      <c r="J49" s="77">
        <v>37</v>
      </c>
      <c r="K49" s="77">
        <f t="shared" si="36"/>
        <v>41</v>
      </c>
      <c r="L49" s="78">
        <v>4</v>
      </c>
      <c r="M49" s="78">
        <v>23</v>
      </c>
      <c r="N49" s="77">
        <f t="shared" si="37"/>
        <v>27</v>
      </c>
      <c r="O49" s="79">
        <f t="shared" si="38"/>
        <v>68</v>
      </c>
      <c r="P49" s="77">
        <v>1</v>
      </c>
      <c r="Q49" s="77">
        <v>4</v>
      </c>
      <c r="R49" s="77">
        <f t="shared" si="39"/>
        <v>5</v>
      </c>
      <c r="S49" s="77">
        <v>1</v>
      </c>
      <c r="T49" s="77">
        <v>6</v>
      </c>
      <c r="U49" s="77">
        <f t="shared" si="40"/>
        <v>7</v>
      </c>
      <c r="V49" s="79">
        <f t="shared" si="41"/>
        <v>12</v>
      </c>
      <c r="W49" s="78">
        <f t="shared" si="47"/>
        <v>5</v>
      </c>
      <c r="X49" s="78">
        <f t="shared" si="48"/>
        <v>44</v>
      </c>
      <c r="Y49" s="78">
        <f t="shared" si="49"/>
        <v>49</v>
      </c>
      <c r="Z49" s="78">
        <f t="shared" si="50"/>
        <v>5</v>
      </c>
      <c r="AA49" s="78">
        <f t="shared" si="51"/>
        <v>31</v>
      </c>
      <c r="AB49" s="78">
        <f t="shared" si="52"/>
        <v>36</v>
      </c>
      <c r="AC49" s="80">
        <f t="shared" si="46"/>
        <v>85</v>
      </c>
    </row>
    <row r="50" spans="1:29" ht="20.100000000000001" customHeight="1" x14ac:dyDescent="0.45">
      <c r="A50" s="64" t="s">
        <v>369</v>
      </c>
      <c r="B50" s="77">
        <v>3</v>
      </c>
      <c r="C50" s="77"/>
      <c r="D50" s="77">
        <f t="shared" si="33"/>
        <v>3</v>
      </c>
      <c r="E50" s="78">
        <v>3</v>
      </c>
      <c r="F50" s="78"/>
      <c r="G50" s="78">
        <f t="shared" si="34"/>
        <v>3</v>
      </c>
      <c r="H50" s="79">
        <f t="shared" si="35"/>
        <v>6</v>
      </c>
      <c r="I50" s="77">
        <v>13</v>
      </c>
      <c r="J50" s="77">
        <v>13</v>
      </c>
      <c r="K50" s="77">
        <f t="shared" si="36"/>
        <v>26</v>
      </c>
      <c r="L50" s="78">
        <v>5</v>
      </c>
      <c r="M50" s="78">
        <v>1</v>
      </c>
      <c r="N50" s="77">
        <f t="shared" si="37"/>
        <v>6</v>
      </c>
      <c r="O50" s="79">
        <f t="shared" si="38"/>
        <v>32</v>
      </c>
      <c r="P50" s="77">
        <v>12</v>
      </c>
      <c r="Q50" s="77">
        <v>1</v>
      </c>
      <c r="R50" s="77">
        <f t="shared" si="39"/>
        <v>13</v>
      </c>
      <c r="S50" s="77">
        <v>28</v>
      </c>
      <c r="T50" s="77">
        <v>11</v>
      </c>
      <c r="U50" s="77">
        <f t="shared" si="40"/>
        <v>39</v>
      </c>
      <c r="V50" s="79">
        <f t="shared" si="41"/>
        <v>52</v>
      </c>
      <c r="W50" s="78">
        <f t="shared" si="47"/>
        <v>28</v>
      </c>
      <c r="X50" s="78">
        <f t="shared" si="48"/>
        <v>14</v>
      </c>
      <c r="Y50" s="78">
        <f t="shared" si="49"/>
        <v>42</v>
      </c>
      <c r="Z50" s="78">
        <f t="shared" si="50"/>
        <v>36</v>
      </c>
      <c r="AA50" s="78">
        <f t="shared" si="51"/>
        <v>12</v>
      </c>
      <c r="AB50" s="78">
        <f t="shared" si="52"/>
        <v>48</v>
      </c>
      <c r="AC50" s="80">
        <f t="shared" si="46"/>
        <v>90</v>
      </c>
    </row>
    <row r="51" spans="1:29" ht="20.100000000000001" customHeight="1" x14ac:dyDescent="0.45">
      <c r="A51" s="64" t="s">
        <v>458</v>
      </c>
      <c r="B51" s="77"/>
      <c r="C51" s="77"/>
      <c r="D51" s="77">
        <f t="shared" si="33"/>
        <v>0</v>
      </c>
      <c r="E51" s="77"/>
      <c r="F51" s="77"/>
      <c r="G51" s="77">
        <f t="shared" si="34"/>
        <v>0</v>
      </c>
      <c r="H51" s="79">
        <f t="shared" si="35"/>
        <v>0</v>
      </c>
      <c r="I51" s="77">
        <v>8</v>
      </c>
      <c r="J51" s="77">
        <v>28</v>
      </c>
      <c r="K51" s="77">
        <f t="shared" si="36"/>
        <v>36</v>
      </c>
      <c r="L51" s="77"/>
      <c r="M51" s="77"/>
      <c r="N51" s="77">
        <f t="shared" si="37"/>
        <v>0</v>
      </c>
      <c r="O51" s="79">
        <f t="shared" si="38"/>
        <v>36</v>
      </c>
      <c r="P51" s="77"/>
      <c r="Q51" s="77">
        <v>2</v>
      </c>
      <c r="R51" s="77">
        <f t="shared" si="39"/>
        <v>2</v>
      </c>
      <c r="S51" s="77"/>
      <c r="T51" s="77"/>
      <c r="U51" s="77">
        <f t="shared" si="40"/>
        <v>0</v>
      </c>
      <c r="V51" s="79">
        <f t="shared" si="41"/>
        <v>2</v>
      </c>
      <c r="W51" s="78">
        <f t="shared" si="47"/>
        <v>8</v>
      </c>
      <c r="X51" s="78">
        <f t="shared" si="48"/>
        <v>30</v>
      </c>
      <c r="Y51" s="78">
        <f t="shared" si="49"/>
        <v>38</v>
      </c>
      <c r="Z51" s="78">
        <f t="shared" si="50"/>
        <v>0</v>
      </c>
      <c r="AA51" s="78">
        <f t="shared" si="51"/>
        <v>0</v>
      </c>
      <c r="AB51" s="78">
        <f t="shared" si="52"/>
        <v>0</v>
      </c>
      <c r="AC51" s="80">
        <f t="shared" si="46"/>
        <v>38</v>
      </c>
    </row>
    <row r="52" spans="1:29" ht="20.100000000000001" customHeight="1" x14ac:dyDescent="0.45">
      <c r="A52" s="65" t="s">
        <v>370</v>
      </c>
      <c r="B52" s="77"/>
      <c r="C52" s="77"/>
      <c r="D52" s="77">
        <f t="shared" si="33"/>
        <v>0</v>
      </c>
      <c r="E52" s="78"/>
      <c r="F52" s="78"/>
      <c r="G52" s="78">
        <f t="shared" si="34"/>
        <v>0</v>
      </c>
      <c r="H52" s="79">
        <f t="shared" si="35"/>
        <v>0</v>
      </c>
      <c r="I52" s="77">
        <v>8</v>
      </c>
      <c r="J52" s="77">
        <v>36</v>
      </c>
      <c r="K52" s="77">
        <f t="shared" si="36"/>
        <v>44</v>
      </c>
      <c r="L52" s="78">
        <v>1</v>
      </c>
      <c r="M52" s="78">
        <v>18</v>
      </c>
      <c r="N52" s="77">
        <f t="shared" si="37"/>
        <v>19</v>
      </c>
      <c r="O52" s="79">
        <f t="shared" si="38"/>
        <v>63</v>
      </c>
      <c r="P52" s="77">
        <v>3</v>
      </c>
      <c r="Q52" s="77">
        <v>8</v>
      </c>
      <c r="R52" s="77">
        <f t="shared" si="39"/>
        <v>11</v>
      </c>
      <c r="S52" s="77"/>
      <c r="T52" s="77"/>
      <c r="U52" s="77">
        <f t="shared" si="40"/>
        <v>0</v>
      </c>
      <c r="V52" s="79">
        <f t="shared" si="41"/>
        <v>11</v>
      </c>
      <c r="W52" s="78">
        <f t="shared" si="47"/>
        <v>11</v>
      </c>
      <c r="X52" s="78">
        <f t="shared" si="48"/>
        <v>44</v>
      </c>
      <c r="Y52" s="78">
        <f t="shared" si="49"/>
        <v>55</v>
      </c>
      <c r="Z52" s="78">
        <f t="shared" si="50"/>
        <v>1</v>
      </c>
      <c r="AA52" s="78">
        <f t="shared" si="51"/>
        <v>18</v>
      </c>
      <c r="AB52" s="78">
        <f t="shared" si="52"/>
        <v>19</v>
      </c>
      <c r="AC52" s="80">
        <f t="shared" si="46"/>
        <v>74</v>
      </c>
    </row>
    <row r="53" spans="1:29" ht="20.100000000000001" customHeight="1" x14ac:dyDescent="0.45">
      <c r="A53" s="64" t="s">
        <v>487</v>
      </c>
      <c r="B53" s="77"/>
      <c r="C53" s="77"/>
      <c r="D53" s="77">
        <f t="shared" ref="D53" si="53">SUM(B53:C53)</f>
        <v>0</v>
      </c>
      <c r="E53" s="78"/>
      <c r="F53" s="78"/>
      <c r="G53" s="78">
        <f t="shared" ref="G53" si="54">SUM(E53:F53)</f>
        <v>0</v>
      </c>
      <c r="H53" s="79">
        <f t="shared" ref="H53" si="55">SUM(D53,G53)</f>
        <v>0</v>
      </c>
      <c r="I53" s="77">
        <v>9</v>
      </c>
      <c r="J53" s="77">
        <v>34</v>
      </c>
      <c r="K53" s="77">
        <f t="shared" ref="K53" si="56">SUM(I53:J53)</f>
        <v>43</v>
      </c>
      <c r="L53" s="78"/>
      <c r="M53" s="78"/>
      <c r="N53" s="77">
        <f t="shared" ref="N53" si="57">SUM(L53:M53)</f>
        <v>0</v>
      </c>
      <c r="O53" s="79">
        <f t="shared" ref="O53" si="58">SUM(K53,N53)</f>
        <v>43</v>
      </c>
      <c r="P53" s="77"/>
      <c r="Q53" s="77">
        <v>1</v>
      </c>
      <c r="R53" s="77">
        <f t="shared" ref="R53" si="59">SUM(P53:Q53)</f>
        <v>1</v>
      </c>
      <c r="S53" s="77"/>
      <c r="T53" s="77"/>
      <c r="U53" s="77">
        <f t="shared" ref="U53" si="60">SUM(S53:T53)</f>
        <v>0</v>
      </c>
      <c r="V53" s="79">
        <f t="shared" ref="V53" si="61">SUM(R53,U53)</f>
        <v>1</v>
      </c>
      <c r="W53" s="78">
        <f t="shared" si="47"/>
        <v>9</v>
      </c>
      <c r="X53" s="78">
        <f t="shared" si="48"/>
        <v>35</v>
      </c>
      <c r="Y53" s="78">
        <f t="shared" si="49"/>
        <v>44</v>
      </c>
      <c r="Z53" s="78">
        <f t="shared" si="50"/>
        <v>0</v>
      </c>
      <c r="AA53" s="78">
        <f t="shared" si="51"/>
        <v>0</v>
      </c>
      <c r="AB53" s="78">
        <f t="shared" si="52"/>
        <v>0</v>
      </c>
      <c r="AC53" s="80">
        <f t="shared" ref="AC53" si="62">SUM(Y53,AB53)</f>
        <v>44</v>
      </c>
    </row>
    <row r="54" spans="1:29" ht="20.100000000000001" customHeight="1" x14ac:dyDescent="0.45">
      <c r="A54" s="64" t="s">
        <v>371</v>
      </c>
      <c r="B54" s="77"/>
      <c r="C54" s="77">
        <v>1</v>
      </c>
      <c r="D54" s="77">
        <f t="shared" si="33"/>
        <v>1</v>
      </c>
      <c r="E54" s="78"/>
      <c r="F54" s="78">
        <v>5</v>
      </c>
      <c r="G54" s="78">
        <f t="shared" si="34"/>
        <v>5</v>
      </c>
      <c r="H54" s="79">
        <f t="shared" si="35"/>
        <v>6</v>
      </c>
      <c r="I54" s="77">
        <v>2</v>
      </c>
      <c r="J54" s="77">
        <v>36</v>
      </c>
      <c r="K54" s="77">
        <f t="shared" si="36"/>
        <v>38</v>
      </c>
      <c r="L54" s="78"/>
      <c r="M54" s="78">
        <v>2</v>
      </c>
      <c r="N54" s="77">
        <f t="shared" si="37"/>
        <v>2</v>
      </c>
      <c r="O54" s="79">
        <f t="shared" si="38"/>
        <v>40</v>
      </c>
      <c r="P54" s="77"/>
      <c r="Q54" s="77">
        <v>11</v>
      </c>
      <c r="R54" s="77">
        <f t="shared" si="39"/>
        <v>11</v>
      </c>
      <c r="S54" s="77">
        <v>3</v>
      </c>
      <c r="T54" s="77">
        <v>29</v>
      </c>
      <c r="U54" s="77">
        <f t="shared" si="40"/>
        <v>32</v>
      </c>
      <c r="V54" s="79">
        <f t="shared" si="41"/>
        <v>43</v>
      </c>
      <c r="W54" s="78">
        <f t="shared" si="47"/>
        <v>2</v>
      </c>
      <c r="X54" s="78">
        <f t="shared" si="48"/>
        <v>48</v>
      </c>
      <c r="Y54" s="78">
        <f t="shared" si="49"/>
        <v>50</v>
      </c>
      <c r="Z54" s="78">
        <f t="shared" si="50"/>
        <v>3</v>
      </c>
      <c r="AA54" s="78">
        <f t="shared" si="51"/>
        <v>36</v>
      </c>
      <c r="AB54" s="78">
        <f t="shared" si="52"/>
        <v>39</v>
      </c>
      <c r="AC54" s="80">
        <f t="shared" si="46"/>
        <v>89</v>
      </c>
    </row>
    <row r="55" spans="1:29" ht="20.100000000000001" customHeight="1" x14ac:dyDescent="0.45">
      <c r="A55" s="64" t="s">
        <v>372</v>
      </c>
      <c r="B55" s="77">
        <v>2</v>
      </c>
      <c r="C55" s="77"/>
      <c r="D55" s="77">
        <f t="shared" si="33"/>
        <v>2</v>
      </c>
      <c r="E55" s="78"/>
      <c r="F55" s="78"/>
      <c r="G55" s="77">
        <f t="shared" si="34"/>
        <v>0</v>
      </c>
      <c r="H55" s="79">
        <f t="shared" si="35"/>
        <v>2</v>
      </c>
      <c r="I55" s="77">
        <v>13</v>
      </c>
      <c r="J55" s="77">
        <v>17</v>
      </c>
      <c r="K55" s="77">
        <f t="shared" si="36"/>
        <v>30</v>
      </c>
      <c r="L55" s="78"/>
      <c r="M55" s="78"/>
      <c r="N55" s="77">
        <f t="shared" si="37"/>
        <v>0</v>
      </c>
      <c r="O55" s="79">
        <f t="shared" si="38"/>
        <v>30</v>
      </c>
      <c r="P55" s="77">
        <v>5</v>
      </c>
      <c r="Q55" s="77">
        <v>17</v>
      </c>
      <c r="R55" s="77">
        <f t="shared" si="39"/>
        <v>22</v>
      </c>
      <c r="S55" s="77"/>
      <c r="T55" s="77"/>
      <c r="U55" s="77">
        <f t="shared" si="40"/>
        <v>0</v>
      </c>
      <c r="V55" s="79">
        <f t="shared" si="41"/>
        <v>22</v>
      </c>
      <c r="W55" s="78">
        <f t="shared" si="47"/>
        <v>20</v>
      </c>
      <c r="X55" s="78">
        <f t="shared" si="48"/>
        <v>34</v>
      </c>
      <c r="Y55" s="78">
        <f t="shared" si="49"/>
        <v>54</v>
      </c>
      <c r="Z55" s="78">
        <f t="shared" si="50"/>
        <v>0</v>
      </c>
      <c r="AA55" s="78">
        <f t="shared" si="51"/>
        <v>0</v>
      </c>
      <c r="AB55" s="78">
        <f t="shared" si="52"/>
        <v>0</v>
      </c>
      <c r="AC55" s="80">
        <f t="shared" si="46"/>
        <v>54</v>
      </c>
    </row>
    <row r="56" spans="1:29" ht="20.100000000000001" customHeight="1" x14ac:dyDescent="0.45">
      <c r="A56" s="64" t="s">
        <v>373</v>
      </c>
      <c r="B56" s="77">
        <v>1</v>
      </c>
      <c r="C56" s="77">
        <v>2</v>
      </c>
      <c r="D56" s="77">
        <f t="shared" si="33"/>
        <v>3</v>
      </c>
      <c r="E56" s="78">
        <v>3</v>
      </c>
      <c r="F56" s="78"/>
      <c r="G56" s="77">
        <f t="shared" si="34"/>
        <v>3</v>
      </c>
      <c r="H56" s="79">
        <f t="shared" si="35"/>
        <v>6</v>
      </c>
      <c r="I56" s="77">
        <v>26</v>
      </c>
      <c r="J56" s="77">
        <v>35</v>
      </c>
      <c r="K56" s="77">
        <f t="shared" si="36"/>
        <v>61</v>
      </c>
      <c r="L56" s="78">
        <v>1</v>
      </c>
      <c r="M56" s="78"/>
      <c r="N56" s="77">
        <f t="shared" si="37"/>
        <v>1</v>
      </c>
      <c r="O56" s="79">
        <f t="shared" si="38"/>
        <v>62</v>
      </c>
      <c r="P56" s="66">
        <v>12</v>
      </c>
      <c r="Q56" s="77">
        <v>41</v>
      </c>
      <c r="R56" s="77">
        <f t="shared" si="39"/>
        <v>53</v>
      </c>
      <c r="S56" s="77">
        <v>7</v>
      </c>
      <c r="T56" s="77">
        <v>28</v>
      </c>
      <c r="U56" s="77">
        <f t="shared" si="40"/>
        <v>35</v>
      </c>
      <c r="V56" s="79">
        <f t="shared" si="41"/>
        <v>88</v>
      </c>
      <c r="W56" s="78">
        <f t="shared" si="47"/>
        <v>39</v>
      </c>
      <c r="X56" s="78">
        <f t="shared" si="48"/>
        <v>78</v>
      </c>
      <c r="Y56" s="78">
        <f t="shared" si="49"/>
        <v>117</v>
      </c>
      <c r="Z56" s="78">
        <f t="shared" si="50"/>
        <v>11</v>
      </c>
      <c r="AA56" s="78">
        <f t="shared" si="51"/>
        <v>28</v>
      </c>
      <c r="AB56" s="78">
        <f t="shared" si="52"/>
        <v>39</v>
      </c>
      <c r="AC56" s="80">
        <f t="shared" si="46"/>
        <v>156</v>
      </c>
    </row>
    <row r="57" spans="1:29" ht="20.100000000000001" customHeight="1" x14ac:dyDescent="0.45">
      <c r="A57" s="64" t="s">
        <v>374</v>
      </c>
      <c r="B57" s="77"/>
      <c r="C57" s="77"/>
      <c r="D57" s="77">
        <f t="shared" si="33"/>
        <v>0</v>
      </c>
      <c r="E57" s="78"/>
      <c r="F57" s="78"/>
      <c r="G57" s="77">
        <f t="shared" si="34"/>
        <v>0</v>
      </c>
      <c r="H57" s="79">
        <f t="shared" si="35"/>
        <v>0</v>
      </c>
      <c r="I57" s="77">
        <v>2</v>
      </c>
      <c r="J57" s="77">
        <v>45</v>
      </c>
      <c r="K57" s="77">
        <f t="shared" si="36"/>
        <v>47</v>
      </c>
      <c r="L57" s="78"/>
      <c r="M57" s="78"/>
      <c r="N57" s="77">
        <f t="shared" si="37"/>
        <v>0</v>
      </c>
      <c r="O57" s="79">
        <f t="shared" si="38"/>
        <v>47</v>
      </c>
      <c r="P57" s="77"/>
      <c r="Q57" s="77">
        <v>1</v>
      </c>
      <c r="R57" s="77">
        <f>SUM(P57:Q57)</f>
        <v>1</v>
      </c>
      <c r="S57" s="77"/>
      <c r="T57" s="77"/>
      <c r="U57" s="77">
        <f t="shared" si="40"/>
        <v>0</v>
      </c>
      <c r="V57" s="79">
        <f t="shared" si="41"/>
        <v>1</v>
      </c>
      <c r="W57" s="78">
        <f t="shared" si="47"/>
        <v>2</v>
      </c>
      <c r="X57" s="78">
        <f t="shared" si="48"/>
        <v>46</v>
      </c>
      <c r="Y57" s="78">
        <f t="shared" si="49"/>
        <v>48</v>
      </c>
      <c r="Z57" s="78">
        <f t="shared" si="50"/>
        <v>0</v>
      </c>
      <c r="AA57" s="78">
        <f t="shared" si="51"/>
        <v>0</v>
      </c>
      <c r="AB57" s="78">
        <f t="shared" si="52"/>
        <v>0</v>
      </c>
      <c r="AC57" s="80">
        <f t="shared" si="46"/>
        <v>48</v>
      </c>
    </row>
    <row r="58" spans="1:29" ht="20.100000000000001" customHeight="1" x14ac:dyDescent="0.45">
      <c r="A58" s="64" t="s">
        <v>375</v>
      </c>
      <c r="B58" s="77"/>
      <c r="C58" s="77"/>
      <c r="D58" s="77">
        <f t="shared" si="33"/>
        <v>0</v>
      </c>
      <c r="E58" s="78"/>
      <c r="F58" s="78"/>
      <c r="G58" s="77">
        <f t="shared" si="34"/>
        <v>0</v>
      </c>
      <c r="H58" s="79">
        <f t="shared" si="35"/>
        <v>0</v>
      </c>
      <c r="I58" s="77">
        <v>5</v>
      </c>
      <c r="J58" s="77">
        <v>46</v>
      </c>
      <c r="K58" s="77">
        <f t="shared" si="36"/>
        <v>51</v>
      </c>
      <c r="L58" s="78"/>
      <c r="M58" s="78"/>
      <c r="N58" s="77">
        <f t="shared" ref="N58" si="63">SUM(L58:M58)</f>
        <v>0</v>
      </c>
      <c r="O58" s="79">
        <f t="shared" si="38"/>
        <v>51</v>
      </c>
      <c r="P58" s="77"/>
      <c r="Q58" s="77"/>
      <c r="R58" s="77">
        <f t="shared" si="39"/>
        <v>0</v>
      </c>
      <c r="S58" s="77"/>
      <c r="T58" s="77"/>
      <c r="U58" s="77">
        <f t="shared" si="40"/>
        <v>0</v>
      </c>
      <c r="V58" s="79">
        <f t="shared" si="41"/>
        <v>0</v>
      </c>
      <c r="W58" s="78">
        <f t="shared" si="47"/>
        <v>5</v>
      </c>
      <c r="X58" s="78">
        <f t="shared" si="48"/>
        <v>46</v>
      </c>
      <c r="Y58" s="78">
        <f t="shared" si="49"/>
        <v>51</v>
      </c>
      <c r="Z58" s="78">
        <f t="shared" si="50"/>
        <v>0</v>
      </c>
      <c r="AA58" s="78">
        <f t="shared" si="51"/>
        <v>0</v>
      </c>
      <c r="AB58" s="78">
        <f t="shared" si="52"/>
        <v>0</v>
      </c>
      <c r="AC58" s="80">
        <f t="shared" si="46"/>
        <v>51</v>
      </c>
    </row>
    <row r="59" spans="1:29" ht="20.100000000000001" customHeight="1" x14ac:dyDescent="0.45">
      <c r="A59" s="64" t="s">
        <v>376</v>
      </c>
      <c r="B59" s="77"/>
      <c r="C59" s="77">
        <v>2</v>
      </c>
      <c r="D59" s="77">
        <f t="shared" si="33"/>
        <v>2</v>
      </c>
      <c r="E59" s="77"/>
      <c r="F59" s="77"/>
      <c r="G59" s="77">
        <f t="shared" si="34"/>
        <v>0</v>
      </c>
      <c r="H59" s="79">
        <f t="shared" si="35"/>
        <v>2</v>
      </c>
      <c r="I59" s="77">
        <v>8</v>
      </c>
      <c r="J59" s="77">
        <v>87</v>
      </c>
      <c r="K59" s="77">
        <f t="shared" si="36"/>
        <v>95</v>
      </c>
      <c r="L59" s="77">
        <v>3</v>
      </c>
      <c r="M59" s="77">
        <v>27</v>
      </c>
      <c r="N59" s="77">
        <f t="shared" si="37"/>
        <v>30</v>
      </c>
      <c r="O59" s="79">
        <f t="shared" si="38"/>
        <v>125</v>
      </c>
      <c r="P59" s="77">
        <v>3</v>
      </c>
      <c r="Q59" s="77">
        <v>10</v>
      </c>
      <c r="R59" s="77">
        <f t="shared" si="39"/>
        <v>13</v>
      </c>
      <c r="S59" s="77">
        <v>1</v>
      </c>
      <c r="T59" s="77">
        <v>23</v>
      </c>
      <c r="U59" s="77">
        <f t="shared" si="40"/>
        <v>24</v>
      </c>
      <c r="V59" s="79">
        <f t="shared" si="41"/>
        <v>37</v>
      </c>
      <c r="W59" s="78">
        <f t="shared" si="47"/>
        <v>11</v>
      </c>
      <c r="X59" s="78">
        <f t="shared" si="48"/>
        <v>99</v>
      </c>
      <c r="Y59" s="78">
        <f t="shared" si="49"/>
        <v>110</v>
      </c>
      <c r="Z59" s="78">
        <f t="shared" si="50"/>
        <v>4</v>
      </c>
      <c r="AA59" s="78">
        <f t="shared" si="51"/>
        <v>50</v>
      </c>
      <c r="AB59" s="78">
        <f t="shared" si="52"/>
        <v>54</v>
      </c>
      <c r="AC59" s="80">
        <f t="shared" si="46"/>
        <v>164</v>
      </c>
    </row>
    <row r="60" spans="1:29" ht="20.100000000000001" customHeight="1" x14ac:dyDescent="0.45">
      <c r="A60" s="86" t="s">
        <v>105</v>
      </c>
      <c r="B60" s="87">
        <f t="shared" ref="B60:V60" si="64">SUM(B46:B59)</f>
        <v>9</v>
      </c>
      <c r="C60" s="87">
        <f t="shared" si="64"/>
        <v>13</v>
      </c>
      <c r="D60" s="87">
        <f t="shared" si="64"/>
        <v>22</v>
      </c>
      <c r="E60" s="87">
        <f t="shared" si="64"/>
        <v>6</v>
      </c>
      <c r="F60" s="87">
        <f t="shared" si="64"/>
        <v>9</v>
      </c>
      <c r="G60" s="87">
        <f t="shared" si="64"/>
        <v>15</v>
      </c>
      <c r="H60" s="87">
        <f t="shared" si="64"/>
        <v>37</v>
      </c>
      <c r="I60" s="87">
        <f t="shared" si="64"/>
        <v>123</v>
      </c>
      <c r="J60" s="87">
        <f t="shared" si="64"/>
        <v>573</v>
      </c>
      <c r="K60" s="87">
        <f t="shared" si="64"/>
        <v>696</v>
      </c>
      <c r="L60" s="87">
        <f t="shared" si="64"/>
        <v>14</v>
      </c>
      <c r="M60" s="87">
        <f t="shared" si="64"/>
        <v>96</v>
      </c>
      <c r="N60" s="87">
        <f t="shared" si="64"/>
        <v>110</v>
      </c>
      <c r="O60" s="87">
        <f t="shared" si="64"/>
        <v>806</v>
      </c>
      <c r="P60" s="87">
        <f t="shared" si="64"/>
        <v>42</v>
      </c>
      <c r="Q60" s="87">
        <f t="shared" si="64"/>
        <v>128</v>
      </c>
      <c r="R60" s="87">
        <f t="shared" si="64"/>
        <v>170</v>
      </c>
      <c r="S60" s="87">
        <f t="shared" si="64"/>
        <v>40</v>
      </c>
      <c r="T60" s="87">
        <f t="shared" si="64"/>
        <v>118</v>
      </c>
      <c r="U60" s="87">
        <f t="shared" si="64"/>
        <v>158</v>
      </c>
      <c r="V60" s="87">
        <f t="shared" si="64"/>
        <v>328</v>
      </c>
      <c r="W60" s="87">
        <f>SUM(W46:W59)</f>
        <v>174</v>
      </c>
      <c r="X60" s="87">
        <f t="shared" ref="X60:AC60" si="65">SUM(X46:X59)</f>
        <v>714</v>
      </c>
      <c r="Y60" s="87">
        <f t="shared" si="65"/>
        <v>888</v>
      </c>
      <c r="Z60" s="87">
        <f t="shared" si="65"/>
        <v>60</v>
      </c>
      <c r="AA60" s="87">
        <f t="shared" si="65"/>
        <v>223</v>
      </c>
      <c r="AB60" s="87">
        <f t="shared" si="65"/>
        <v>283</v>
      </c>
      <c r="AC60" s="87">
        <f t="shared" si="65"/>
        <v>1171</v>
      </c>
    </row>
    <row r="61" spans="1:29" ht="20.100000000000001" customHeight="1" x14ac:dyDescent="0.45">
      <c r="A61" s="74" t="s">
        <v>248</v>
      </c>
      <c r="B61" s="77"/>
      <c r="C61" s="77"/>
      <c r="D61" s="77"/>
      <c r="E61" s="77"/>
      <c r="F61" s="77"/>
      <c r="G61" s="77"/>
      <c r="H61" s="79"/>
      <c r="I61" s="77"/>
      <c r="J61" s="77"/>
      <c r="K61" s="77"/>
      <c r="L61" s="77"/>
      <c r="M61" s="77"/>
      <c r="N61" s="77"/>
      <c r="O61" s="79"/>
      <c r="P61" s="77"/>
      <c r="Q61" s="77"/>
      <c r="R61" s="77"/>
      <c r="S61" s="77"/>
      <c r="T61" s="77"/>
      <c r="U61" s="77"/>
      <c r="V61" s="79"/>
      <c r="W61" s="78"/>
      <c r="X61" s="78"/>
      <c r="Y61" s="78"/>
      <c r="Z61" s="78"/>
      <c r="AA61" s="78"/>
      <c r="AB61" s="78"/>
      <c r="AC61" s="80"/>
    </row>
    <row r="62" spans="1:29" ht="20.100000000000001" customHeight="1" x14ac:dyDescent="0.45">
      <c r="A62" s="64" t="s">
        <v>377</v>
      </c>
      <c r="B62" s="77"/>
      <c r="C62" s="77"/>
      <c r="D62" s="77">
        <f>SUM(B62:C62)</f>
        <v>0</v>
      </c>
      <c r="E62" s="77"/>
      <c r="F62" s="77"/>
      <c r="G62" s="77">
        <f t="shared" ref="G62" si="66">SUM(E62:F62)</f>
        <v>0</v>
      </c>
      <c r="H62" s="79">
        <f>SUM(D62,G62)</f>
        <v>0</v>
      </c>
      <c r="I62" s="77"/>
      <c r="J62" s="77"/>
      <c r="K62" s="77">
        <f>SUM(I62:J62)</f>
        <v>0</v>
      </c>
      <c r="L62" s="77"/>
      <c r="M62" s="77">
        <v>1</v>
      </c>
      <c r="N62" s="77">
        <f t="shared" ref="N62" si="67">SUM(L62:M62)</f>
        <v>1</v>
      </c>
      <c r="O62" s="79">
        <f>SUM(K62,N62)</f>
        <v>1</v>
      </c>
      <c r="P62" s="77"/>
      <c r="Q62" s="77"/>
      <c r="R62" s="77">
        <f>SUM(P62:Q62)</f>
        <v>0</v>
      </c>
      <c r="S62" s="77"/>
      <c r="T62" s="77">
        <v>5</v>
      </c>
      <c r="U62" s="77">
        <f>SUM(S62:T62)</f>
        <v>5</v>
      </c>
      <c r="V62" s="79">
        <f>SUM(R62,U62)</f>
        <v>5</v>
      </c>
      <c r="W62" s="78">
        <f>SUM(B62,I62,P62)</f>
        <v>0</v>
      </c>
      <c r="X62" s="78">
        <f>SUM(C62,J62,Q62)</f>
        <v>0</v>
      </c>
      <c r="Y62" s="78">
        <f>SUM(W62,X62)</f>
        <v>0</v>
      </c>
      <c r="Z62" s="78">
        <f>SUM(E62,L62,S62)</f>
        <v>0</v>
      </c>
      <c r="AA62" s="78">
        <f>SUM(F62,M62,T62)</f>
        <v>6</v>
      </c>
      <c r="AB62" s="78">
        <f>SUM(Z62,AA62)</f>
        <v>6</v>
      </c>
      <c r="AC62" s="80">
        <f>SUM(Y62,AB62)</f>
        <v>6</v>
      </c>
    </row>
    <row r="63" spans="1:29" ht="20.100000000000001" customHeight="1" x14ac:dyDescent="0.45">
      <c r="A63" s="88" t="s">
        <v>299</v>
      </c>
      <c r="B63" s="87">
        <f t="shared" ref="B63:AC63" si="68">B62</f>
        <v>0</v>
      </c>
      <c r="C63" s="87">
        <f t="shared" si="68"/>
        <v>0</v>
      </c>
      <c r="D63" s="87">
        <f t="shared" si="68"/>
        <v>0</v>
      </c>
      <c r="E63" s="87">
        <f t="shared" si="68"/>
        <v>0</v>
      </c>
      <c r="F63" s="87">
        <f t="shared" si="68"/>
        <v>0</v>
      </c>
      <c r="G63" s="87">
        <f t="shared" si="68"/>
        <v>0</v>
      </c>
      <c r="H63" s="87">
        <f t="shared" si="68"/>
        <v>0</v>
      </c>
      <c r="I63" s="87">
        <f t="shared" si="68"/>
        <v>0</v>
      </c>
      <c r="J63" s="87">
        <f t="shared" si="68"/>
        <v>0</v>
      </c>
      <c r="K63" s="87">
        <f t="shared" si="68"/>
        <v>0</v>
      </c>
      <c r="L63" s="87">
        <f t="shared" si="68"/>
        <v>0</v>
      </c>
      <c r="M63" s="87">
        <f t="shared" si="68"/>
        <v>1</v>
      </c>
      <c r="N63" s="87">
        <f t="shared" si="68"/>
        <v>1</v>
      </c>
      <c r="O63" s="87">
        <f t="shared" si="68"/>
        <v>1</v>
      </c>
      <c r="P63" s="87">
        <f t="shared" si="68"/>
        <v>0</v>
      </c>
      <c r="Q63" s="87">
        <f t="shared" si="68"/>
        <v>0</v>
      </c>
      <c r="R63" s="87">
        <f t="shared" si="68"/>
        <v>0</v>
      </c>
      <c r="S63" s="87">
        <f t="shared" si="68"/>
        <v>0</v>
      </c>
      <c r="T63" s="87">
        <f t="shared" si="68"/>
        <v>5</v>
      </c>
      <c r="U63" s="87">
        <f t="shared" si="68"/>
        <v>5</v>
      </c>
      <c r="V63" s="87">
        <f t="shared" si="68"/>
        <v>5</v>
      </c>
      <c r="W63" s="87">
        <f t="shared" si="68"/>
        <v>0</v>
      </c>
      <c r="X63" s="87">
        <f t="shared" si="68"/>
        <v>0</v>
      </c>
      <c r="Y63" s="87">
        <f t="shared" si="68"/>
        <v>0</v>
      </c>
      <c r="Z63" s="87">
        <f t="shared" si="68"/>
        <v>0</v>
      </c>
      <c r="AA63" s="87">
        <f t="shared" si="68"/>
        <v>6</v>
      </c>
      <c r="AB63" s="87">
        <f t="shared" si="68"/>
        <v>6</v>
      </c>
      <c r="AC63" s="87">
        <f t="shared" si="68"/>
        <v>6</v>
      </c>
    </row>
    <row r="64" spans="1:29" ht="20.100000000000001" customHeight="1" x14ac:dyDescent="0.45">
      <c r="A64" s="81" t="s">
        <v>306</v>
      </c>
      <c r="B64" s="80">
        <f t="shared" ref="B64:AC64" si="69">B60+B63</f>
        <v>9</v>
      </c>
      <c r="C64" s="80">
        <f t="shared" si="69"/>
        <v>13</v>
      </c>
      <c r="D64" s="80">
        <f t="shared" si="69"/>
        <v>22</v>
      </c>
      <c r="E64" s="80">
        <f t="shared" si="69"/>
        <v>6</v>
      </c>
      <c r="F64" s="80">
        <f t="shared" si="69"/>
        <v>9</v>
      </c>
      <c r="G64" s="80">
        <f t="shared" si="69"/>
        <v>15</v>
      </c>
      <c r="H64" s="80">
        <f t="shared" si="69"/>
        <v>37</v>
      </c>
      <c r="I64" s="80">
        <f t="shared" si="69"/>
        <v>123</v>
      </c>
      <c r="J64" s="80">
        <f t="shared" si="69"/>
        <v>573</v>
      </c>
      <c r="K64" s="80">
        <f t="shared" si="69"/>
        <v>696</v>
      </c>
      <c r="L64" s="80">
        <f t="shared" si="69"/>
        <v>14</v>
      </c>
      <c r="M64" s="80">
        <f t="shared" si="69"/>
        <v>97</v>
      </c>
      <c r="N64" s="80">
        <f t="shared" si="69"/>
        <v>111</v>
      </c>
      <c r="O64" s="80">
        <f t="shared" si="69"/>
        <v>807</v>
      </c>
      <c r="P64" s="80">
        <f t="shared" si="69"/>
        <v>42</v>
      </c>
      <c r="Q64" s="80">
        <f t="shared" si="69"/>
        <v>128</v>
      </c>
      <c r="R64" s="80">
        <f t="shared" si="69"/>
        <v>170</v>
      </c>
      <c r="S64" s="80">
        <f t="shared" si="69"/>
        <v>40</v>
      </c>
      <c r="T64" s="80">
        <f t="shared" si="69"/>
        <v>123</v>
      </c>
      <c r="U64" s="80">
        <f t="shared" si="69"/>
        <v>163</v>
      </c>
      <c r="V64" s="80">
        <f t="shared" si="69"/>
        <v>333</v>
      </c>
      <c r="W64" s="80">
        <f t="shared" si="69"/>
        <v>174</v>
      </c>
      <c r="X64" s="80">
        <f t="shared" si="69"/>
        <v>714</v>
      </c>
      <c r="Y64" s="80">
        <f t="shared" si="69"/>
        <v>888</v>
      </c>
      <c r="Z64" s="80">
        <f t="shared" si="69"/>
        <v>60</v>
      </c>
      <c r="AA64" s="80">
        <f t="shared" si="69"/>
        <v>229</v>
      </c>
      <c r="AB64" s="80">
        <f t="shared" si="69"/>
        <v>289</v>
      </c>
      <c r="AC64" s="80">
        <f t="shared" si="69"/>
        <v>1177</v>
      </c>
    </row>
    <row r="65" spans="1:29" ht="20.100000000000001" customHeight="1" x14ac:dyDescent="0.45">
      <c r="A65" s="74" t="s">
        <v>144</v>
      </c>
      <c r="B65" s="83"/>
      <c r="C65" s="83"/>
      <c r="D65" s="83"/>
      <c r="E65" s="78"/>
      <c r="F65" s="78"/>
      <c r="G65" s="78"/>
      <c r="H65" s="79"/>
      <c r="I65" s="78"/>
      <c r="J65" s="78"/>
      <c r="K65" s="78"/>
      <c r="L65" s="78"/>
      <c r="M65" s="78"/>
      <c r="N65" s="78"/>
      <c r="O65" s="79"/>
      <c r="P65" s="78"/>
      <c r="Q65" s="78"/>
      <c r="R65" s="78"/>
      <c r="S65" s="78"/>
      <c r="T65" s="78"/>
      <c r="U65" s="78"/>
      <c r="V65" s="79"/>
      <c r="W65" s="78"/>
      <c r="X65" s="78"/>
      <c r="Y65" s="78"/>
      <c r="Z65" s="84"/>
      <c r="AA65" s="84"/>
      <c r="AB65" s="84"/>
      <c r="AC65" s="85"/>
    </row>
    <row r="66" spans="1:29" ht="20.100000000000001" customHeight="1" x14ac:dyDescent="0.45">
      <c r="A66" s="64" t="s">
        <v>378</v>
      </c>
      <c r="B66" s="78">
        <v>2</v>
      </c>
      <c r="C66" s="78">
        <v>1</v>
      </c>
      <c r="D66" s="77">
        <f t="shared" ref="D66:D71" si="70">SUM(B66:C66)</f>
        <v>3</v>
      </c>
      <c r="E66" s="78">
        <v>2</v>
      </c>
      <c r="F66" s="78"/>
      <c r="G66" s="77">
        <f t="shared" ref="G66:G71" si="71">SUM(E66:F66)</f>
        <v>2</v>
      </c>
      <c r="H66" s="79">
        <f t="shared" ref="H66:H71" si="72">SUM(D66,G66)</f>
        <v>5</v>
      </c>
      <c r="I66" s="78">
        <v>9</v>
      </c>
      <c r="J66" s="78">
        <v>7</v>
      </c>
      <c r="K66" s="77">
        <f t="shared" ref="K66:K71" si="73">SUM(I66:J66)</f>
        <v>16</v>
      </c>
      <c r="L66" s="78"/>
      <c r="M66" s="78"/>
      <c r="N66" s="77">
        <f t="shared" ref="N66:N71" si="74">SUM(L66:M66)</f>
        <v>0</v>
      </c>
      <c r="O66" s="79">
        <f t="shared" ref="O66:O71" si="75">SUM(K66,N66)</f>
        <v>16</v>
      </c>
      <c r="P66" s="78">
        <v>3</v>
      </c>
      <c r="Q66" s="78">
        <v>1</v>
      </c>
      <c r="R66" s="77">
        <f t="shared" ref="R66:R71" si="76">SUM(P66:Q66)</f>
        <v>4</v>
      </c>
      <c r="S66" s="78">
        <v>2</v>
      </c>
      <c r="T66" s="78">
        <v>1</v>
      </c>
      <c r="U66" s="77">
        <f t="shared" ref="U66:U71" si="77">SUM(S66:T66)</f>
        <v>3</v>
      </c>
      <c r="V66" s="79">
        <f t="shared" ref="V66:V71" si="78">SUM(R66,U66)</f>
        <v>7</v>
      </c>
      <c r="W66" s="78">
        <f t="shared" ref="W66:X71" si="79">SUM(B66,I66,P66)</f>
        <v>14</v>
      </c>
      <c r="X66" s="78">
        <f t="shared" si="79"/>
        <v>9</v>
      </c>
      <c r="Y66" s="78">
        <f t="shared" ref="Y66:Y71" si="80">SUM(W66,X66)</f>
        <v>23</v>
      </c>
      <c r="Z66" s="78">
        <f t="shared" ref="Z66:AA71" si="81">SUM(E66,L66,S66)</f>
        <v>4</v>
      </c>
      <c r="AA66" s="78">
        <f t="shared" si="81"/>
        <v>1</v>
      </c>
      <c r="AB66" s="78">
        <f t="shared" ref="AB66:AB71" si="82">SUM(Z66,AA66)</f>
        <v>5</v>
      </c>
      <c r="AC66" s="79">
        <f t="shared" ref="AC66:AC71" si="83">SUM(Y66,AB66)</f>
        <v>28</v>
      </c>
    </row>
    <row r="67" spans="1:29" ht="20.100000000000001" customHeight="1" x14ac:dyDescent="0.45">
      <c r="A67" s="64" t="s">
        <v>379</v>
      </c>
      <c r="B67" s="77"/>
      <c r="C67" s="77"/>
      <c r="D67" s="77">
        <f t="shared" si="70"/>
        <v>0</v>
      </c>
      <c r="E67" s="78"/>
      <c r="F67" s="78"/>
      <c r="G67" s="77">
        <f t="shared" si="71"/>
        <v>0</v>
      </c>
      <c r="H67" s="79">
        <f t="shared" si="72"/>
        <v>0</v>
      </c>
      <c r="I67" s="77"/>
      <c r="J67" s="77"/>
      <c r="K67" s="77">
        <f t="shared" si="73"/>
        <v>0</v>
      </c>
      <c r="L67" s="78"/>
      <c r="M67" s="78"/>
      <c r="N67" s="77">
        <f t="shared" si="74"/>
        <v>0</v>
      </c>
      <c r="O67" s="79">
        <f t="shared" si="75"/>
        <v>0</v>
      </c>
      <c r="P67" s="77"/>
      <c r="Q67" s="77"/>
      <c r="R67" s="77">
        <f t="shared" si="76"/>
        <v>0</v>
      </c>
      <c r="S67" s="78"/>
      <c r="T67" s="78"/>
      <c r="U67" s="77">
        <f t="shared" si="77"/>
        <v>0</v>
      </c>
      <c r="V67" s="79">
        <f t="shared" si="78"/>
        <v>0</v>
      </c>
      <c r="W67" s="78">
        <f t="shared" si="79"/>
        <v>0</v>
      </c>
      <c r="X67" s="78">
        <f t="shared" si="79"/>
        <v>0</v>
      </c>
      <c r="Y67" s="78">
        <f t="shared" si="80"/>
        <v>0</v>
      </c>
      <c r="Z67" s="78">
        <f t="shared" si="81"/>
        <v>0</v>
      </c>
      <c r="AA67" s="78">
        <f t="shared" si="81"/>
        <v>0</v>
      </c>
      <c r="AB67" s="78">
        <f t="shared" si="82"/>
        <v>0</v>
      </c>
      <c r="AC67" s="80">
        <f t="shared" si="83"/>
        <v>0</v>
      </c>
    </row>
    <row r="68" spans="1:29" ht="20.100000000000001" customHeight="1" x14ac:dyDescent="0.45">
      <c r="A68" s="64" t="s">
        <v>488</v>
      </c>
      <c r="B68" s="77">
        <v>1</v>
      </c>
      <c r="C68" s="77"/>
      <c r="D68" s="77">
        <f t="shared" si="70"/>
        <v>1</v>
      </c>
      <c r="E68" s="78"/>
      <c r="F68" s="78"/>
      <c r="G68" s="77">
        <f t="shared" si="71"/>
        <v>0</v>
      </c>
      <c r="H68" s="79">
        <f t="shared" si="72"/>
        <v>1</v>
      </c>
      <c r="I68" s="77">
        <v>2</v>
      </c>
      <c r="J68" s="77">
        <v>12</v>
      </c>
      <c r="K68" s="77">
        <f t="shared" si="73"/>
        <v>14</v>
      </c>
      <c r="L68" s="78"/>
      <c r="M68" s="78"/>
      <c r="N68" s="77">
        <f t="shared" si="74"/>
        <v>0</v>
      </c>
      <c r="O68" s="79">
        <f t="shared" si="75"/>
        <v>14</v>
      </c>
      <c r="P68" s="77">
        <v>2</v>
      </c>
      <c r="Q68" s="77">
        <v>6</v>
      </c>
      <c r="R68" s="77">
        <f t="shared" si="76"/>
        <v>8</v>
      </c>
      <c r="S68" s="78"/>
      <c r="T68" s="78"/>
      <c r="U68" s="77">
        <f t="shared" si="77"/>
        <v>0</v>
      </c>
      <c r="V68" s="79">
        <f t="shared" si="78"/>
        <v>8</v>
      </c>
      <c r="W68" s="78">
        <f t="shared" si="79"/>
        <v>5</v>
      </c>
      <c r="X68" s="78">
        <f t="shared" si="79"/>
        <v>18</v>
      </c>
      <c r="Y68" s="78">
        <f t="shared" si="80"/>
        <v>23</v>
      </c>
      <c r="Z68" s="78">
        <f t="shared" si="81"/>
        <v>0</v>
      </c>
      <c r="AA68" s="78">
        <f t="shared" si="81"/>
        <v>0</v>
      </c>
      <c r="AB68" s="78">
        <f t="shared" si="82"/>
        <v>0</v>
      </c>
      <c r="AC68" s="80">
        <f t="shared" si="83"/>
        <v>23</v>
      </c>
    </row>
    <row r="69" spans="1:29" ht="20.100000000000001" customHeight="1" x14ac:dyDescent="0.45">
      <c r="A69" s="64" t="s">
        <v>489</v>
      </c>
      <c r="B69" s="77"/>
      <c r="C69" s="77"/>
      <c r="D69" s="77">
        <f t="shared" si="70"/>
        <v>0</v>
      </c>
      <c r="E69" s="78"/>
      <c r="F69" s="78"/>
      <c r="G69" s="77">
        <f t="shared" si="71"/>
        <v>0</v>
      </c>
      <c r="H69" s="79">
        <f t="shared" si="72"/>
        <v>0</v>
      </c>
      <c r="I69" s="77">
        <v>1</v>
      </c>
      <c r="J69" s="77"/>
      <c r="K69" s="77">
        <f t="shared" si="73"/>
        <v>1</v>
      </c>
      <c r="L69" s="78"/>
      <c r="M69" s="78"/>
      <c r="N69" s="77">
        <f t="shared" si="74"/>
        <v>0</v>
      </c>
      <c r="O69" s="79">
        <f t="shared" si="75"/>
        <v>1</v>
      </c>
      <c r="P69" s="77">
        <v>10</v>
      </c>
      <c r="Q69" s="77">
        <v>11</v>
      </c>
      <c r="R69" s="77">
        <f t="shared" si="76"/>
        <v>21</v>
      </c>
      <c r="S69" s="78"/>
      <c r="T69" s="78"/>
      <c r="U69" s="77">
        <f t="shared" si="77"/>
        <v>0</v>
      </c>
      <c r="V69" s="79">
        <f t="shared" si="78"/>
        <v>21</v>
      </c>
      <c r="W69" s="78">
        <f t="shared" si="79"/>
        <v>11</v>
      </c>
      <c r="X69" s="78">
        <f t="shared" si="79"/>
        <v>11</v>
      </c>
      <c r="Y69" s="78">
        <f t="shared" si="80"/>
        <v>22</v>
      </c>
      <c r="Z69" s="78">
        <f t="shared" si="81"/>
        <v>0</v>
      </c>
      <c r="AA69" s="78">
        <f t="shared" si="81"/>
        <v>0</v>
      </c>
      <c r="AB69" s="78">
        <f t="shared" si="82"/>
        <v>0</v>
      </c>
      <c r="AC69" s="80">
        <f t="shared" si="83"/>
        <v>22</v>
      </c>
    </row>
    <row r="70" spans="1:29" ht="20.100000000000001" customHeight="1" x14ac:dyDescent="0.45">
      <c r="A70" s="64" t="s">
        <v>382</v>
      </c>
      <c r="B70" s="77">
        <v>8</v>
      </c>
      <c r="C70" s="77">
        <v>3</v>
      </c>
      <c r="D70" s="77">
        <f t="shared" si="70"/>
        <v>11</v>
      </c>
      <c r="E70" s="78"/>
      <c r="F70" s="78"/>
      <c r="G70" s="77">
        <f t="shared" si="71"/>
        <v>0</v>
      </c>
      <c r="H70" s="79">
        <f t="shared" si="72"/>
        <v>11</v>
      </c>
      <c r="I70" s="77">
        <v>15</v>
      </c>
      <c r="J70" s="77">
        <v>21</v>
      </c>
      <c r="K70" s="77">
        <f t="shared" si="73"/>
        <v>36</v>
      </c>
      <c r="L70" s="78"/>
      <c r="M70" s="78"/>
      <c r="N70" s="77">
        <f t="shared" si="74"/>
        <v>0</v>
      </c>
      <c r="O70" s="79">
        <f t="shared" si="75"/>
        <v>36</v>
      </c>
      <c r="P70" s="77">
        <v>6</v>
      </c>
      <c r="Q70" s="77"/>
      <c r="R70" s="77">
        <f t="shared" si="76"/>
        <v>6</v>
      </c>
      <c r="S70" s="78"/>
      <c r="T70" s="78"/>
      <c r="U70" s="77">
        <f t="shared" si="77"/>
        <v>0</v>
      </c>
      <c r="V70" s="79">
        <f t="shared" si="78"/>
        <v>6</v>
      </c>
      <c r="W70" s="78">
        <f t="shared" si="79"/>
        <v>29</v>
      </c>
      <c r="X70" s="78">
        <f t="shared" si="79"/>
        <v>24</v>
      </c>
      <c r="Y70" s="78">
        <f t="shared" si="80"/>
        <v>53</v>
      </c>
      <c r="Z70" s="78">
        <f t="shared" si="81"/>
        <v>0</v>
      </c>
      <c r="AA70" s="78">
        <f t="shared" si="81"/>
        <v>0</v>
      </c>
      <c r="AB70" s="78">
        <f t="shared" si="82"/>
        <v>0</v>
      </c>
      <c r="AC70" s="80">
        <f t="shared" si="83"/>
        <v>53</v>
      </c>
    </row>
    <row r="71" spans="1:29" ht="20.100000000000001" customHeight="1" x14ac:dyDescent="0.45">
      <c r="A71" s="64" t="s">
        <v>383</v>
      </c>
      <c r="B71" s="77"/>
      <c r="C71" s="77"/>
      <c r="D71" s="77">
        <f t="shared" si="70"/>
        <v>0</v>
      </c>
      <c r="E71" s="78">
        <v>2</v>
      </c>
      <c r="F71" s="78">
        <v>1</v>
      </c>
      <c r="G71" s="77">
        <f t="shared" si="71"/>
        <v>3</v>
      </c>
      <c r="H71" s="79">
        <f t="shared" si="72"/>
        <v>3</v>
      </c>
      <c r="I71" s="77"/>
      <c r="J71" s="77"/>
      <c r="K71" s="77">
        <f t="shared" si="73"/>
        <v>0</v>
      </c>
      <c r="L71" s="78"/>
      <c r="M71" s="78"/>
      <c r="N71" s="77">
        <f t="shared" si="74"/>
        <v>0</v>
      </c>
      <c r="O71" s="79">
        <f t="shared" si="75"/>
        <v>0</v>
      </c>
      <c r="P71" s="77"/>
      <c r="Q71" s="77"/>
      <c r="R71" s="77">
        <f t="shared" si="76"/>
        <v>0</v>
      </c>
      <c r="S71" s="78"/>
      <c r="T71" s="78"/>
      <c r="U71" s="77">
        <f t="shared" si="77"/>
        <v>0</v>
      </c>
      <c r="V71" s="79">
        <f t="shared" si="78"/>
        <v>0</v>
      </c>
      <c r="W71" s="78">
        <f t="shared" si="79"/>
        <v>0</v>
      </c>
      <c r="X71" s="78">
        <f t="shared" si="79"/>
        <v>0</v>
      </c>
      <c r="Y71" s="78">
        <f t="shared" si="80"/>
        <v>0</v>
      </c>
      <c r="Z71" s="78">
        <f t="shared" si="81"/>
        <v>2</v>
      </c>
      <c r="AA71" s="78">
        <f t="shared" si="81"/>
        <v>1</v>
      </c>
      <c r="AB71" s="78">
        <f t="shared" si="82"/>
        <v>3</v>
      </c>
      <c r="AC71" s="80">
        <f t="shared" si="83"/>
        <v>3</v>
      </c>
    </row>
    <row r="72" spans="1:29" ht="20.100000000000001" customHeight="1" x14ac:dyDescent="0.45">
      <c r="A72" s="81" t="s">
        <v>7</v>
      </c>
      <c r="B72" s="80">
        <f t="shared" ref="B72:AC72" si="84">SUM(B66:B71)</f>
        <v>11</v>
      </c>
      <c r="C72" s="80">
        <f t="shared" si="84"/>
        <v>4</v>
      </c>
      <c r="D72" s="80">
        <f t="shared" si="84"/>
        <v>15</v>
      </c>
      <c r="E72" s="80">
        <f t="shared" si="84"/>
        <v>4</v>
      </c>
      <c r="F72" s="80">
        <f t="shared" si="84"/>
        <v>1</v>
      </c>
      <c r="G72" s="80">
        <f t="shared" si="84"/>
        <v>5</v>
      </c>
      <c r="H72" s="80">
        <f t="shared" si="84"/>
        <v>20</v>
      </c>
      <c r="I72" s="80">
        <f t="shared" si="84"/>
        <v>27</v>
      </c>
      <c r="J72" s="80">
        <f t="shared" si="84"/>
        <v>40</v>
      </c>
      <c r="K72" s="80">
        <f t="shared" si="84"/>
        <v>67</v>
      </c>
      <c r="L72" s="80">
        <f t="shared" si="84"/>
        <v>0</v>
      </c>
      <c r="M72" s="80">
        <f t="shared" si="84"/>
        <v>0</v>
      </c>
      <c r="N72" s="80">
        <f t="shared" si="84"/>
        <v>0</v>
      </c>
      <c r="O72" s="80">
        <f t="shared" si="84"/>
        <v>67</v>
      </c>
      <c r="P72" s="80">
        <f t="shared" si="84"/>
        <v>21</v>
      </c>
      <c r="Q72" s="80">
        <f t="shared" si="84"/>
        <v>18</v>
      </c>
      <c r="R72" s="80">
        <f t="shared" si="84"/>
        <v>39</v>
      </c>
      <c r="S72" s="80">
        <f t="shared" si="84"/>
        <v>2</v>
      </c>
      <c r="T72" s="80">
        <f t="shared" si="84"/>
        <v>1</v>
      </c>
      <c r="U72" s="80">
        <f t="shared" si="84"/>
        <v>3</v>
      </c>
      <c r="V72" s="80">
        <f t="shared" si="84"/>
        <v>42</v>
      </c>
      <c r="W72" s="80">
        <f t="shared" si="84"/>
        <v>59</v>
      </c>
      <c r="X72" s="80">
        <f t="shared" si="84"/>
        <v>62</v>
      </c>
      <c r="Y72" s="80">
        <f t="shared" si="84"/>
        <v>121</v>
      </c>
      <c r="Z72" s="80">
        <f t="shared" si="84"/>
        <v>6</v>
      </c>
      <c r="AA72" s="80">
        <f t="shared" si="84"/>
        <v>2</v>
      </c>
      <c r="AB72" s="80">
        <f t="shared" si="84"/>
        <v>8</v>
      </c>
      <c r="AC72" s="80">
        <f t="shared" si="84"/>
        <v>129</v>
      </c>
    </row>
    <row r="73" spans="1:29" ht="20.100000000000001" customHeight="1" x14ac:dyDescent="0.45">
      <c r="A73" s="89" t="s">
        <v>168</v>
      </c>
      <c r="B73" s="90"/>
      <c r="C73" s="90"/>
      <c r="D73" s="90"/>
      <c r="E73" s="91"/>
      <c r="F73" s="91"/>
      <c r="G73" s="91"/>
      <c r="H73" s="92"/>
      <c r="I73" s="91"/>
      <c r="J73" s="91"/>
      <c r="K73" s="91"/>
      <c r="L73" s="91"/>
      <c r="M73" s="91"/>
      <c r="N73" s="91"/>
      <c r="O73" s="92"/>
      <c r="P73" s="91"/>
      <c r="Q73" s="91"/>
      <c r="R73" s="91"/>
      <c r="S73" s="91"/>
      <c r="T73" s="91"/>
      <c r="U73" s="91"/>
      <c r="V73" s="92"/>
      <c r="W73" s="91"/>
      <c r="X73" s="91"/>
      <c r="Y73" s="91"/>
      <c r="Z73" s="84"/>
      <c r="AA73" s="84"/>
      <c r="AB73" s="84"/>
      <c r="AC73" s="85"/>
    </row>
    <row r="74" spans="1:29" ht="20.100000000000001" customHeight="1" x14ac:dyDescent="0.45">
      <c r="A74" s="64" t="s">
        <v>384</v>
      </c>
      <c r="B74" s="77"/>
      <c r="C74" s="77"/>
      <c r="D74" s="77">
        <f>SUM(B74:C74)</f>
        <v>0</v>
      </c>
      <c r="E74" s="77"/>
      <c r="F74" s="77"/>
      <c r="G74" s="77">
        <f>SUM(E74:F74)</f>
        <v>0</v>
      </c>
      <c r="H74" s="79">
        <f>SUM(D74,G74)</f>
        <v>0</v>
      </c>
      <c r="I74" s="77">
        <v>10</v>
      </c>
      <c r="J74" s="77">
        <v>13</v>
      </c>
      <c r="K74" s="77">
        <f>SUM(I74:J74)</f>
        <v>23</v>
      </c>
      <c r="L74" s="77"/>
      <c r="M74" s="77"/>
      <c r="N74" s="77">
        <f>SUM(L74:M74)</f>
        <v>0</v>
      </c>
      <c r="O74" s="79">
        <f>SUM(K74,N74)</f>
        <v>23</v>
      </c>
      <c r="P74" s="77"/>
      <c r="Q74" s="77"/>
      <c r="R74" s="77">
        <f>SUM(P74:Q74)</f>
        <v>0</v>
      </c>
      <c r="S74" s="77"/>
      <c r="T74" s="77"/>
      <c r="U74" s="77">
        <f>SUM(S74:T74)</f>
        <v>0</v>
      </c>
      <c r="V74" s="79">
        <f>SUM(R74,U74)</f>
        <v>0</v>
      </c>
      <c r="W74" s="78">
        <f t="shared" ref="W74:X78" si="85">SUM(B74,I74,P74)</f>
        <v>10</v>
      </c>
      <c r="X74" s="78">
        <f t="shared" si="85"/>
        <v>13</v>
      </c>
      <c r="Y74" s="78">
        <f>SUM(W74,X74)</f>
        <v>23</v>
      </c>
      <c r="Z74" s="78">
        <f t="shared" ref="Z74:AA78" si="86">SUM(E74,L74,S74)</f>
        <v>0</v>
      </c>
      <c r="AA74" s="78">
        <f t="shared" si="86"/>
        <v>0</v>
      </c>
      <c r="AB74" s="78">
        <f>SUM(Z74,AA74)</f>
        <v>0</v>
      </c>
      <c r="AC74" s="80">
        <f>SUM(Y74,AB74)</f>
        <v>23</v>
      </c>
    </row>
    <row r="75" spans="1:29" ht="20.100000000000001" customHeight="1" x14ac:dyDescent="0.45">
      <c r="A75" s="64" t="s">
        <v>385</v>
      </c>
      <c r="B75" s="77"/>
      <c r="C75" s="77">
        <v>4</v>
      </c>
      <c r="D75" s="77">
        <f>SUM(B75:C75)</f>
        <v>4</v>
      </c>
      <c r="E75" s="77"/>
      <c r="F75" s="77"/>
      <c r="G75" s="77">
        <f>SUM(E75:F75)</f>
        <v>0</v>
      </c>
      <c r="H75" s="79">
        <f>SUM(D75,G75)</f>
        <v>4</v>
      </c>
      <c r="I75" s="77">
        <v>10</v>
      </c>
      <c r="J75" s="77">
        <v>9</v>
      </c>
      <c r="K75" s="77">
        <f>SUM(I75:J75)</f>
        <v>19</v>
      </c>
      <c r="L75" s="77"/>
      <c r="M75" s="77"/>
      <c r="N75" s="77">
        <f>SUM(L75:M75)</f>
        <v>0</v>
      </c>
      <c r="O75" s="79">
        <f>SUM(K75,N75)</f>
        <v>19</v>
      </c>
      <c r="P75" s="77">
        <v>2</v>
      </c>
      <c r="Q75" s="77"/>
      <c r="R75" s="77">
        <f>SUM(P75:Q75)</f>
        <v>2</v>
      </c>
      <c r="S75" s="77"/>
      <c r="T75" s="77"/>
      <c r="U75" s="77">
        <f>SUM(S75:T75)</f>
        <v>0</v>
      </c>
      <c r="V75" s="79">
        <f>SUM(R75,U75)</f>
        <v>2</v>
      </c>
      <c r="W75" s="78">
        <f t="shared" si="85"/>
        <v>12</v>
      </c>
      <c r="X75" s="78">
        <f t="shared" si="85"/>
        <v>13</v>
      </c>
      <c r="Y75" s="78">
        <f>SUM(W75,X75)</f>
        <v>25</v>
      </c>
      <c r="Z75" s="78">
        <f t="shared" si="86"/>
        <v>0</v>
      </c>
      <c r="AA75" s="78">
        <f t="shared" si="86"/>
        <v>0</v>
      </c>
      <c r="AB75" s="78">
        <f>SUM(Z75,AA75)</f>
        <v>0</v>
      </c>
      <c r="AC75" s="80">
        <f>SUM(Y75,AB75)</f>
        <v>25</v>
      </c>
    </row>
    <row r="76" spans="1:29" ht="20.100000000000001" customHeight="1" x14ac:dyDescent="0.45">
      <c r="A76" s="64" t="s">
        <v>386</v>
      </c>
      <c r="B76" s="77"/>
      <c r="C76" s="77"/>
      <c r="D76" s="77">
        <f>SUM(B76:C76)</f>
        <v>0</v>
      </c>
      <c r="E76" s="77"/>
      <c r="F76" s="77"/>
      <c r="G76" s="77">
        <f>SUM(E76:F76)</f>
        <v>0</v>
      </c>
      <c r="H76" s="79">
        <f>SUM(D76,G76)</f>
        <v>0</v>
      </c>
      <c r="I76" s="77">
        <v>12</v>
      </c>
      <c r="J76" s="77">
        <v>40</v>
      </c>
      <c r="K76" s="77">
        <f>SUM(I76:J76)</f>
        <v>52</v>
      </c>
      <c r="L76" s="77"/>
      <c r="M76" s="77"/>
      <c r="N76" s="77">
        <f>SUM(L76:M76)</f>
        <v>0</v>
      </c>
      <c r="O76" s="79">
        <f>SUM(K76,N76)</f>
        <v>52</v>
      </c>
      <c r="P76" s="77"/>
      <c r="Q76" s="77"/>
      <c r="R76" s="77">
        <f>SUM(P76:Q76)</f>
        <v>0</v>
      </c>
      <c r="S76" s="77"/>
      <c r="T76" s="77"/>
      <c r="U76" s="77">
        <f>SUM(S76:T76)</f>
        <v>0</v>
      </c>
      <c r="V76" s="79">
        <f>SUM(R76,U76)</f>
        <v>0</v>
      </c>
      <c r="W76" s="78">
        <f t="shared" si="85"/>
        <v>12</v>
      </c>
      <c r="X76" s="78">
        <f t="shared" si="85"/>
        <v>40</v>
      </c>
      <c r="Y76" s="78">
        <f>SUM(W76,X76)</f>
        <v>52</v>
      </c>
      <c r="Z76" s="78">
        <f t="shared" si="86"/>
        <v>0</v>
      </c>
      <c r="AA76" s="78">
        <f t="shared" si="86"/>
        <v>0</v>
      </c>
      <c r="AB76" s="78">
        <f>SUM(Z76,AA76)</f>
        <v>0</v>
      </c>
      <c r="AC76" s="80">
        <f>SUM(Y76,AB76)</f>
        <v>52</v>
      </c>
    </row>
    <row r="77" spans="1:29" ht="20.100000000000001" customHeight="1" x14ac:dyDescent="0.45">
      <c r="A77" s="64" t="s">
        <v>459</v>
      </c>
      <c r="B77" s="77"/>
      <c r="C77" s="77"/>
      <c r="D77" s="77">
        <f>SUM(B77:C77)</f>
        <v>0</v>
      </c>
      <c r="E77" s="77"/>
      <c r="F77" s="77"/>
      <c r="G77" s="77">
        <f>SUM(E77:F77)</f>
        <v>0</v>
      </c>
      <c r="H77" s="79">
        <f>SUM(D77,G77)</f>
        <v>0</v>
      </c>
      <c r="I77" s="77">
        <v>3</v>
      </c>
      <c r="J77" s="77">
        <v>11</v>
      </c>
      <c r="K77" s="77">
        <f>SUM(I77:J77)</f>
        <v>14</v>
      </c>
      <c r="L77" s="77"/>
      <c r="M77" s="77"/>
      <c r="N77" s="77">
        <f>SUM(L77:M77)</f>
        <v>0</v>
      </c>
      <c r="O77" s="79">
        <f>SUM(K77,N77)</f>
        <v>14</v>
      </c>
      <c r="P77" s="77">
        <v>3</v>
      </c>
      <c r="Q77" s="77"/>
      <c r="R77" s="77">
        <f>SUM(P77:Q77)</f>
        <v>3</v>
      </c>
      <c r="S77" s="77"/>
      <c r="T77" s="77"/>
      <c r="U77" s="77">
        <f>SUM(S77:T77)</f>
        <v>0</v>
      </c>
      <c r="V77" s="79">
        <f>SUM(R77,U77)</f>
        <v>3</v>
      </c>
      <c r="W77" s="78">
        <f t="shared" si="85"/>
        <v>6</v>
      </c>
      <c r="X77" s="78">
        <f t="shared" si="85"/>
        <v>11</v>
      </c>
      <c r="Y77" s="78">
        <f>SUM(W77,X77)</f>
        <v>17</v>
      </c>
      <c r="Z77" s="78">
        <f t="shared" si="86"/>
        <v>0</v>
      </c>
      <c r="AA77" s="78">
        <f t="shared" si="86"/>
        <v>0</v>
      </c>
      <c r="AB77" s="78">
        <f>SUM(Z77,AA77)</f>
        <v>0</v>
      </c>
      <c r="AC77" s="80">
        <f>SUM(Y77,AB77)</f>
        <v>17</v>
      </c>
    </row>
    <row r="78" spans="1:29" ht="20.100000000000001" customHeight="1" x14ac:dyDescent="0.45">
      <c r="A78" s="64" t="s">
        <v>387</v>
      </c>
      <c r="B78" s="77">
        <v>2</v>
      </c>
      <c r="C78" s="77">
        <v>1</v>
      </c>
      <c r="D78" s="77">
        <f>SUM(B78:C78)</f>
        <v>3</v>
      </c>
      <c r="E78" s="77"/>
      <c r="F78" s="77"/>
      <c r="G78" s="77">
        <f>SUM(E78:F78)</f>
        <v>0</v>
      </c>
      <c r="H78" s="79">
        <f>SUM(D78,G78)</f>
        <v>3</v>
      </c>
      <c r="I78" s="77">
        <v>20</v>
      </c>
      <c r="J78" s="77">
        <v>23</v>
      </c>
      <c r="K78" s="77">
        <f>SUM(I78:J78)</f>
        <v>43</v>
      </c>
      <c r="L78" s="77">
        <v>3</v>
      </c>
      <c r="M78" s="77">
        <v>3</v>
      </c>
      <c r="N78" s="77">
        <f>SUM(L78:M78)</f>
        <v>6</v>
      </c>
      <c r="O78" s="79">
        <f>SUM(K78,N78)</f>
        <v>49</v>
      </c>
      <c r="P78" s="77">
        <v>4</v>
      </c>
      <c r="Q78" s="77">
        <v>9</v>
      </c>
      <c r="R78" s="77">
        <f>SUM(P78:Q78)</f>
        <v>13</v>
      </c>
      <c r="S78" s="77"/>
      <c r="T78" s="77"/>
      <c r="U78" s="77">
        <f>SUM(S78:T78)</f>
        <v>0</v>
      </c>
      <c r="V78" s="79">
        <f>SUM(R78,U78)</f>
        <v>13</v>
      </c>
      <c r="W78" s="78">
        <f t="shared" si="85"/>
        <v>26</v>
      </c>
      <c r="X78" s="78">
        <f t="shared" si="85"/>
        <v>33</v>
      </c>
      <c r="Y78" s="78">
        <f>SUM(W78,X78)</f>
        <v>59</v>
      </c>
      <c r="Z78" s="78">
        <f t="shared" si="86"/>
        <v>3</v>
      </c>
      <c r="AA78" s="78">
        <f t="shared" si="86"/>
        <v>3</v>
      </c>
      <c r="AB78" s="78">
        <f>SUM(Z78,AA78)</f>
        <v>6</v>
      </c>
      <c r="AC78" s="80">
        <f>SUM(Y78,AB78)</f>
        <v>65</v>
      </c>
    </row>
    <row r="79" spans="1:29" ht="20.100000000000001" customHeight="1" x14ac:dyDescent="0.45">
      <c r="A79" s="81" t="s">
        <v>7</v>
      </c>
      <c r="B79" s="82">
        <f>SUM(B74:B78)</f>
        <v>2</v>
      </c>
      <c r="C79" s="82">
        <f t="shared" ref="C79:AC79" si="87">SUM(C74:C78)</f>
        <v>5</v>
      </c>
      <c r="D79" s="82">
        <f t="shared" si="87"/>
        <v>7</v>
      </c>
      <c r="E79" s="82">
        <f t="shared" si="87"/>
        <v>0</v>
      </c>
      <c r="F79" s="82">
        <f t="shared" si="87"/>
        <v>0</v>
      </c>
      <c r="G79" s="82">
        <f t="shared" si="87"/>
        <v>0</v>
      </c>
      <c r="H79" s="82">
        <f t="shared" si="87"/>
        <v>7</v>
      </c>
      <c r="I79" s="82">
        <f t="shared" si="87"/>
        <v>55</v>
      </c>
      <c r="J79" s="82">
        <f t="shared" si="87"/>
        <v>96</v>
      </c>
      <c r="K79" s="82">
        <f t="shared" si="87"/>
        <v>151</v>
      </c>
      <c r="L79" s="82">
        <f t="shared" si="87"/>
        <v>3</v>
      </c>
      <c r="M79" s="82">
        <f t="shared" si="87"/>
        <v>3</v>
      </c>
      <c r="N79" s="82">
        <f t="shared" si="87"/>
        <v>6</v>
      </c>
      <c r="O79" s="82">
        <f t="shared" si="87"/>
        <v>157</v>
      </c>
      <c r="P79" s="82">
        <f t="shared" si="87"/>
        <v>9</v>
      </c>
      <c r="Q79" s="82">
        <f>SUM(Q74:Q78)</f>
        <v>9</v>
      </c>
      <c r="R79" s="82">
        <f t="shared" si="87"/>
        <v>18</v>
      </c>
      <c r="S79" s="82">
        <f t="shared" si="87"/>
        <v>0</v>
      </c>
      <c r="T79" s="82">
        <f t="shared" si="87"/>
        <v>0</v>
      </c>
      <c r="U79" s="82">
        <f t="shared" si="87"/>
        <v>0</v>
      </c>
      <c r="V79" s="82">
        <f t="shared" si="87"/>
        <v>18</v>
      </c>
      <c r="W79" s="82">
        <f t="shared" si="87"/>
        <v>66</v>
      </c>
      <c r="X79" s="82">
        <f t="shared" si="87"/>
        <v>110</v>
      </c>
      <c r="Y79" s="82">
        <f t="shared" si="87"/>
        <v>176</v>
      </c>
      <c r="Z79" s="82">
        <f t="shared" si="87"/>
        <v>3</v>
      </c>
      <c r="AA79" s="82">
        <f t="shared" si="87"/>
        <v>3</v>
      </c>
      <c r="AB79" s="82">
        <f t="shared" si="87"/>
        <v>6</v>
      </c>
      <c r="AC79" s="82">
        <f t="shared" si="87"/>
        <v>182</v>
      </c>
    </row>
    <row r="80" spans="1:29" ht="20.100000000000001" customHeight="1" x14ac:dyDescent="0.45">
      <c r="A80" s="89" t="s">
        <v>37</v>
      </c>
      <c r="B80" s="90"/>
      <c r="C80" s="90"/>
      <c r="D80" s="90"/>
      <c r="E80" s="91"/>
      <c r="F80" s="91"/>
      <c r="G80" s="91"/>
      <c r="H80" s="92"/>
      <c r="I80" s="91"/>
      <c r="J80" s="91"/>
      <c r="K80" s="91"/>
      <c r="L80" s="91"/>
      <c r="M80" s="91"/>
      <c r="N80" s="91"/>
      <c r="O80" s="92"/>
      <c r="P80" s="91"/>
      <c r="Q80" s="91"/>
      <c r="R80" s="91"/>
      <c r="S80" s="91"/>
      <c r="T80" s="91"/>
      <c r="U80" s="91"/>
      <c r="V80" s="92"/>
      <c r="W80" s="91"/>
      <c r="X80" s="91"/>
      <c r="Y80" s="91"/>
      <c r="Z80" s="84"/>
      <c r="AA80" s="84"/>
      <c r="AB80" s="84"/>
      <c r="AC80" s="85"/>
    </row>
    <row r="81" spans="1:29" ht="20.100000000000001" customHeight="1" x14ac:dyDescent="0.45">
      <c r="A81" s="69" t="s">
        <v>476</v>
      </c>
      <c r="B81" s="77"/>
      <c r="C81" s="77"/>
      <c r="D81" s="77">
        <f t="shared" ref="D81:D86" si="88">SUM(B81:C81)</f>
        <v>0</v>
      </c>
      <c r="E81" s="78"/>
      <c r="F81" s="78"/>
      <c r="G81" s="77">
        <f t="shared" ref="G81:G86" si="89">SUM(E81:F81)</f>
        <v>0</v>
      </c>
      <c r="H81" s="79">
        <f t="shared" ref="H81:H86" si="90">SUM(D81,G81)</f>
        <v>0</v>
      </c>
      <c r="I81" s="77">
        <v>1</v>
      </c>
      <c r="J81" s="77">
        <v>1</v>
      </c>
      <c r="K81" s="77">
        <f t="shared" ref="K81:K86" si="91">SUM(I81:J81)</f>
        <v>2</v>
      </c>
      <c r="L81" s="78"/>
      <c r="M81" s="78"/>
      <c r="N81" s="77">
        <f t="shared" ref="N81:N86" si="92">SUM(L81:M81)</f>
        <v>0</v>
      </c>
      <c r="O81" s="79">
        <f t="shared" ref="O81:O86" si="93">SUM(K81,N81)</f>
        <v>2</v>
      </c>
      <c r="P81" s="77"/>
      <c r="Q81" s="77"/>
      <c r="R81" s="77">
        <f t="shared" ref="R81:R86" si="94">SUM(P81:Q81)</f>
        <v>0</v>
      </c>
      <c r="S81" s="78"/>
      <c r="T81" s="78"/>
      <c r="U81" s="77">
        <f t="shared" ref="U81:U86" si="95">SUM(S81:T81)</f>
        <v>0</v>
      </c>
      <c r="V81" s="79">
        <f t="shared" ref="V81:V86" si="96">SUM(R81,U81)</f>
        <v>0</v>
      </c>
      <c r="W81" s="78">
        <f t="shared" ref="W81:X86" si="97">SUM(B81,I81,P81)</f>
        <v>1</v>
      </c>
      <c r="X81" s="78">
        <f t="shared" si="97"/>
        <v>1</v>
      </c>
      <c r="Y81" s="78">
        <f t="shared" ref="Y81:Y86" si="98">SUM(W81,X81)</f>
        <v>2</v>
      </c>
      <c r="Z81" s="78">
        <f t="shared" ref="Z81:AA86" si="99">SUM(E81,L81,S81)</f>
        <v>0</v>
      </c>
      <c r="AA81" s="78">
        <f t="shared" si="99"/>
        <v>0</v>
      </c>
      <c r="AB81" s="78">
        <f t="shared" ref="AB81:AB86" si="100">SUM(Z81,AA81)</f>
        <v>0</v>
      </c>
      <c r="AC81" s="80">
        <f t="shared" ref="AC81:AC86" si="101">SUM(Y81,AB81)</f>
        <v>2</v>
      </c>
    </row>
    <row r="82" spans="1:29" ht="20.100000000000001" customHeight="1" x14ac:dyDescent="0.45">
      <c r="A82" s="69" t="s">
        <v>477</v>
      </c>
      <c r="B82" s="77">
        <v>1</v>
      </c>
      <c r="C82" s="77"/>
      <c r="D82" s="77">
        <f t="shared" si="88"/>
        <v>1</v>
      </c>
      <c r="E82" s="78"/>
      <c r="F82" s="78"/>
      <c r="G82" s="77">
        <f t="shared" si="89"/>
        <v>0</v>
      </c>
      <c r="H82" s="79">
        <f t="shared" si="90"/>
        <v>1</v>
      </c>
      <c r="I82" s="77">
        <v>3</v>
      </c>
      <c r="J82" s="77">
        <v>1</v>
      </c>
      <c r="K82" s="77">
        <f t="shared" si="91"/>
        <v>4</v>
      </c>
      <c r="L82" s="78"/>
      <c r="M82" s="78"/>
      <c r="N82" s="77">
        <f t="shared" si="92"/>
        <v>0</v>
      </c>
      <c r="O82" s="79">
        <f t="shared" si="93"/>
        <v>4</v>
      </c>
      <c r="P82" s="77"/>
      <c r="Q82" s="77"/>
      <c r="R82" s="77">
        <f t="shared" si="94"/>
        <v>0</v>
      </c>
      <c r="S82" s="78"/>
      <c r="T82" s="78"/>
      <c r="U82" s="77">
        <f t="shared" si="95"/>
        <v>0</v>
      </c>
      <c r="V82" s="79">
        <f t="shared" si="96"/>
        <v>0</v>
      </c>
      <c r="W82" s="78">
        <f t="shared" si="97"/>
        <v>4</v>
      </c>
      <c r="X82" s="78">
        <f t="shared" si="97"/>
        <v>1</v>
      </c>
      <c r="Y82" s="78">
        <f t="shared" si="98"/>
        <v>5</v>
      </c>
      <c r="Z82" s="78">
        <f t="shared" si="99"/>
        <v>0</v>
      </c>
      <c r="AA82" s="78">
        <f t="shared" si="99"/>
        <v>0</v>
      </c>
      <c r="AB82" s="78">
        <f t="shared" si="100"/>
        <v>0</v>
      </c>
      <c r="AC82" s="80">
        <f t="shared" si="101"/>
        <v>5</v>
      </c>
    </row>
    <row r="83" spans="1:29" ht="20.100000000000001" customHeight="1" x14ac:dyDescent="0.45">
      <c r="A83" s="64" t="s">
        <v>390</v>
      </c>
      <c r="B83" s="77">
        <v>1</v>
      </c>
      <c r="C83" s="77">
        <v>1</v>
      </c>
      <c r="D83" s="77">
        <f>SUM(B83:C83)</f>
        <v>2</v>
      </c>
      <c r="E83" s="78"/>
      <c r="F83" s="78"/>
      <c r="G83" s="77">
        <f>SUM(E83:F83)</f>
        <v>0</v>
      </c>
      <c r="H83" s="79">
        <f>SUM(D83,G83)</f>
        <v>2</v>
      </c>
      <c r="I83" s="77">
        <v>2</v>
      </c>
      <c r="J83" s="77"/>
      <c r="K83" s="77">
        <f>SUM(I83:J83)</f>
        <v>2</v>
      </c>
      <c r="L83" s="78"/>
      <c r="M83" s="78"/>
      <c r="N83" s="77">
        <f>SUM(L83:M83)</f>
        <v>0</v>
      </c>
      <c r="O83" s="79">
        <f>SUM(K83,N83)</f>
        <v>2</v>
      </c>
      <c r="P83" s="77"/>
      <c r="Q83" s="77"/>
      <c r="R83" s="77">
        <f>SUM(P83:Q83)</f>
        <v>0</v>
      </c>
      <c r="S83" s="78"/>
      <c r="T83" s="78"/>
      <c r="U83" s="77">
        <f>SUM(S83:T83)</f>
        <v>0</v>
      </c>
      <c r="V83" s="79">
        <f>SUM(R83,U83)</f>
        <v>0</v>
      </c>
      <c r="W83" s="78">
        <f>SUM(B83,I83,P83)</f>
        <v>3</v>
      </c>
      <c r="X83" s="78">
        <f>SUM(C83,J83,Q83)</f>
        <v>1</v>
      </c>
      <c r="Y83" s="78">
        <f>SUM(W83,X83)</f>
        <v>4</v>
      </c>
      <c r="Z83" s="78">
        <f>SUM(E83,L83,S83)</f>
        <v>0</v>
      </c>
      <c r="AA83" s="78">
        <f>SUM(F83,M83,T83)</f>
        <v>0</v>
      </c>
      <c r="AB83" s="78">
        <f>SUM(Z83,AA83)</f>
        <v>0</v>
      </c>
      <c r="AC83" s="80">
        <f>SUM(Y83,AB83)</f>
        <v>4</v>
      </c>
    </row>
    <row r="84" spans="1:29" ht="20.100000000000001" customHeight="1" x14ac:dyDescent="0.45">
      <c r="A84" s="64" t="s">
        <v>391</v>
      </c>
      <c r="B84" s="77"/>
      <c r="C84" s="77"/>
      <c r="D84" s="77">
        <f>SUM(B84:C84)</f>
        <v>0</v>
      </c>
      <c r="E84" s="78"/>
      <c r="F84" s="78"/>
      <c r="G84" s="77">
        <f>SUM(E84:F84)</f>
        <v>0</v>
      </c>
      <c r="H84" s="79">
        <f>SUM(D84,G84)</f>
        <v>0</v>
      </c>
      <c r="I84" s="77"/>
      <c r="J84" s="77"/>
      <c r="K84" s="77">
        <f>SUM(I84:J84)</f>
        <v>0</v>
      </c>
      <c r="L84" s="78"/>
      <c r="M84" s="78"/>
      <c r="N84" s="77">
        <f>SUM(L84:M84)</f>
        <v>0</v>
      </c>
      <c r="O84" s="79">
        <f>SUM(K84,N84)</f>
        <v>0</v>
      </c>
      <c r="P84" s="77"/>
      <c r="Q84" s="77"/>
      <c r="R84" s="77">
        <f>SUM(P84:Q84)</f>
        <v>0</v>
      </c>
      <c r="S84" s="78"/>
      <c r="T84" s="78"/>
      <c r="U84" s="77">
        <f>SUM(S84:T84)</f>
        <v>0</v>
      </c>
      <c r="V84" s="79">
        <f>SUM(R84,U84)</f>
        <v>0</v>
      </c>
      <c r="W84" s="78">
        <f>SUM(B84,I84,P84)</f>
        <v>0</v>
      </c>
      <c r="X84" s="78">
        <f>SUM(C84,J84,Q84)</f>
        <v>0</v>
      </c>
      <c r="Y84" s="78">
        <f>SUM(W84,X84)</f>
        <v>0</v>
      </c>
      <c r="Z84" s="78">
        <f>SUM(E84,L84,S84)</f>
        <v>0</v>
      </c>
      <c r="AA84" s="78">
        <f>SUM(F84,M84,T84)</f>
        <v>0</v>
      </c>
      <c r="AB84" s="78">
        <f>SUM(Z84,AA84)</f>
        <v>0</v>
      </c>
      <c r="AC84" s="80">
        <f>SUM(Y84,AB84)</f>
        <v>0</v>
      </c>
    </row>
    <row r="85" spans="1:29" ht="20.100000000000001" customHeight="1" x14ac:dyDescent="0.45">
      <c r="A85" s="64" t="s">
        <v>388</v>
      </c>
      <c r="B85" s="77"/>
      <c r="C85" s="77"/>
      <c r="D85" s="77">
        <f t="shared" si="88"/>
        <v>0</v>
      </c>
      <c r="E85" s="78"/>
      <c r="F85" s="78"/>
      <c r="G85" s="77">
        <f t="shared" si="89"/>
        <v>0</v>
      </c>
      <c r="H85" s="79">
        <f t="shared" si="90"/>
        <v>0</v>
      </c>
      <c r="I85" s="77">
        <v>8</v>
      </c>
      <c r="J85" s="77"/>
      <c r="K85" s="77">
        <f t="shared" si="91"/>
        <v>8</v>
      </c>
      <c r="L85" s="78"/>
      <c r="M85" s="78"/>
      <c r="N85" s="77">
        <f t="shared" si="92"/>
        <v>0</v>
      </c>
      <c r="O85" s="79">
        <f t="shared" si="93"/>
        <v>8</v>
      </c>
      <c r="P85" s="77">
        <v>2</v>
      </c>
      <c r="Q85" s="77"/>
      <c r="R85" s="77">
        <f t="shared" si="94"/>
        <v>2</v>
      </c>
      <c r="S85" s="78"/>
      <c r="T85" s="78"/>
      <c r="U85" s="77">
        <f t="shared" si="95"/>
        <v>0</v>
      </c>
      <c r="V85" s="79">
        <f t="shared" si="96"/>
        <v>2</v>
      </c>
      <c r="W85" s="78">
        <f t="shared" si="97"/>
        <v>10</v>
      </c>
      <c r="X85" s="78">
        <f t="shared" si="97"/>
        <v>0</v>
      </c>
      <c r="Y85" s="78">
        <f t="shared" si="98"/>
        <v>10</v>
      </c>
      <c r="Z85" s="78">
        <f t="shared" si="99"/>
        <v>0</v>
      </c>
      <c r="AA85" s="78">
        <f t="shared" si="99"/>
        <v>0</v>
      </c>
      <c r="AB85" s="78">
        <f t="shared" si="100"/>
        <v>0</v>
      </c>
      <c r="AC85" s="80">
        <f t="shared" si="101"/>
        <v>10</v>
      </c>
    </row>
    <row r="86" spans="1:29" ht="20.100000000000001" customHeight="1" x14ac:dyDescent="0.45">
      <c r="A86" s="64" t="s">
        <v>389</v>
      </c>
      <c r="B86" s="77"/>
      <c r="C86" s="77"/>
      <c r="D86" s="77">
        <f t="shared" si="88"/>
        <v>0</v>
      </c>
      <c r="E86" s="78"/>
      <c r="F86" s="78"/>
      <c r="G86" s="77">
        <f t="shared" si="89"/>
        <v>0</v>
      </c>
      <c r="H86" s="79">
        <f t="shared" si="90"/>
        <v>0</v>
      </c>
      <c r="I86" s="77"/>
      <c r="J86" s="77"/>
      <c r="K86" s="77">
        <f t="shared" si="91"/>
        <v>0</v>
      </c>
      <c r="L86" s="78"/>
      <c r="M86" s="78"/>
      <c r="N86" s="77">
        <f t="shared" si="92"/>
        <v>0</v>
      </c>
      <c r="O86" s="79">
        <f t="shared" si="93"/>
        <v>0</v>
      </c>
      <c r="P86" s="77"/>
      <c r="Q86" s="77"/>
      <c r="R86" s="77">
        <f t="shared" si="94"/>
        <v>0</v>
      </c>
      <c r="S86" s="78"/>
      <c r="T86" s="78"/>
      <c r="U86" s="77">
        <f t="shared" si="95"/>
        <v>0</v>
      </c>
      <c r="V86" s="79">
        <f t="shared" si="96"/>
        <v>0</v>
      </c>
      <c r="W86" s="78">
        <f t="shared" si="97"/>
        <v>0</v>
      </c>
      <c r="X86" s="78">
        <f t="shared" si="97"/>
        <v>0</v>
      </c>
      <c r="Y86" s="78">
        <f t="shared" si="98"/>
        <v>0</v>
      </c>
      <c r="Z86" s="78">
        <f t="shared" si="99"/>
        <v>0</v>
      </c>
      <c r="AA86" s="78">
        <f t="shared" si="99"/>
        <v>0</v>
      </c>
      <c r="AB86" s="78">
        <f t="shared" si="100"/>
        <v>0</v>
      </c>
      <c r="AC86" s="80">
        <f t="shared" si="101"/>
        <v>0</v>
      </c>
    </row>
    <row r="87" spans="1:29" ht="20.100000000000001" customHeight="1" x14ac:dyDescent="0.45">
      <c r="A87" s="64" t="s">
        <v>490</v>
      </c>
      <c r="B87" s="77"/>
      <c r="C87" s="77"/>
      <c r="D87" s="77">
        <f t="shared" ref="D87:D88" si="102">SUM(B87:C87)</f>
        <v>0</v>
      </c>
      <c r="E87" s="78"/>
      <c r="F87" s="78"/>
      <c r="G87" s="77">
        <f t="shared" ref="G87:G88" si="103">SUM(E87:F87)</f>
        <v>0</v>
      </c>
      <c r="H87" s="79">
        <f t="shared" ref="H87:H88" si="104">SUM(D87,G87)</f>
        <v>0</v>
      </c>
      <c r="I87" s="77"/>
      <c r="J87" s="77"/>
      <c r="K87" s="77">
        <f t="shared" ref="K87:K88" si="105">SUM(I87:J87)</f>
        <v>0</v>
      </c>
      <c r="L87" s="78"/>
      <c r="M87" s="78"/>
      <c r="N87" s="77">
        <f t="shared" ref="N87:N88" si="106">SUM(L87:M87)</f>
        <v>0</v>
      </c>
      <c r="O87" s="79">
        <f t="shared" ref="O87:O88" si="107">SUM(K87,N87)</f>
        <v>0</v>
      </c>
      <c r="P87" s="77"/>
      <c r="Q87" s="77"/>
      <c r="R87" s="77">
        <f t="shared" ref="R87:R88" si="108">SUM(P87:Q87)</f>
        <v>0</v>
      </c>
      <c r="S87" s="78"/>
      <c r="T87" s="78"/>
      <c r="U87" s="77">
        <f t="shared" ref="U87:U88" si="109">SUM(S87:T87)</f>
        <v>0</v>
      </c>
      <c r="V87" s="79">
        <f t="shared" ref="V87:V88" si="110">SUM(R87,U87)</f>
        <v>0</v>
      </c>
      <c r="W87" s="78">
        <f t="shared" ref="W87:W88" si="111">SUM(B87,I87,P87)</f>
        <v>0</v>
      </c>
      <c r="X87" s="78">
        <f t="shared" ref="X87:X88" si="112">SUM(C87,J87,Q87)</f>
        <v>0</v>
      </c>
      <c r="Y87" s="78">
        <f t="shared" ref="Y87:Y88" si="113">SUM(W87,X87)</f>
        <v>0</v>
      </c>
      <c r="Z87" s="78">
        <f t="shared" ref="Z87:Z88" si="114">SUM(E87,L87,S87)</f>
        <v>0</v>
      </c>
      <c r="AA87" s="78">
        <f t="shared" ref="AA87:AA88" si="115">SUM(F87,M87,T87)</f>
        <v>0</v>
      </c>
      <c r="AB87" s="78">
        <f t="shared" ref="AB87:AB88" si="116">SUM(Z87,AA87)</f>
        <v>0</v>
      </c>
      <c r="AC87" s="80">
        <f t="shared" ref="AC87:AC88" si="117">SUM(Y87,AB87)</f>
        <v>0</v>
      </c>
    </row>
    <row r="88" spans="1:29" ht="20.100000000000001" customHeight="1" x14ac:dyDescent="0.45">
      <c r="A88" s="64" t="s">
        <v>491</v>
      </c>
      <c r="B88" s="77"/>
      <c r="C88" s="77"/>
      <c r="D88" s="77">
        <f t="shared" si="102"/>
        <v>0</v>
      </c>
      <c r="E88" s="78"/>
      <c r="F88" s="78"/>
      <c r="G88" s="77">
        <f t="shared" si="103"/>
        <v>0</v>
      </c>
      <c r="H88" s="79">
        <f t="shared" si="104"/>
        <v>0</v>
      </c>
      <c r="I88" s="77">
        <v>6</v>
      </c>
      <c r="J88" s="77"/>
      <c r="K88" s="77">
        <f t="shared" si="105"/>
        <v>6</v>
      </c>
      <c r="L88" s="78"/>
      <c r="M88" s="78"/>
      <c r="N88" s="77">
        <f t="shared" si="106"/>
        <v>0</v>
      </c>
      <c r="O88" s="79">
        <f t="shared" si="107"/>
        <v>6</v>
      </c>
      <c r="P88" s="77"/>
      <c r="Q88" s="77"/>
      <c r="R88" s="77">
        <f t="shared" si="108"/>
        <v>0</v>
      </c>
      <c r="S88" s="78"/>
      <c r="T88" s="78"/>
      <c r="U88" s="77">
        <f t="shared" si="109"/>
        <v>0</v>
      </c>
      <c r="V88" s="79">
        <f t="shared" si="110"/>
        <v>0</v>
      </c>
      <c r="W88" s="78">
        <f t="shared" si="111"/>
        <v>6</v>
      </c>
      <c r="X88" s="78">
        <f t="shared" si="112"/>
        <v>0</v>
      </c>
      <c r="Y88" s="78">
        <f t="shared" si="113"/>
        <v>6</v>
      </c>
      <c r="Z88" s="78">
        <f t="shared" si="114"/>
        <v>0</v>
      </c>
      <c r="AA88" s="78">
        <f t="shared" si="115"/>
        <v>0</v>
      </c>
      <c r="AB88" s="78">
        <f t="shared" si="116"/>
        <v>0</v>
      </c>
      <c r="AC88" s="80">
        <f t="shared" si="117"/>
        <v>6</v>
      </c>
    </row>
    <row r="89" spans="1:29" ht="20.100000000000001" customHeight="1" x14ac:dyDescent="0.45">
      <c r="A89" s="81" t="s">
        <v>7</v>
      </c>
      <c r="B89" s="82">
        <f t="shared" ref="B89:H89" si="118">SUM(B81:B86)</f>
        <v>2</v>
      </c>
      <c r="C89" s="82">
        <f t="shared" si="118"/>
        <v>1</v>
      </c>
      <c r="D89" s="82">
        <f t="shared" si="118"/>
        <v>3</v>
      </c>
      <c r="E89" s="82">
        <f t="shared" si="118"/>
        <v>0</v>
      </c>
      <c r="F89" s="82">
        <f t="shared" si="118"/>
        <v>0</v>
      </c>
      <c r="G89" s="82">
        <f t="shared" si="118"/>
        <v>0</v>
      </c>
      <c r="H89" s="82">
        <f t="shared" si="118"/>
        <v>3</v>
      </c>
      <c r="I89" s="82">
        <f>SUM(I81:I88)</f>
        <v>20</v>
      </c>
      <c r="J89" s="82">
        <f t="shared" ref="J89:AC89" si="119">SUM(J81:J88)</f>
        <v>2</v>
      </c>
      <c r="K89" s="82">
        <f t="shared" si="119"/>
        <v>22</v>
      </c>
      <c r="L89" s="82">
        <f t="shared" si="119"/>
        <v>0</v>
      </c>
      <c r="M89" s="82">
        <f t="shared" si="119"/>
        <v>0</v>
      </c>
      <c r="N89" s="82">
        <f t="shared" si="119"/>
        <v>0</v>
      </c>
      <c r="O89" s="82">
        <f t="shared" si="119"/>
        <v>22</v>
      </c>
      <c r="P89" s="82">
        <f t="shared" si="119"/>
        <v>2</v>
      </c>
      <c r="Q89" s="82">
        <f t="shared" si="119"/>
        <v>0</v>
      </c>
      <c r="R89" s="82">
        <f t="shared" si="119"/>
        <v>2</v>
      </c>
      <c r="S89" s="82">
        <f t="shared" si="119"/>
        <v>0</v>
      </c>
      <c r="T89" s="82">
        <f t="shared" si="119"/>
        <v>0</v>
      </c>
      <c r="U89" s="82">
        <f t="shared" si="119"/>
        <v>0</v>
      </c>
      <c r="V89" s="82">
        <f t="shared" si="119"/>
        <v>2</v>
      </c>
      <c r="W89" s="82">
        <f t="shared" si="119"/>
        <v>24</v>
      </c>
      <c r="X89" s="82">
        <f t="shared" si="119"/>
        <v>3</v>
      </c>
      <c r="Y89" s="82">
        <f t="shared" si="119"/>
        <v>27</v>
      </c>
      <c r="Z89" s="82">
        <f t="shared" si="119"/>
        <v>0</v>
      </c>
      <c r="AA89" s="82">
        <f t="shared" si="119"/>
        <v>0</v>
      </c>
      <c r="AB89" s="82">
        <f t="shared" si="119"/>
        <v>0</v>
      </c>
      <c r="AC89" s="82">
        <f t="shared" si="119"/>
        <v>27</v>
      </c>
    </row>
    <row r="90" spans="1:29" ht="20.100000000000001" customHeight="1" x14ac:dyDescent="0.45">
      <c r="A90" s="72" t="s">
        <v>39</v>
      </c>
      <c r="B90" s="80">
        <f>SUM(B17,B43,B64,B72,B89,B79)</f>
        <v>77</v>
      </c>
      <c r="C90" s="80">
        <f>SUM(C17,C43,C64,C72,C89,C79)</f>
        <v>75</v>
      </c>
      <c r="D90" s="80">
        <f>SUM(B90:C90)</f>
        <v>152</v>
      </c>
      <c r="E90" s="80">
        <f>SUM(E17,E43,E64,E72,E89,E79)</f>
        <v>55</v>
      </c>
      <c r="F90" s="80">
        <f>SUM(F17,F43,F64,F72,F89)</f>
        <v>14</v>
      </c>
      <c r="G90" s="80">
        <f>SUM(E90:F90)</f>
        <v>69</v>
      </c>
      <c r="H90" s="80">
        <f>SUM(D90,G90)</f>
        <v>221</v>
      </c>
      <c r="I90" s="80">
        <f t="shared" ref="I90:AC90" si="120">SUM(I17,I43,I64,I72,I89,I79)</f>
        <v>463</v>
      </c>
      <c r="J90" s="80">
        <f t="shared" si="120"/>
        <v>983</v>
      </c>
      <c r="K90" s="80">
        <f t="shared" si="120"/>
        <v>1446</v>
      </c>
      <c r="L90" s="80">
        <f t="shared" si="120"/>
        <v>32</v>
      </c>
      <c r="M90" s="80">
        <f t="shared" si="120"/>
        <v>100</v>
      </c>
      <c r="N90" s="80">
        <f t="shared" si="120"/>
        <v>132</v>
      </c>
      <c r="O90" s="80">
        <f t="shared" si="120"/>
        <v>1578</v>
      </c>
      <c r="P90" s="80">
        <f t="shared" si="120"/>
        <v>196</v>
      </c>
      <c r="Q90" s="80">
        <f t="shared" si="120"/>
        <v>243</v>
      </c>
      <c r="R90" s="80">
        <f t="shared" si="120"/>
        <v>439</v>
      </c>
      <c r="S90" s="80">
        <f t="shared" si="120"/>
        <v>100</v>
      </c>
      <c r="T90" s="80">
        <f t="shared" si="120"/>
        <v>145</v>
      </c>
      <c r="U90" s="80">
        <f t="shared" si="120"/>
        <v>245</v>
      </c>
      <c r="V90" s="80">
        <f t="shared" si="120"/>
        <v>684</v>
      </c>
      <c r="W90" s="80">
        <f t="shared" si="120"/>
        <v>736</v>
      </c>
      <c r="X90" s="80">
        <f t="shared" si="120"/>
        <v>1301</v>
      </c>
      <c r="Y90" s="80">
        <f t="shared" si="120"/>
        <v>2037</v>
      </c>
      <c r="Z90" s="80">
        <f t="shared" si="120"/>
        <v>187</v>
      </c>
      <c r="AA90" s="80">
        <f t="shared" si="120"/>
        <v>259</v>
      </c>
      <c r="AB90" s="80">
        <f t="shared" si="120"/>
        <v>446</v>
      </c>
      <c r="AC90" s="80">
        <f t="shared" si="120"/>
        <v>2483</v>
      </c>
    </row>
    <row r="91" spans="1:29" ht="20.100000000000001" customHeight="1" x14ac:dyDescent="0.45">
      <c r="A91" s="74" t="s">
        <v>147</v>
      </c>
      <c r="B91" s="83"/>
      <c r="C91" s="83"/>
      <c r="D91" s="83"/>
      <c r="E91" s="78"/>
      <c r="F91" s="78"/>
      <c r="G91" s="78"/>
      <c r="H91" s="79"/>
      <c r="I91" s="78"/>
      <c r="J91" s="78"/>
      <c r="K91" s="78"/>
      <c r="L91" s="78"/>
      <c r="M91" s="78"/>
      <c r="N91" s="78"/>
      <c r="O91" s="79"/>
      <c r="P91" s="78"/>
      <c r="Q91" s="78"/>
      <c r="R91" s="78"/>
      <c r="S91" s="78"/>
      <c r="T91" s="78"/>
      <c r="U91" s="78"/>
      <c r="V91" s="79"/>
      <c r="W91" s="78"/>
      <c r="X91" s="78"/>
      <c r="Y91" s="78"/>
      <c r="Z91" s="84"/>
      <c r="AA91" s="84"/>
      <c r="AB91" s="84"/>
      <c r="AC91" s="85"/>
    </row>
    <row r="92" spans="1:29" ht="20.100000000000001" customHeight="1" x14ac:dyDescent="0.45">
      <c r="A92" s="74" t="s">
        <v>94</v>
      </c>
      <c r="B92" s="78"/>
      <c r="C92" s="78"/>
      <c r="D92" s="77"/>
      <c r="E92" s="83"/>
      <c r="F92" s="83"/>
      <c r="G92" s="77"/>
      <c r="H92" s="79"/>
      <c r="I92" s="78"/>
      <c r="J92" s="78"/>
      <c r="K92" s="77"/>
      <c r="L92" s="83"/>
      <c r="M92" s="83"/>
      <c r="N92" s="77"/>
      <c r="O92" s="79"/>
      <c r="P92" s="83"/>
      <c r="Q92" s="83"/>
      <c r="R92" s="77"/>
      <c r="S92" s="83"/>
      <c r="T92" s="83"/>
      <c r="U92" s="77"/>
      <c r="V92" s="79"/>
      <c r="W92" s="78"/>
      <c r="X92" s="78"/>
      <c r="Y92" s="78"/>
      <c r="Z92" s="78"/>
      <c r="AA92" s="78"/>
      <c r="AB92" s="78"/>
      <c r="AC92" s="80"/>
    </row>
    <row r="93" spans="1:29" ht="20.100000000000001" customHeight="1" x14ac:dyDescent="0.45">
      <c r="A93" s="93" t="s">
        <v>392</v>
      </c>
      <c r="B93" s="78"/>
      <c r="C93" s="78"/>
      <c r="D93" s="77">
        <f t="shared" ref="D93:D111" si="121">SUM(B93:C93)</f>
        <v>0</v>
      </c>
      <c r="E93" s="78"/>
      <c r="F93" s="78"/>
      <c r="G93" s="77">
        <f t="shared" ref="G93:G111" si="122">SUM(E93:F93)</f>
        <v>0</v>
      </c>
      <c r="H93" s="79">
        <f t="shared" ref="H93:H111" si="123">SUM(D93,G93)</f>
        <v>0</v>
      </c>
      <c r="I93" s="78">
        <v>1</v>
      </c>
      <c r="J93" s="78">
        <v>26</v>
      </c>
      <c r="K93" s="77">
        <f t="shared" ref="K93:K111" si="124">SUM(I93:J93)</f>
        <v>27</v>
      </c>
      <c r="L93" s="78"/>
      <c r="M93" s="78"/>
      <c r="N93" s="77">
        <f t="shared" ref="N93:N111" si="125">SUM(L93:M93)</f>
        <v>0</v>
      </c>
      <c r="O93" s="79">
        <f t="shared" ref="O93:O111" si="126">SUM(K93,N93)</f>
        <v>27</v>
      </c>
      <c r="P93" s="78"/>
      <c r="Q93" s="78">
        <v>4</v>
      </c>
      <c r="R93" s="77">
        <f t="shared" ref="R93:R111" si="127">SUM(P93:Q93)</f>
        <v>4</v>
      </c>
      <c r="S93" s="78"/>
      <c r="T93" s="78"/>
      <c r="U93" s="77">
        <f t="shared" ref="U93:U111" si="128">SUM(S93:T93)</f>
        <v>0</v>
      </c>
      <c r="V93" s="79">
        <f t="shared" ref="V93:V111" si="129">SUM(R93,U93)</f>
        <v>4</v>
      </c>
      <c r="W93" s="78">
        <f t="shared" ref="W93:X110" si="130">SUM(B93,I93,P93)</f>
        <v>1</v>
      </c>
      <c r="X93" s="78">
        <f t="shared" si="130"/>
        <v>30</v>
      </c>
      <c r="Y93" s="78">
        <f t="shared" ref="Y93:Y110" si="131">SUM(W93,X93)</f>
        <v>31</v>
      </c>
      <c r="Z93" s="78">
        <f t="shared" ref="Z93:AA110" si="132">SUM(E93,L93,S93)</f>
        <v>0</v>
      </c>
      <c r="AA93" s="78">
        <f t="shared" si="132"/>
        <v>0</v>
      </c>
      <c r="AB93" s="78">
        <f t="shared" ref="AB93:AB110" si="133">SUM(Z93,AA93)</f>
        <v>0</v>
      </c>
      <c r="AC93" s="80">
        <f t="shared" ref="AC93:AC111" si="134">SUM(Y93,AB93)</f>
        <v>31</v>
      </c>
    </row>
    <row r="94" spans="1:29" ht="20.100000000000001" customHeight="1" x14ac:dyDescent="0.45">
      <c r="A94" s="93" t="s">
        <v>376</v>
      </c>
      <c r="B94" s="78"/>
      <c r="C94" s="78"/>
      <c r="D94" s="77">
        <f t="shared" si="121"/>
        <v>0</v>
      </c>
      <c r="E94" s="78"/>
      <c r="F94" s="78"/>
      <c r="G94" s="77">
        <f t="shared" si="122"/>
        <v>0</v>
      </c>
      <c r="H94" s="79">
        <f t="shared" si="123"/>
        <v>0</v>
      </c>
      <c r="I94" s="78">
        <v>3</v>
      </c>
      <c r="J94" s="78">
        <v>154</v>
      </c>
      <c r="K94" s="77">
        <f t="shared" si="124"/>
        <v>157</v>
      </c>
      <c r="L94" s="78"/>
      <c r="M94" s="78"/>
      <c r="N94" s="77">
        <f t="shared" si="125"/>
        <v>0</v>
      </c>
      <c r="O94" s="79">
        <f t="shared" si="126"/>
        <v>157</v>
      </c>
      <c r="P94" s="78">
        <v>1</v>
      </c>
      <c r="Q94" s="78">
        <v>19</v>
      </c>
      <c r="R94" s="77">
        <f t="shared" si="127"/>
        <v>20</v>
      </c>
      <c r="S94" s="78"/>
      <c r="T94" s="78"/>
      <c r="U94" s="77">
        <f t="shared" si="128"/>
        <v>0</v>
      </c>
      <c r="V94" s="79">
        <f t="shared" si="129"/>
        <v>20</v>
      </c>
      <c r="W94" s="78">
        <f t="shared" si="130"/>
        <v>4</v>
      </c>
      <c r="X94" s="78">
        <f t="shared" si="130"/>
        <v>173</v>
      </c>
      <c r="Y94" s="78">
        <f t="shared" si="131"/>
        <v>177</v>
      </c>
      <c r="Z94" s="78">
        <f t="shared" si="132"/>
        <v>0</v>
      </c>
      <c r="AA94" s="78">
        <f t="shared" si="132"/>
        <v>0</v>
      </c>
      <c r="AB94" s="78">
        <f t="shared" si="133"/>
        <v>0</v>
      </c>
      <c r="AC94" s="80">
        <f t="shared" si="134"/>
        <v>177</v>
      </c>
    </row>
    <row r="95" spans="1:29" ht="20.100000000000001" customHeight="1" x14ac:dyDescent="0.45">
      <c r="A95" s="93" t="s">
        <v>394</v>
      </c>
      <c r="B95" s="78"/>
      <c r="C95" s="78"/>
      <c r="D95" s="77">
        <f t="shared" si="121"/>
        <v>0</v>
      </c>
      <c r="E95" s="78"/>
      <c r="F95" s="78"/>
      <c r="G95" s="77">
        <f t="shared" si="122"/>
        <v>0</v>
      </c>
      <c r="H95" s="79">
        <f t="shared" si="123"/>
        <v>0</v>
      </c>
      <c r="I95" s="77"/>
      <c r="J95" s="77">
        <v>1</v>
      </c>
      <c r="K95" s="77">
        <f t="shared" si="124"/>
        <v>1</v>
      </c>
      <c r="L95" s="78"/>
      <c r="M95" s="78"/>
      <c r="N95" s="77">
        <f t="shared" si="125"/>
        <v>0</v>
      </c>
      <c r="O95" s="79">
        <f t="shared" si="126"/>
        <v>1</v>
      </c>
      <c r="P95" s="78"/>
      <c r="Q95" s="78">
        <v>2</v>
      </c>
      <c r="R95" s="77">
        <f t="shared" si="127"/>
        <v>2</v>
      </c>
      <c r="S95" s="78"/>
      <c r="T95" s="78"/>
      <c r="U95" s="77">
        <f t="shared" si="128"/>
        <v>0</v>
      </c>
      <c r="V95" s="79">
        <f t="shared" si="129"/>
        <v>2</v>
      </c>
      <c r="W95" s="78">
        <f t="shared" si="130"/>
        <v>0</v>
      </c>
      <c r="X95" s="78">
        <f t="shared" si="130"/>
        <v>3</v>
      </c>
      <c r="Y95" s="78">
        <f t="shared" si="131"/>
        <v>3</v>
      </c>
      <c r="Z95" s="78">
        <f t="shared" si="132"/>
        <v>0</v>
      </c>
      <c r="AA95" s="78">
        <f t="shared" si="132"/>
        <v>0</v>
      </c>
      <c r="AB95" s="78">
        <f t="shared" si="133"/>
        <v>0</v>
      </c>
      <c r="AC95" s="80">
        <f t="shared" si="134"/>
        <v>3</v>
      </c>
    </row>
    <row r="96" spans="1:29" ht="20.100000000000001" customHeight="1" x14ac:dyDescent="0.45">
      <c r="A96" s="93" t="s">
        <v>393</v>
      </c>
      <c r="B96" s="77"/>
      <c r="C96" s="77">
        <v>3</v>
      </c>
      <c r="D96" s="77">
        <f t="shared" si="121"/>
        <v>3</v>
      </c>
      <c r="E96" s="78"/>
      <c r="F96" s="78"/>
      <c r="G96" s="77">
        <f t="shared" si="122"/>
        <v>0</v>
      </c>
      <c r="H96" s="79">
        <f t="shared" si="123"/>
        <v>3</v>
      </c>
      <c r="I96" s="77">
        <v>3</v>
      </c>
      <c r="J96" s="77">
        <v>40</v>
      </c>
      <c r="K96" s="77">
        <f t="shared" si="124"/>
        <v>43</v>
      </c>
      <c r="L96" s="78"/>
      <c r="M96" s="78"/>
      <c r="N96" s="77">
        <f t="shared" si="125"/>
        <v>0</v>
      </c>
      <c r="O96" s="79">
        <f t="shared" si="126"/>
        <v>43</v>
      </c>
      <c r="P96" s="77"/>
      <c r="Q96" s="77">
        <v>4</v>
      </c>
      <c r="R96" s="77">
        <f t="shared" si="127"/>
        <v>4</v>
      </c>
      <c r="S96" s="78"/>
      <c r="T96" s="78"/>
      <c r="U96" s="77">
        <f t="shared" si="128"/>
        <v>0</v>
      </c>
      <c r="V96" s="79">
        <f t="shared" si="129"/>
        <v>4</v>
      </c>
      <c r="W96" s="78">
        <f t="shared" si="130"/>
        <v>3</v>
      </c>
      <c r="X96" s="78">
        <f t="shared" si="130"/>
        <v>47</v>
      </c>
      <c r="Y96" s="78">
        <f t="shared" si="131"/>
        <v>50</v>
      </c>
      <c r="Z96" s="78">
        <f t="shared" si="132"/>
        <v>0</v>
      </c>
      <c r="AA96" s="78">
        <f t="shared" si="132"/>
        <v>0</v>
      </c>
      <c r="AB96" s="78">
        <f t="shared" si="133"/>
        <v>0</v>
      </c>
      <c r="AC96" s="80">
        <f t="shared" si="134"/>
        <v>50</v>
      </c>
    </row>
    <row r="97" spans="1:29" ht="20.100000000000001" customHeight="1" x14ac:dyDescent="0.45">
      <c r="A97" s="93" t="s">
        <v>492</v>
      </c>
      <c r="B97" s="77"/>
      <c r="C97" s="77"/>
      <c r="D97" s="77">
        <f t="shared" si="121"/>
        <v>0</v>
      </c>
      <c r="E97" s="78"/>
      <c r="F97" s="78"/>
      <c r="G97" s="77">
        <f t="shared" ref="G97" si="135">SUM(E97:F97)</f>
        <v>0</v>
      </c>
      <c r="H97" s="79">
        <f t="shared" ref="H97" si="136">SUM(D97,G97)</f>
        <v>0</v>
      </c>
      <c r="I97" s="77"/>
      <c r="J97" s="77">
        <v>10</v>
      </c>
      <c r="K97" s="77">
        <f t="shared" si="124"/>
        <v>10</v>
      </c>
      <c r="L97" s="78"/>
      <c r="M97" s="78"/>
      <c r="N97" s="77">
        <f t="shared" ref="N97" si="137">SUM(L97:M97)</f>
        <v>0</v>
      </c>
      <c r="O97" s="79">
        <f t="shared" ref="O97" si="138">SUM(K97,N97)</f>
        <v>10</v>
      </c>
      <c r="P97" s="77"/>
      <c r="Q97" s="77">
        <v>2</v>
      </c>
      <c r="R97" s="77">
        <f t="shared" ref="R97" si="139">SUM(P97:Q97)</f>
        <v>2</v>
      </c>
      <c r="S97" s="78"/>
      <c r="T97" s="78"/>
      <c r="U97" s="77">
        <f t="shared" ref="U97" si="140">SUM(S97:T97)</f>
        <v>0</v>
      </c>
      <c r="V97" s="79">
        <f t="shared" ref="V97" si="141">SUM(R97,U97)</f>
        <v>2</v>
      </c>
      <c r="W97" s="78">
        <f t="shared" ref="W97" si="142">SUM(B97,I97,P97)</f>
        <v>0</v>
      </c>
      <c r="X97" s="78">
        <f t="shared" ref="X97" si="143">SUM(C97,J97,Q97)</f>
        <v>12</v>
      </c>
      <c r="Y97" s="78">
        <f t="shared" ref="Y97" si="144">SUM(W97,X97)</f>
        <v>12</v>
      </c>
      <c r="Z97" s="78">
        <f t="shared" ref="Z97" si="145">SUM(E97,L97,S97)</f>
        <v>0</v>
      </c>
      <c r="AA97" s="78">
        <f t="shared" ref="AA97" si="146">SUM(F97,M97,T97)</f>
        <v>0</v>
      </c>
      <c r="AB97" s="78">
        <f t="shared" ref="AB97" si="147">SUM(Z97,AA97)</f>
        <v>0</v>
      </c>
      <c r="AC97" s="80">
        <f t="shared" ref="AC97" si="148">SUM(Y97,AB97)</f>
        <v>12</v>
      </c>
    </row>
    <row r="98" spans="1:29" ht="20.100000000000001" customHeight="1" x14ac:dyDescent="0.45">
      <c r="A98" s="93" t="s">
        <v>395</v>
      </c>
      <c r="B98" s="77"/>
      <c r="C98" s="77"/>
      <c r="D98" s="77">
        <f t="shared" ref="D98" si="149">SUM(B98:C98)</f>
        <v>0</v>
      </c>
      <c r="E98" s="78"/>
      <c r="F98" s="78"/>
      <c r="G98" s="77">
        <f t="shared" ref="G98:G101" si="150">SUM(E98:F98)</f>
        <v>0</v>
      </c>
      <c r="H98" s="79">
        <f t="shared" si="123"/>
        <v>0</v>
      </c>
      <c r="I98" s="77">
        <v>10</v>
      </c>
      <c r="J98" s="77">
        <v>42</v>
      </c>
      <c r="K98" s="77">
        <f t="shared" si="124"/>
        <v>52</v>
      </c>
      <c r="L98" s="78"/>
      <c r="M98" s="78"/>
      <c r="N98" s="77">
        <f t="shared" si="125"/>
        <v>0</v>
      </c>
      <c r="O98" s="79">
        <f t="shared" si="126"/>
        <v>52</v>
      </c>
      <c r="P98" s="77"/>
      <c r="Q98" s="77">
        <v>2</v>
      </c>
      <c r="R98" s="77">
        <f t="shared" si="127"/>
        <v>2</v>
      </c>
      <c r="S98" s="78"/>
      <c r="T98" s="78"/>
      <c r="U98" s="77">
        <f t="shared" si="128"/>
        <v>0</v>
      </c>
      <c r="V98" s="79">
        <f t="shared" si="129"/>
        <v>2</v>
      </c>
      <c r="W98" s="78">
        <f t="shared" si="130"/>
        <v>10</v>
      </c>
      <c r="X98" s="78">
        <f t="shared" si="130"/>
        <v>44</v>
      </c>
      <c r="Y98" s="78">
        <f t="shared" si="131"/>
        <v>54</v>
      </c>
      <c r="Z98" s="78">
        <f t="shared" si="132"/>
        <v>0</v>
      </c>
      <c r="AA98" s="78">
        <f t="shared" si="132"/>
        <v>0</v>
      </c>
      <c r="AB98" s="78">
        <f t="shared" si="133"/>
        <v>0</v>
      </c>
      <c r="AC98" s="80">
        <f t="shared" si="134"/>
        <v>54</v>
      </c>
    </row>
    <row r="99" spans="1:29" ht="20.100000000000001" customHeight="1" x14ac:dyDescent="0.45">
      <c r="A99" s="93" t="s">
        <v>460</v>
      </c>
      <c r="B99" s="77"/>
      <c r="C99" s="77">
        <v>1</v>
      </c>
      <c r="D99" s="77">
        <f t="shared" ref="D99:D101" si="151">SUM(B99:C99)</f>
        <v>1</v>
      </c>
      <c r="E99" s="78"/>
      <c r="F99" s="78"/>
      <c r="G99" s="77">
        <f t="shared" si="150"/>
        <v>0</v>
      </c>
      <c r="H99" s="79">
        <f t="shared" si="123"/>
        <v>1</v>
      </c>
      <c r="I99" s="77">
        <v>1</v>
      </c>
      <c r="J99" s="77">
        <v>18</v>
      </c>
      <c r="K99" s="77">
        <f t="shared" si="124"/>
        <v>19</v>
      </c>
      <c r="L99" s="78"/>
      <c r="M99" s="78"/>
      <c r="N99" s="77">
        <f t="shared" si="125"/>
        <v>0</v>
      </c>
      <c r="O99" s="79">
        <f t="shared" si="126"/>
        <v>19</v>
      </c>
      <c r="P99" s="77"/>
      <c r="Q99" s="77">
        <v>1</v>
      </c>
      <c r="R99" s="77">
        <f t="shared" si="127"/>
        <v>1</v>
      </c>
      <c r="S99" s="78"/>
      <c r="T99" s="78"/>
      <c r="U99" s="77">
        <f t="shared" si="128"/>
        <v>0</v>
      </c>
      <c r="V99" s="79">
        <f t="shared" si="129"/>
        <v>1</v>
      </c>
      <c r="W99" s="78">
        <f t="shared" si="130"/>
        <v>1</v>
      </c>
      <c r="X99" s="78">
        <f t="shared" si="130"/>
        <v>20</v>
      </c>
      <c r="Y99" s="78">
        <f t="shared" si="131"/>
        <v>21</v>
      </c>
      <c r="Z99" s="78">
        <f t="shared" si="132"/>
        <v>0</v>
      </c>
      <c r="AA99" s="78">
        <f t="shared" si="132"/>
        <v>0</v>
      </c>
      <c r="AB99" s="78">
        <f t="shared" si="133"/>
        <v>0</v>
      </c>
      <c r="AC99" s="80">
        <f t="shared" si="134"/>
        <v>21</v>
      </c>
    </row>
    <row r="100" spans="1:29" ht="20.100000000000001" customHeight="1" x14ac:dyDescent="0.45">
      <c r="A100" s="93" t="s">
        <v>493</v>
      </c>
      <c r="B100" s="77"/>
      <c r="C100" s="77"/>
      <c r="D100" s="77">
        <f t="shared" si="151"/>
        <v>0</v>
      </c>
      <c r="E100" s="78"/>
      <c r="F100" s="78"/>
      <c r="G100" s="77">
        <f t="shared" ref="G100" si="152">SUM(E100:F100)</f>
        <v>0</v>
      </c>
      <c r="H100" s="79">
        <f t="shared" ref="H100" si="153">SUM(D100,G100)</f>
        <v>0</v>
      </c>
      <c r="I100" s="77">
        <v>2</v>
      </c>
      <c r="J100" s="77">
        <v>3</v>
      </c>
      <c r="K100" s="77">
        <f t="shared" ref="K100" si="154">SUM(I100:J100)</f>
        <v>5</v>
      </c>
      <c r="L100" s="78"/>
      <c r="M100" s="78"/>
      <c r="N100" s="77">
        <f t="shared" ref="N100" si="155">SUM(L100:M100)</f>
        <v>0</v>
      </c>
      <c r="O100" s="79">
        <f t="shared" ref="O100" si="156">SUM(K100,N100)</f>
        <v>5</v>
      </c>
      <c r="P100" s="77"/>
      <c r="Q100" s="77"/>
      <c r="R100" s="77">
        <f t="shared" ref="R100" si="157">SUM(P100:Q100)</f>
        <v>0</v>
      </c>
      <c r="S100" s="78"/>
      <c r="T100" s="78"/>
      <c r="U100" s="77">
        <f t="shared" ref="U100" si="158">SUM(S100:T100)</f>
        <v>0</v>
      </c>
      <c r="V100" s="79">
        <f t="shared" ref="V100" si="159">SUM(R100,U100)</f>
        <v>0</v>
      </c>
      <c r="W100" s="78">
        <f t="shared" ref="W100" si="160">SUM(B100,I100,P100)</f>
        <v>2</v>
      </c>
      <c r="X100" s="78">
        <f t="shared" ref="X100" si="161">SUM(C100,J100,Q100)</f>
        <v>3</v>
      </c>
      <c r="Y100" s="78">
        <f t="shared" ref="Y100" si="162">SUM(W100,X100)</f>
        <v>5</v>
      </c>
      <c r="Z100" s="78">
        <f t="shared" ref="Z100" si="163">SUM(E100,L100,S100)</f>
        <v>0</v>
      </c>
      <c r="AA100" s="78">
        <f t="shared" ref="AA100" si="164">SUM(F100,M100,T100)</f>
        <v>0</v>
      </c>
      <c r="AB100" s="78">
        <f t="shared" ref="AB100" si="165">SUM(Z100,AA100)</f>
        <v>0</v>
      </c>
      <c r="AC100" s="80">
        <f t="shared" ref="AC100" si="166">SUM(Y100,AB100)</f>
        <v>5</v>
      </c>
    </row>
    <row r="101" spans="1:29" ht="20.100000000000001" customHeight="1" x14ac:dyDescent="0.45">
      <c r="A101" s="93" t="s">
        <v>461</v>
      </c>
      <c r="B101" s="77">
        <v>1</v>
      </c>
      <c r="C101" s="77">
        <v>2</v>
      </c>
      <c r="D101" s="77">
        <f t="shared" si="151"/>
        <v>3</v>
      </c>
      <c r="E101" s="78"/>
      <c r="F101" s="78"/>
      <c r="G101" s="77">
        <f t="shared" si="150"/>
        <v>0</v>
      </c>
      <c r="H101" s="79">
        <f t="shared" si="123"/>
        <v>3</v>
      </c>
      <c r="I101" s="77">
        <v>1</v>
      </c>
      <c r="J101" s="77">
        <v>13</v>
      </c>
      <c r="K101" s="77">
        <f t="shared" si="124"/>
        <v>14</v>
      </c>
      <c r="L101" s="78"/>
      <c r="M101" s="78"/>
      <c r="N101" s="77">
        <f t="shared" si="125"/>
        <v>0</v>
      </c>
      <c r="O101" s="79">
        <f t="shared" si="126"/>
        <v>14</v>
      </c>
      <c r="P101" s="77">
        <v>12</v>
      </c>
      <c r="Q101" s="77">
        <v>15</v>
      </c>
      <c r="R101" s="77">
        <f t="shared" si="127"/>
        <v>27</v>
      </c>
      <c r="S101" s="78"/>
      <c r="T101" s="78"/>
      <c r="U101" s="77">
        <f t="shared" si="128"/>
        <v>0</v>
      </c>
      <c r="V101" s="79">
        <f t="shared" si="129"/>
        <v>27</v>
      </c>
      <c r="W101" s="78">
        <f t="shared" si="130"/>
        <v>14</v>
      </c>
      <c r="X101" s="78">
        <f t="shared" si="130"/>
        <v>30</v>
      </c>
      <c r="Y101" s="78">
        <f t="shared" si="131"/>
        <v>44</v>
      </c>
      <c r="Z101" s="78">
        <f t="shared" si="132"/>
        <v>0</v>
      </c>
      <c r="AA101" s="78">
        <f t="shared" si="132"/>
        <v>0</v>
      </c>
      <c r="AB101" s="78">
        <f t="shared" si="133"/>
        <v>0</v>
      </c>
      <c r="AC101" s="80">
        <f t="shared" si="134"/>
        <v>44</v>
      </c>
    </row>
    <row r="102" spans="1:29" ht="20.100000000000001" customHeight="1" x14ac:dyDescent="0.45">
      <c r="A102" s="93" t="s">
        <v>396</v>
      </c>
      <c r="B102" s="77"/>
      <c r="C102" s="77">
        <v>2</v>
      </c>
      <c r="D102" s="77">
        <f t="shared" si="121"/>
        <v>2</v>
      </c>
      <c r="E102" s="78"/>
      <c r="F102" s="78"/>
      <c r="G102" s="77">
        <f t="shared" si="122"/>
        <v>0</v>
      </c>
      <c r="H102" s="79">
        <f t="shared" si="123"/>
        <v>2</v>
      </c>
      <c r="I102" s="77"/>
      <c r="J102" s="77">
        <v>1</v>
      </c>
      <c r="K102" s="77">
        <f t="shared" si="124"/>
        <v>1</v>
      </c>
      <c r="L102" s="78"/>
      <c r="M102" s="78"/>
      <c r="N102" s="77">
        <f t="shared" si="125"/>
        <v>0</v>
      </c>
      <c r="O102" s="79">
        <f t="shared" si="126"/>
        <v>1</v>
      </c>
      <c r="P102" s="77"/>
      <c r="Q102" s="77"/>
      <c r="R102" s="77">
        <f t="shared" si="127"/>
        <v>0</v>
      </c>
      <c r="S102" s="78"/>
      <c r="T102" s="78"/>
      <c r="U102" s="77">
        <f t="shared" si="128"/>
        <v>0</v>
      </c>
      <c r="V102" s="79">
        <f t="shared" si="129"/>
        <v>0</v>
      </c>
      <c r="W102" s="78">
        <f t="shared" si="130"/>
        <v>0</v>
      </c>
      <c r="X102" s="78">
        <f t="shared" si="130"/>
        <v>3</v>
      </c>
      <c r="Y102" s="78">
        <f t="shared" si="131"/>
        <v>3</v>
      </c>
      <c r="Z102" s="78">
        <f t="shared" si="132"/>
        <v>0</v>
      </c>
      <c r="AA102" s="78">
        <f t="shared" si="132"/>
        <v>0</v>
      </c>
      <c r="AB102" s="78">
        <f t="shared" si="133"/>
        <v>0</v>
      </c>
      <c r="AC102" s="80">
        <f t="shared" si="134"/>
        <v>3</v>
      </c>
    </row>
    <row r="103" spans="1:29" ht="20.100000000000001" customHeight="1" x14ac:dyDescent="0.45">
      <c r="A103" s="93" t="s">
        <v>462</v>
      </c>
      <c r="B103" s="77"/>
      <c r="C103" s="77"/>
      <c r="D103" s="77">
        <f t="shared" si="121"/>
        <v>0</v>
      </c>
      <c r="E103" s="78"/>
      <c r="F103" s="78"/>
      <c r="G103" s="77">
        <f t="shared" si="122"/>
        <v>0</v>
      </c>
      <c r="H103" s="79">
        <f t="shared" si="123"/>
        <v>0</v>
      </c>
      <c r="I103" s="77"/>
      <c r="J103" s="77"/>
      <c r="K103" s="77">
        <f t="shared" si="124"/>
        <v>0</v>
      </c>
      <c r="L103" s="78"/>
      <c r="M103" s="78"/>
      <c r="N103" s="77">
        <f t="shared" si="125"/>
        <v>0</v>
      </c>
      <c r="O103" s="79">
        <f t="shared" si="126"/>
        <v>0</v>
      </c>
      <c r="P103" s="77"/>
      <c r="Q103" s="77"/>
      <c r="R103" s="77">
        <f t="shared" si="127"/>
        <v>0</v>
      </c>
      <c r="S103" s="78"/>
      <c r="T103" s="78"/>
      <c r="U103" s="77">
        <f t="shared" si="128"/>
        <v>0</v>
      </c>
      <c r="V103" s="79">
        <f t="shared" si="129"/>
        <v>0</v>
      </c>
      <c r="W103" s="78">
        <f t="shared" si="130"/>
        <v>0</v>
      </c>
      <c r="X103" s="78">
        <f t="shared" si="130"/>
        <v>0</v>
      </c>
      <c r="Y103" s="78">
        <f t="shared" si="131"/>
        <v>0</v>
      </c>
      <c r="Z103" s="78">
        <f t="shared" si="132"/>
        <v>0</v>
      </c>
      <c r="AA103" s="78">
        <f t="shared" si="132"/>
        <v>0</v>
      </c>
      <c r="AB103" s="78">
        <f t="shared" si="133"/>
        <v>0</v>
      </c>
      <c r="AC103" s="80">
        <f t="shared" si="134"/>
        <v>0</v>
      </c>
    </row>
    <row r="104" spans="1:29" ht="20.100000000000001" customHeight="1" x14ac:dyDescent="0.45">
      <c r="A104" s="93" t="s">
        <v>494</v>
      </c>
      <c r="B104" s="77"/>
      <c r="C104" s="77"/>
      <c r="D104" s="77">
        <f t="shared" ref="D104" si="167">SUM(B104:C104)</f>
        <v>0</v>
      </c>
      <c r="E104" s="78"/>
      <c r="F104" s="78"/>
      <c r="G104" s="77">
        <f t="shared" ref="G104" si="168">SUM(E104:F104)</f>
        <v>0</v>
      </c>
      <c r="H104" s="79">
        <f t="shared" ref="H104" si="169">SUM(D104,G104)</f>
        <v>0</v>
      </c>
      <c r="I104" s="77"/>
      <c r="J104" s="77">
        <v>10</v>
      </c>
      <c r="K104" s="77">
        <f t="shared" ref="K104:K105" si="170">SUM(I104:J104)</f>
        <v>10</v>
      </c>
      <c r="L104" s="78"/>
      <c r="M104" s="78"/>
      <c r="N104" s="77">
        <f t="shared" ref="N104" si="171">SUM(L104:M104)</f>
        <v>0</v>
      </c>
      <c r="O104" s="79">
        <f t="shared" ref="O104" si="172">SUM(K104,N104)</f>
        <v>10</v>
      </c>
      <c r="P104" s="77"/>
      <c r="Q104" s="77">
        <v>8</v>
      </c>
      <c r="R104" s="77">
        <f t="shared" ref="R104:R105" si="173">SUM(P104:Q104)</f>
        <v>8</v>
      </c>
      <c r="S104" s="78"/>
      <c r="T104" s="78"/>
      <c r="U104" s="77">
        <f t="shared" ref="U104" si="174">SUM(S104:T104)</f>
        <v>0</v>
      </c>
      <c r="V104" s="79">
        <f t="shared" ref="V104" si="175">SUM(R104,U104)</f>
        <v>8</v>
      </c>
      <c r="W104" s="78">
        <f t="shared" ref="W104" si="176">SUM(B104,I104,P104)</f>
        <v>0</v>
      </c>
      <c r="X104" s="78">
        <f t="shared" ref="X104" si="177">SUM(C104,J104,Q104)</f>
        <v>18</v>
      </c>
      <c r="Y104" s="78">
        <f t="shared" ref="Y104" si="178">SUM(W104,X104)</f>
        <v>18</v>
      </c>
      <c r="Z104" s="78">
        <f t="shared" ref="Z104" si="179">SUM(E104,L104,S104)</f>
        <v>0</v>
      </c>
      <c r="AA104" s="78">
        <f t="shared" ref="AA104" si="180">SUM(F104,M104,T104)</f>
        <v>0</v>
      </c>
      <c r="AB104" s="78">
        <f t="shared" ref="AB104" si="181">SUM(Z104,AA104)</f>
        <v>0</v>
      </c>
      <c r="AC104" s="80">
        <f t="shared" ref="AC104" si="182">SUM(Y104,AB104)</f>
        <v>18</v>
      </c>
    </row>
    <row r="105" spans="1:29" ht="20.100000000000001" customHeight="1" x14ac:dyDescent="0.45">
      <c r="A105" s="93" t="s">
        <v>495</v>
      </c>
      <c r="B105" s="77"/>
      <c r="C105" s="77"/>
      <c r="D105" s="77">
        <f t="shared" ref="D105" si="183">SUM(B105:C105)</f>
        <v>0</v>
      </c>
      <c r="E105" s="78"/>
      <c r="F105" s="78"/>
      <c r="G105" s="77">
        <f t="shared" ref="G105" si="184">SUM(E105:F105)</f>
        <v>0</v>
      </c>
      <c r="H105" s="79">
        <f t="shared" ref="H105" si="185">SUM(D105,G105)</f>
        <v>0</v>
      </c>
      <c r="I105" s="77"/>
      <c r="J105" s="77"/>
      <c r="K105" s="77">
        <f t="shared" si="170"/>
        <v>0</v>
      </c>
      <c r="L105" s="78"/>
      <c r="M105" s="78"/>
      <c r="N105" s="77">
        <f t="shared" ref="N105" si="186">SUM(L105:M105)</f>
        <v>0</v>
      </c>
      <c r="O105" s="79">
        <f t="shared" ref="O105" si="187">SUM(K105,N105)</f>
        <v>0</v>
      </c>
      <c r="P105" s="77">
        <v>2</v>
      </c>
      <c r="Q105" s="77">
        <v>25</v>
      </c>
      <c r="R105" s="77">
        <f t="shared" si="173"/>
        <v>27</v>
      </c>
      <c r="S105" s="78"/>
      <c r="T105" s="78"/>
      <c r="U105" s="77">
        <f t="shared" ref="U105" si="188">SUM(S105:T105)</f>
        <v>0</v>
      </c>
      <c r="V105" s="79">
        <f t="shared" ref="V105" si="189">SUM(R105,U105)</f>
        <v>27</v>
      </c>
      <c r="W105" s="78">
        <f t="shared" ref="W105" si="190">SUM(B105,I105,P105)</f>
        <v>2</v>
      </c>
      <c r="X105" s="78">
        <f t="shared" ref="X105" si="191">SUM(C105,J105,Q105)</f>
        <v>25</v>
      </c>
      <c r="Y105" s="78">
        <f t="shared" ref="Y105" si="192">SUM(W105,X105)</f>
        <v>27</v>
      </c>
      <c r="Z105" s="78">
        <f t="shared" ref="Z105" si="193">SUM(E105,L105,S105)</f>
        <v>0</v>
      </c>
      <c r="AA105" s="78">
        <f t="shared" ref="AA105" si="194">SUM(F105,M105,T105)</f>
        <v>0</v>
      </c>
      <c r="AB105" s="78">
        <f t="shared" ref="AB105" si="195">SUM(Z105,AA105)</f>
        <v>0</v>
      </c>
      <c r="AC105" s="80">
        <f t="shared" ref="AC105" si="196">SUM(Y105,AB105)</f>
        <v>27</v>
      </c>
    </row>
    <row r="106" spans="1:29" ht="20.100000000000001" customHeight="1" x14ac:dyDescent="0.45">
      <c r="A106" s="93" t="s">
        <v>397</v>
      </c>
      <c r="B106" s="77"/>
      <c r="C106" s="77"/>
      <c r="D106" s="77">
        <f t="shared" si="121"/>
        <v>0</v>
      </c>
      <c r="E106" s="78"/>
      <c r="F106" s="78"/>
      <c r="G106" s="77">
        <f t="shared" si="122"/>
        <v>0</v>
      </c>
      <c r="H106" s="79">
        <f t="shared" si="123"/>
        <v>0</v>
      </c>
      <c r="I106" s="77"/>
      <c r="J106" s="77">
        <v>2</v>
      </c>
      <c r="K106" s="77">
        <f t="shared" si="124"/>
        <v>2</v>
      </c>
      <c r="L106" s="78"/>
      <c r="M106" s="78"/>
      <c r="N106" s="77">
        <f t="shared" si="125"/>
        <v>0</v>
      </c>
      <c r="O106" s="79">
        <f t="shared" si="126"/>
        <v>2</v>
      </c>
      <c r="P106" s="77">
        <v>1</v>
      </c>
      <c r="Q106" s="77"/>
      <c r="R106" s="77">
        <f t="shared" si="127"/>
        <v>1</v>
      </c>
      <c r="S106" s="78"/>
      <c r="T106" s="78"/>
      <c r="U106" s="77">
        <f t="shared" si="128"/>
        <v>0</v>
      </c>
      <c r="V106" s="79">
        <f t="shared" si="129"/>
        <v>1</v>
      </c>
      <c r="W106" s="78">
        <f t="shared" si="130"/>
        <v>1</v>
      </c>
      <c r="X106" s="78">
        <f t="shared" si="130"/>
        <v>2</v>
      </c>
      <c r="Y106" s="78">
        <f t="shared" si="131"/>
        <v>3</v>
      </c>
      <c r="Z106" s="78">
        <f t="shared" si="132"/>
        <v>0</v>
      </c>
      <c r="AA106" s="78">
        <f t="shared" si="132"/>
        <v>0</v>
      </c>
      <c r="AB106" s="78">
        <f t="shared" si="133"/>
        <v>0</v>
      </c>
      <c r="AC106" s="80">
        <f t="shared" si="134"/>
        <v>3</v>
      </c>
    </row>
    <row r="107" spans="1:29" ht="20.100000000000001" customHeight="1" x14ac:dyDescent="0.45">
      <c r="A107" s="93" t="s">
        <v>398</v>
      </c>
      <c r="B107" s="77"/>
      <c r="C107" s="77"/>
      <c r="D107" s="77">
        <f t="shared" si="121"/>
        <v>0</v>
      </c>
      <c r="E107" s="78"/>
      <c r="F107" s="78"/>
      <c r="G107" s="77">
        <f t="shared" si="122"/>
        <v>0</v>
      </c>
      <c r="H107" s="79">
        <f t="shared" si="123"/>
        <v>0</v>
      </c>
      <c r="I107" s="77"/>
      <c r="J107" s="77">
        <v>3</v>
      </c>
      <c r="K107" s="77">
        <f t="shared" si="124"/>
        <v>3</v>
      </c>
      <c r="L107" s="78"/>
      <c r="M107" s="78"/>
      <c r="N107" s="77">
        <f t="shared" si="125"/>
        <v>0</v>
      </c>
      <c r="O107" s="79">
        <f t="shared" si="126"/>
        <v>3</v>
      </c>
      <c r="P107" s="77"/>
      <c r="Q107" s="77">
        <v>1</v>
      </c>
      <c r="R107" s="77">
        <f t="shared" si="127"/>
        <v>1</v>
      </c>
      <c r="S107" s="78"/>
      <c r="T107" s="78"/>
      <c r="U107" s="77">
        <f t="shared" si="128"/>
        <v>0</v>
      </c>
      <c r="V107" s="79">
        <f t="shared" si="129"/>
        <v>1</v>
      </c>
      <c r="W107" s="78">
        <f t="shared" si="130"/>
        <v>0</v>
      </c>
      <c r="X107" s="78">
        <f t="shared" si="130"/>
        <v>4</v>
      </c>
      <c r="Y107" s="78">
        <f t="shared" si="131"/>
        <v>4</v>
      </c>
      <c r="Z107" s="78">
        <f t="shared" si="132"/>
        <v>0</v>
      </c>
      <c r="AA107" s="78">
        <f t="shared" si="132"/>
        <v>0</v>
      </c>
      <c r="AB107" s="78">
        <f t="shared" si="133"/>
        <v>0</v>
      </c>
      <c r="AC107" s="80">
        <f t="shared" si="134"/>
        <v>4</v>
      </c>
    </row>
    <row r="108" spans="1:29" ht="20.100000000000001" customHeight="1" x14ac:dyDescent="0.45">
      <c r="A108" s="93" t="s">
        <v>463</v>
      </c>
      <c r="B108" s="77"/>
      <c r="C108" s="77"/>
      <c r="D108" s="77">
        <f t="shared" si="121"/>
        <v>0</v>
      </c>
      <c r="E108" s="78"/>
      <c r="F108" s="78"/>
      <c r="G108" s="77">
        <f t="shared" ref="G108" si="197">SUM(E108:F108)</f>
        <v>0</v>
      </c>
      <c r="H108" s="79">
        <f t="shared" si="123"/>
        <v>0</v>
      </c>
      <c r="I108" s="77"/>
      <c r="J108" s="77"/>
      <c r="K108" s="77">
        <f t="shared" si="124"/>
        <v>0</v>
      </c>
      <c r="L108" s="78"/>
      <c r="M108" s="78"/>
      <c r="N108" s="77">
        <f t="shared" si="125"/>
        <v>0</v>
      </c>
      <c r="O108" s="79">
        <f t="shared" si="126"/>
        <v>0</v>
      </c>
      <c r="P108" s="77"/>
      <c r="Q108" s="77"/>
      <c r="R108" s="77">
        <f t="shared" si="127"/>
        <v>0</v>
      </c>
      <c r="S108" s="78"/>
      <c r="T108" s="78"/>
      <c r="U108" s="77">
        <f t="shared" si="128"/>
        <v>0</v>
      </c>
      <c r="V108" s="79">
        <f t="shared" si="129"/>
        <v>0</v>
      </c>
      <c r="W108" s="78">
        <f t="shared" si="130"/>
        <v>0</v>
      </c>
      <c r="X108" s="78">
        <f t="shared" si="130"/>
        <v>0</v>
      </c>
      <c r="Y108" s="78">
        <f t="shared" si="131"/>
        <v>0</v>
      </c>
      <c r="Z108" s="78">
        <f t="shared" si="132"/>
        <v>0</v>
      </c>
      <c r="AA108" s="78">
        <f t="shared" si="132"/>
        <v>0</v>
      </c>
      <c r="AB108" s="78">
        <f t="shared" si="133"/>
        <v>0</v>
      </c>
      <c r="AC108" s="80">
        <f t="shared" si="134"/>
        <v>0</v>
      </c>
    </row>
    <row r="109" spans="1:29" ht="20.100000000000001" customHeight="1" x14ac:dyDescent="0.45">
      <c r="A109" s="93" t="s">
        <v>399</v>
      </c>
      <c r="B109" s="77"/>
      <c r="C109" s="77"/>
      <c r="D109" s="77">
        <f t="shared" si="121"/>
        <v>0</v>
      </c>
      <c r="E109" s="78"/>
      <c r="F109" s="78"/>
      <c r="G109" s="77">
        <f t="shared" si="122"/>
        <v>0</v>
      </c>
      <c r="H109" s="79">
        <f t="shared" si="123"/>
        <v>0</v>
      </c>
      <c r="I109" s="77"/>
      <c r="J109" s="77"/>
      <c r="K109" s="77">
        <f t="shared" si="124"/>
        <v>0</v>
      </c>
      <c r="L109" s="78"/>
      <c r="M109" s="78"/>
      <c r="N109" s="77">
        <f t="shared" si="125"/>
        <v>0</v>
      </c>
      <c r="O109" s="79">
        <f t="shared" si="126"/>
        <v>0</v>
      </c>
      <c r="P109" s="77"/>
      <c r="Q109" s="77"/>
      <c r="R109" s="77">
        <f t="shared" si="127"/>
        <v>0</v>
      </c>
      <c r="S109" s="78"/>
      <c r="T109" s="78"/>
      <c r="U109" s="77">
        <f t="shared" si="128"/>
        <v>0</v>
      </c>
      <c r="V109" s="79">
        <f t="shared" si="129"/>
        <v>0</v>
      </c>
      <c r="W109" s="78">
        <f t="shared" si="130"/>
        <v>0</v>
      </c>
      <c r="X109" s="78">
        <f t="shared" si="130"/>
        <v>0</v>
      </c>
      <c r="Y109" s="78">
        <f t="shared" si="131"/>
        <v>0</v>
      </c>
      <c r="Z109" s="78">
        <f t="shared" si="132"/>
        <v>0</v>
      </c>
      <c r="AA109" s="78">
        <f t="shared" si="132"/>
        <v>0</v>
      </c>
      <c r="AB109" s="78">
        <f t="shared" si="133"/>
        <v>0</v>
      </c>
      <c r="AC109" s="80">
        <f t="shared" si="134"/>
        <v>0</v>
      </c>
    </row>
    <row r="110" spans="1:29" ht="20.100000000000001" customHeight="1" x14ac:dyDescent="0.45">
      <c r="A110" s="93" t="s">
        <v>373</v>
      </c>
      <c r="B110" s="77"/>
      <c r="C110" s="77"/>
      <c r="D110" s="77">
        <f t="shared" si="121"/>
        <v>0</v>
      </c>
      <c r="E110" s="78"/>
      <c r="F110" s="78"/>
      <c r="G110" s="77">
        <f t="shared" si="122"/>
        <v>0</v>
      </c>
      <c r="H110" s="79">
        <f t="shared" si="123"/>
        <v>0</v>
      </c>
      <c r="I110" s="77"/>
      <c r="J110" s="77"/>
      <c r="K110" s="77">
        <f t="shared" si="124"/>
        <v>0</v>
      </c>
      <c r="L110" s="78"/>
      <c r="M110" s="78"/>
      <c r="N110" s="77">
        <f t="shared" si="125"/>
        <v>0</v>
      </c>
      <c r="O110" s="79">
        <f t="shared" si="126"/>
        <v>0</v>
      </c>
      <c r="P110" s="77"/>
      <c r="Q110" s="77"/>
      <c r="R110" s="77">
        <f t="shared" si="127"/>
        <v>0</v>
      </c>
      <c r="S110" s="78"/>
      <c r="T110" s="78"/>
      <c r="U110" s="77">
        <f t="shared" si="128"/>
        <v>0</v>
      </c>
      <c r="V110" s="79">
        <f t="shared" si="129"/>
        <v>0</v>
      </c>
      <c r="W110" s="78">
        <f t="shared" si="130"/>
        <v>0</v>
      </c>
      <c r="X110" s="78">
        <f t="shared" si="130"/>
        <v>0</v>
      </c>
      <c r="Y110" s="78">
        <f t="shared" si="131"/>
        <v>0</v>
      </c>
      <c r="Z110" s="78">
        <f t="shared" si="132"/>
        <v>0</v>
      </c>
      <c r="AA110" s="78">
        <f t="shared" si="132"/>
        <v>0</v>
      </c>
      <c r="AB110" s="78">
        <f t="shared" si="133"/>
        <v>0</v>
      </c>
      <c r="AC110" s="80">
        <f t="shared" si="134"/>
        <v>0</v>
      </c>
    </row>
    <row r="111" spans="1:29" ht="20.100000000000001" customHeight="1" x14ac:dyDescent="0.45">
      <c r="A111" s="81" t="s">
        <v>7</v>
      </c>
      <c r="B111" s="82">
        <f>SUM(B92:B110)</f>
        <v>1</v>
      </c>
      <c r="C111" s="82">
        <f>SUM(C92:C110)</f>
        <v>8</v>
      </c>
      <c r="D111" s="80">
        <f t="shared" si="121"/>
        <v>9</v>
      </c>
      <c r="E111" s="82">
        <f>SUM(E92:E110)</f>
        <v>0</v>
      </c>
      <c r="F111" s="82">
        <f>SUM(F92:F110)</f>
        <v>0</v>
      </c>
      <c r="G111" s="80">
        <f t="shared" si="122"/>
        <v>0</v>
      </c>
      <c r="H111" s="80">
        <f t="shared" si="123"/>
        <v>9</v>
      </c>
      <c r="I111" s="82">
        <f>SUM(I92:I110)</f>
        <v>21</v>
      </c>
      <c r="J111" s="82">
        <f>SUM(J92:J110)</f>
        <v>323</v>
      </c>
      <c r="K111" s="80">
        <f t="shared" si="124"/>
        <v>344</v>
      </c>
      <c r="L111" s="82">
        <f>SUM(L92:L110)</f>
        <v>0</v>
      </c>
      <c r="M111" s="82">
        <f>SUM(M92:M110)</f>
        <v>0</v>
      </c>
      <c r="N111" s="80">
        <f t="shared" si="125"/>
        <v>0</v>
      </c>
      <c r="O111" s="80">
        <f t="shared" si="126"/>
        <v>344</v>
      </c>
      <c r="P111" s="82">
        <f>SUM(P92:P110)</f>
        <v>16</v>
      </c>
      <c r="Q111" s="82">
        <f>SUM(Q92:Q110)</f>
        <v>83</v>
      </c>
      <c r="R111" s="80">
        <f t="shared" si="127"/>
        <v>99</v>
      </c>
      <c r="S111" s="82">
        <f>SUM(S92:S110)</f>
        <v>0</v>
      </c>
      <c r="T111" s="82">
        <f>SUM(T92:T110)</f>
        <v>0</v>
      </c>
      <c r="U111" s="80">
        <f t="shared" si="128"/>
        <v>0</v>
      </c>
      <c r="V111" s="80">
        <f t="shared" si="129"/>
        <v>99</v>
      </c>
      <c r="W111" s="82">
        <f>SUM(W92:W110)</f>
        <v>38</v>
      </c>
      <c r="X111" s="82">
        <f>SUM(X92:X110)</f>
        <v>414</v>
      </c>
      <c r="Y111" s="80">
        <f>SUM(W111:X111)</f>
        <v>452</v>
      </c>
      <c r="Z111" s="82">
        <f>SUM(Z92:Z110)</f>
        <v>0</v>
      </c>
      <c r="AA111" s="82">
        <f>SUM(AA92:AA110)</f>
        <v>0</v>
      </c>
      <c r="AB111" s="80">
        <f>SUM(Z111:AA111)</f>
        <v>0</v>
      </c>
      <c r="AC111" s="80">
        <f t="shared" si="134"/>
        <v>452</v>
      </c>
    </row>
    <row r="112" spans="1:29" ht="20.100000000000001" customHeight="1" x14ac:dyDescent="0.45">
      <c r="A112" s="74" t="s">
        <v>151</v>
      </c>
      <c r="B112" s="77"/>
      <c r="C112" s="77"/>
      <c r="D112" s="77"/>
      <c r="E112" s="78"/>
      <c r="F112" s="78"/>
      <c r="G112" s="78"/>
      <c r="H112" s="79"/>
      <c r="I112" s="77"/>
      <c r="J112" s="77"/>
      <c r="K112" s="77"/>
      <c r="L112" s="78"/>
      <c r="M112" s="78"/>
      <c r="N112" s="78"/>
      <c r="O112" s="79"/>
      <c r="P112" s="77"/>
      <c r="Q112" s="77"/>
      <c r="R112" s="77"/>
      <c r="S112" s="77"/>
      <c r="T112" s="77"/>
      <c r="U112" s="77"/>
      <c r="V112" s="79"/>
      <c r="W112" s="78"/>
      <c r="X112" s="78"/>
      <c r="Y112" s="78"/>
      <c r="Z112" s="78"/>
      <c r="AA112" s="78"/>
      <c r="AB112" s="78"/>
      <c r="AC112" s="80"/>
    </row>
    <row r="113" spans="1:32" ht="20.100000000000001" customHeight="1" x14ac:dyDescent="0.45">
      <c r="A113" s="74" t="s">
        <v>94</v>
      </c>
      <c r="B113" s="77"/>
      <c r="C113" s="77"/>
      <c r="D113" s="77"/>
      <c r="E113" s="78"/>
      <c r="F113" s="78"/>
      <c r="G113" s="78"/>
      <c r="H113" s="79"/>
      <c r="I113" s="77"/>
      <c r="J113" s="77"/>
      <c r="K113" s="77"/>
      <c r="L113" s="78"/>
      <c r="M113" s="78"/>
      <c r="N113" s="78"/>
      <c r="O113" s="79"/>
      <c r="P113" s="77"/>
      <c r="Q113" s="77"/>
      <c r="R113" s="77"/>
      <c r="S113" s="77"/>
      <c r="T113" s="77"/>
      <c r="U113" s="77"/>
      <c r="V113" s="79"/>
      <c r="W113" s="78"/>
      <c r="X113" s="78"/>
      <c r="Y113" s="78"/>
      <c r="Z113" s="78"/>
      <c r="AA113" s="78"/>
      <c r="AB113" s="78"/>
      <c r="AC113" s="80"/>
    </row>
    <row r="114" spans="1:32" ht="20.100000000000001" customHeight="1" x14ac:dyDescent="0.45">
      <c r="A114" s="74" t="s">
        <v>64</v>
      </c>
      <c r="B114" s="77"/>
      <c r="C114" s="77"/>
      <c r="D114" s="77"/>
      <c r="E114" s="78"/>
      <c r="F114" s="78"/>
      <c r="G114" s="78"/>
      <c r="H114" s="79"/>
      <c r="I114" s="77"/>
      <c r="J114" s="77"/>
      <c r="K114" s="77"/>
      <c r="L114" s="78"/>
      <c r="M114" s="78"/>
      <c r="N114" s="78"/>
      <c r="O114" s="79"/>
      <c r="P114" s="77"/>
      <c r="Q114" s="77"/>
      <c r="R114" s="77"/>
      <c r="S114" s="77"/>
      <c r="T114" s="77"/>
      <c r="U114" s="77"/>
      <c r="V114" s="79"/>
      <c r="W114" s="78"/>
      <c r="X114" s="78"/>
      <c r="Y114" s="78"/>
      <c r="Z114" s="78"/>
      <c r="AA114" s="78"/>
      <c r="AB114" s="78"/>
      <c r="AC114" s="80"/>
    </row>
    <row r="115" spans="1:32" ht="20.100000000000001" customHeight="1" x14ac:dyDescent="0.45">
      <c r="A115" s="64" t="s">
        <v>422</v>
      </c>
      <c r="B115" s="77"/>
      <c r="C115" s="77"/>
      <c r="D115" s="77">
        <f t="shared" ref="D115:D126" si="198">SUM(B115:C115)</f>
        <v>0</v>
      </c>
      <c r="E115" s="78"/>
      <c r="F115" s="78"/>
      <c r="G115" s="77">
        <f t="shared" ref="G115:G126" si="199">SUM(E115:F115)</f>
        <v>0</v>
      </c>
      <c r="H115" s="79">
        <f t="shared" ref="H115:H126" si="200">SUM(D115,G115)</f>
        <v>0</v>
      </c>
      <c r="I115" s="77">
        <v>8</v>
      </c>
      <c r="J115" s="77">
        <v>6</v>
      </c>
      <c r="K115" s="77">
        <f t="shared" ref="K115:K126" si="201">SUM(I115:J115)</f>
        <v>14</v>
      </c>
      <c r="L115" s="83"/>
      <c r="M115" s="83"/>
      <c r="N115" s="77">
        <f t="shared" ref="N115:N126" si="202">SUM(L115:M115)</f>
        <v>0</v>
      </c>
      <c r="O115" s="79">
        <f t="shared" ref="O115:O126" si="203">SUM(K115,N115)</f>
        <v>14</v>
      </c>
      <c r="P115" s="77">
        <v>5</v>
      </c>
      <c r="Q115" s="77"/>
      <c r="R115" s="77">
        <f t="shared" ref="R115:R126" si="204">SUM(P115:Q115)</f>
        <v>5</v>
      </c>
      <c r="S115" s="77"/>
      <c r="T115" s="77"/>
      <c r="U115" s="77">
        <f t="shared" ref="U115:U126" si="205">SUM(S115:T115)</f>
        <v>0</v>
      </c>
      <c r="V115" s="79">
        <f t="shared" ref="V115:V126" si="206">SUM(R115,U115)</f>
        <v>5</v>
      </c>
      <c r="W115" s="78">
        <f>SUM(B115,I115,P115)</f>
        <v>13</v>
      </c>
      <c r="X115" s="78">
        <f>SUM(C115,J115,Q115)</f>
        <v>6</v>
      </c>
      <c r="Y115" s="78">
        <f>SUM(W115,X115)</f>
        <v>19</v>
      </c>
      <c r="Z115" s="78">
        <f t="shared" ref="Z115:AA126" si="207">SUM(E115,L115,S115)</f>
        <v>0</v>
      </c>
      <c r="AA115" s="78">
        <f t="shared" si="207"/>
        <v>0</v>
      </c>
      <c r="AB115" s="78">
        <f t="shared" ref="AB115:AB126" si="208">SUM(Z115,AA115)</f>
        <v>0</v>
      </c>
      <c r="AC115" s="80">
        <f>SUM(Y115,AB115)</f>
        <v>19</v>
      </c>
      <c r="AF115" s="66">
        <v>19</v>
      </c>
    </row>
    <row r="116" spans="1:32" ht="20.100000000000001" customHeight="1" x14ac:dyDescent="0.45">
      <c r="A116" s="64" t="s">
        <v>400</v>
      </c>
      <c r="B116" s="77">
        <v>1</v>
      </c>
      <c r="C116" s="77"/>
      <c r="D116" s="77">
        <f t="shared" si="198"/>
        <v>1</v>
      </c>
      <c r="E116" s="78"/>
      <c r="F116" s="78"/>
      <c r="G116" s="77">
        <f t="shared" si="199"/>
        <v>0</v>
      </c>
      <c r="H116" s="79">
        <f t="shared" si="200"/>
        <v>1</v>
      </c>
      <c r="I116" s="77">
        <v>1</v>
      </c>
      <c r="J116" s="77"/>
      <c r="K116" s="77">
        <f t="shared" si="201"/>
        <v>1</v>
      </c>
      <c r="L116" s="83"/>
      <c r="M116" s="83"/>
      <c r="N116" s="77">
        <f t="shared" si="202"/>
        <v>0</v>
      </c>
      <c r="O116" s="79">
        <f t="shared" si="203"/>
        <v>1</v>
      </c>
      <c r="P116" s="77">
        <v>13</v>
      </c>
      <c r="Q116" s="77">
        <v>5</v>
      </c>
      <c r="R116" s="77">
        <f t="shared" si="204"/>
        <v>18</v>
      </c>
      <c r="S116" s="77"/>
      <c r="T116" s="77"/>
      <c r="U116" s="77">
        <f t="shared" si="205"/>
        <v>0</v>
      </c>
      <c r="V116" s="79">
        <f t="shared" si="206"/>
        <v>18</v>
      </c>
      <c r="W116" s="78">
        <f>SUM(B116,I116,P116)</f>
        <v>15</v>
      </c>
      <c r="X116" s="78">
        <f t="shared" ref="X116:X126" si="209">SUM(C116,J116,Q116)</f>
        <v>5</v>
      </c>
      <c r="Y116" s="78">
        <f t="shared" ref="Y116:Y126" si="210">SUM(W116,X116)</f>
        <v>20</v>
      </c>
      <c r="Z116" s="78">
        <f t="shared" si="207"/>
        <v>0</v>
      </c>
      <c r="AA116" s="78">
        <f t="shared" si="207"/>
        <v>0</v>
      </c>
      <c r="AB116" s="78">
        <f t="shared" si="208"/>
        <v>0</v>
      </c>
      <c r="AC116" s="80">
        <f t="shared" ref="AC116:AC126" si="211">SUM(Y116,AB116)</f>
        <v>20</v>
      </c>
      <c r="AF116" s="66">
        <v>20</v>
      </c>
    </row>
    <row r="117" spans="1:32" ht="20.100000000000001" customHeight="1" x14ac:dyDescent="0.45">
      <c r="A117" s="64" t="s">
        <v>402</v>
      </c>
      <c r="B117" s="77">
        <v>1</v>
      </c>
      <c r="C117" s="77"/>
      <c r="D117" s="77">
        <f t="shared" si="198"/>
        <v>1</v>
      </c>
      <c r="E117" s="78"/>
      <c r="F117" s="78"/>
      <c r="G117" s="77">
        <f t="shared" si="199"/>
        <v>0</v>
      </c>
      <c r="H117" s="79">
        <f t="shared" si="200"/>
        <v>1</v>
      </c>
      <c r="I117" s="77">
        <v>1</v>
      </c>
      <c r="J117" s="77">
        <v>5</v>
      </c>
      <c r="K117" s="77">
        <f t="shared" si="201"/>
        <v>6</v>
      </c>
      <c r="L117" s="83"/>
      <c r="M117" s="83"/>
      <c r="N117" s="77">
        <f t="shared" si="202"/>
        <v>0</v>
      </c>
      <c r="O117" s="79">
        <f t="shared" si="203"/>
        <v>6</v>
      </c>
      <c r="P117" s="77"/>
      <c r="Q117" s="77"/>
      <c r="R117" s="77">
        <f t="shared" si="204"/>
        <v>0</v>
      </c>
      <c r="S117" s="77"/>
      <c r="T117" s="77"/>
      <c r="U117" s="77">
        <f t="shared" si="205"/>
        <v>0</v>
      </c>
      <c r="V117" s="79">
        <f t="shared" si="206"/>
        <v>0</v>
      </c>
      <c r="W117" s="78">
        <f t="shared" ref="W117:W126" si="212">SUM(B117,I117,P117)</f>
        <v>2</v>
      </c>
      <c r="X117" s="78">
        <f t="shared" si="209"/>
        <v>5</v>
      </c>
      <c r="Y117" s="78">
        <f t="shared" si="210"/>
        <v>7</v>
      </c>
      <c r="Z117" s="78">
        <f t="shared" si="207"/>
        <v>0</v>
      </c>
      <c r="AA117" s="78">
        <f t="shared" si="207"/>
        <v>0</v>
      </c>
      <c r="AB117" s="78">
        <f t="shared" si="208"/>
        <v>0</v>
      </c>
      <c r="AC117" s="80">
        <f t="shared" si="211"/>
        <v>7</v>
      </c>
    </row>
    <row r="118" spans="1:32" ht="20.100000000000001" customHeight="1" x14ac:dyDescent="0.45">
      <c r="A118" s="64" t="s">
        <v>403</v>
      </c>
      <c r="B118" s="77">
        <v>2</v>
      </c>
      <c r="C118" s="77"/>
      <c r="D118" s="77">
        <f t="shared" si="198"/>
        <v>2</v>
      </c>
      <c r="E118" s="78"/>
      <c r="F118" s="78"/>
      <c r="G118" s="77">
        <f t="shared" si="199"/>
        <v>0</v>
      </c>
      <c r="H118" s="79">
        <f t="shared" si="200"/>
        <v>2</v>
      </c>
      <c r="I118" s="77">
        <v>2</v>
      </c>
      <c r="J118" s="77">
        <v>1</v>
      </c>
      <c r="K118" s="77">
        <f t="shared" si="201"/>
        <v>3</v>
      </c>
      <c r="L118" s="83"/>
      <c r="M118" s="83"/>
      <c r="N118" s="77">
        <f t="shared" si="202"/>
        <v>0</v>
      </c>
      <c r="O118" s="79">
        <f t="shared" si="203"/>
        <v>3</v>
      </c>
      <c r="P118" s="77"/>
      <c r="Q118" s="77"/>
      <c r="R118" s="77">
        <f t="shared" si="204"/>
        <v>0</v>
      </c>
      <c r="S118" s="77"/>
      <c r="T118" s="77"/>
      <c r="U118" s="77">
        <f t="shared" si="205"/>
        <v>0</v>
      </c>
      <c r="V118" s="79">
        <f t="shared" si="206"/>
        <v>0</v>
      </c>
      <c r="W118" s="78">
        <f t="shared" si="212"/>
        <v>4</v>
      </c>
      <c r="X118" s="78">
        <f t="shared" si="209"/>
        <v>1</v>
      </c>
      <c r="Y118" s="78">
        <f t="shared" si="210"/>
        <v>5</v>
      </c>
      <c r="Z118" s="78">
        <f t="shared" si="207"/>
        <v>0</v>
      </c>
      <c r="AA118" s="78">
        <f t="shared" si="207"/>
        <v>0</v>
      </c>
      <c r="AB118" s="78">
        <f t="shared" si="208"/>
        <v>0</v>
      </c>
      <c r="AC118" s="80">
        <f t="shared" si="211"/>
        <v>5</v>
      </c>
    </row>
    <row r="119" spans="1:32" ht="20.100000000000001" customHeight="1" x14ac:dyDescent="0.45">
      <c r="A119" s="64" t="s">
        <v>404</v>
      </c>
      <c r="B119" s="77"/>
      <c r="C119" s="77"/>
      <c r="D119" s="77">
        <f t="shared" si="198"/>
        <v>0</v>
      </c>
      <c r="E119" s="78"/>
      <c r="F119" s="78"/>
      <c r="G119" s="77">
        <f t="shared" si="199"/>
        <v>0</v>
      </c>
      <c r="H119" s="79">
        <f t="shared" si="200"/>
        <v>0</v>
      </c>
      <c r="I119" s="77"/>
      <c r="J119" s="77"/>
      <c r="K119" s="77">
        <f t="shared" si="201"/>
        <v>0</v>
      </c>
      <c r="L119" s="83"/>
      <c r="M119" s="83"/>
      <c r="N119" s="77">
        <f t="shared" si="202"/>
        <v>0</v>
      </c>
      <c r="O119" s="79">
        <f t="shared" si="203"/>
        <v>0</v>
      </c>
      <c r="P119" s="77"/>
      <c r="Q119" s="77"/>
      <c r="R119" s="77">
        <f t="shared" si="204"/>
        <v>0</v>
      </c>
      <c r="S119" s="77"/>
      <c r="T119" s="77"/>
      <c r="U119" s="77">
        <f t="shared" si="205"/>
        <v>0</v>
      </c>
      <c r="V119" s="79">
        <f t="shared" si="206"/>
        <v>0</v>
      </c>
      <c r="W119" s="78">
        <f t="shared" si="212"/>
        <v>0</v>
      </c>
      <c r="X119" s="78">
        <f t="shared" si="209"/>
        <v>0</v>
      </c>
      <c r="Y119" s="78">
        <f t="shared" si="210"/>
        <v>0</v>
      </c>
      <c r="Z119" s="78">
        <f t="shared" si="207"/>
        <v>0</v>
      </c>
      <c r="AA119" s="78">
        <f t="shared" si="207"/>
        <v>0</v>
      </c>
      <c r="AB119" s="78">
        <f t="shared" si="208"/>
        <v>0</v>
      </c>
      <c r="AC119" s="80">
        <f t="shared" si="211"/>
        <v>0</v>
      </c>
    </row>
    <row r="120" spans="1:32" ht="20.100000000000001" customHeight="1" x14ac:dyDescent="0.45">
      <c r="A120" s="64" t="s">
        <v>405</v>
      </c>
      <c r="B120" s="77"/>
      <c r="C120" s="77"/>
      <c r="D120" s="77">
        <f t="shared" si="198"/>
        <v>0</v>
      </c>
      <c r="E120" s="78"/>
      <c r="F120" s="78"/>
      <c r="G120" s="77">
        <f t="shared" si="199"/>
        <v>0</v>
      </c>
      <c r="H120" s="79">
        <f t="shared" si="200"/>
        <v>0</v>
      </c>
      <c r="I120" s="77"/>
      <c r="J120" s="77"/>
      <c r="K120" s="77">
        <f t="shared" si="201"/>
        <v>0</v>
      </c>
      <c r="L120" s="83"/>
      <c r="M120" s="83"/>
      <c r="N120" s="77">
        <f t="shared" si="202"/>
        <v>0</v>
      </c>
      <c r="O120" s="79">
        <f t="shared" si="203"/>
        <v>0</v>
      </c>
      <c r="P120" s="77"/>
      <c r="Q120" s="77"/>
      <c r="R120" s="77">
        <f t="shared" si="204"/>
        <v>0</v>
      </c>
      <c r="S120" s="77"/>
      <c r="T120" s="77"/>
      <c r="U120" s="77">
        <f t="shared" si="205"/>
        <v>0</v>
      </c>
      <c r="V120" s="79">
        <f t="shared" si="206"/>
        <v>0</v>
      </c>
      <c r="W120" s="78">
        <f t="shared" si="212"/>
        <v>0</v>
      </c>
      <c r="X120" s="78">
        <f t="shared" si="209"/>
        <v>0</v>
      </c>
      <c r="Y120" s="78">
        <f t="shared" si="210"/>
        <v>0</v>
      </c>
      <c r="Z120" s="78">
        <f t="shared" si="207"/>
        <v>0</v>
      </c>
      <c r="AA120" s="78">
        <f t="shared" si="207"/>
        <v>0</v>
      </c>
      <c r="AB120" s="78">
        <f t="shared" si="208"/>
        <v>0</v>
      </c>
      <c r="AC120" s="80">
        <f t="shared" si="211"/>
        <v>0</v>
      </c>
    </row>
    <row r="121" spans="1:32" ht="20.100000000000001" customHeight="1" x14ac:dyDescent="0.45">
      <c r="A121" s="64" t="s">
        <v>388</v>
      </c>
      <c r="B121" s="77"/>
      <c r="C121" s="77"/>
      <c r="D121" s="77"/>
      <c r="E121" s="78"/>
      <c r="F121" s="78"/>
      <c r="G121" s="77">
        <f t="shared" ref="G121:G122" si="213">SUM(E121:F121)</f>
        <v>0</v>
      </c>
      <c r="H121" s="79">
        <f t="shared" si="200"/>
        <v>0</v>
      </c>
      <c r="I121" s="77">
        <v>1</v>
      </c>
      <c r="J121" s="77"/>
      <c r="K121" s="77">
        <f t="shared" si="201"/>
        <v>1</v>
      </c>
      <c r="L121" s="83"/>
      <c r="M121" s="83"/>
      <c r="N121" s="77">
        <f t="shared" si="202"/>
        <v>0</v>
      </c>
      <c r="O121" s="79">
        <f t="shared" si="203"/>
        <v>1</v>
      </c>
      <c r="P121" s="77">
        <v>13</v>
      </c>
      <c r="Q121" s="77"/>
      <c r="R121" s="77">
        <f t="shared" si="204"/>
        <v>13</v>
      </c>
      <c r="S121" s="77"/>
      <c r="T121" s="77"/>
      <c r="U121" s="77">
        <f t="shared" si="205"/>
        <v>0</v>
      </c>
      <c r="V121" s="79">
        <f t="shared" si="206"/>
        <v>13</v>
      </c>
      <c r="W121" s="78">
        <f t="shared" si="212"/>
        <v>14</v>
      </c>
      <c r="X121" s="78">
        <f t="shared" si="209"/>
        <v>0</v>
      </c>
      <c r="Y121" s="78">
        <f t="shared" si="210"/>
        <v>14</v>
      </c>
      <c r="Z121" s="78">
        <f t="shared" si="207"/>
        <v>0</v>
      </c>
      <c r="AA121" s="78">
        <f t="shared" si="207"/>
        <v>0</v>
      </c>
      <c r="AB121" s="78">
        <f t="shared" si="208"/>
        <v>0</v>
      </c>
      <c r="AC121" s="80">
        <f t="shared" si="211"/>
        <v>14</v>
      </c>
    </row>
    <row r="122" spans="1:32" ht="20.100000000000001" customHeight="1" x14ac:dyDescent="0.45">
      <c r="A122" s="64" t="s">
        <v>389</v>
      </c>
      <c r="B122" s="77">
        <v>2</v>
      </c>
      <c r="C122" s="77"/>
      <c r="D122" s="77">
        <f t="shared" si="198"/>
        <v>2</v>
      </c>
      <c r="E122" s="78"/>
      <c r="F122" s="78"/>
      <c r="G122" s="77">
        <f t="shared" si="213"/>
        <v>0</v>
      </c>
      <c r="H122" s="79">
        <f t="shared" si="200"/>
        <v>2</v>
      </c>
      <c r="I122" s="77"/>
      <c r="J122" s="77"/>
      <c r="K122" s="77">
        <f t="shared" si="201"/>
        <v>0</v>
      </c>
      <c r="L122" s="83"/>
      <c r="M122" s="83"/>
      <c r="N122" s="77">
        <f t="shared" si="202"/>
        <v>0</v>
      </c>
      <c r="O122" s="79">
        <f t="shared" si="203"/>
        <v>0</v>
      </c>
      <c r="P122" s="77">
        <v>12</v>
      </c>
      <c r="Q122" s="77"/>
      <c r="R122" s="77">
        <f t="shared" si="204"/>
        <v>12</v>
      </c>
      <c r="S122" s="77"/>
      <c r="T122" s="77"/>
      <c r="U122" s="77">
        <f t="shared" si="205"/>
        <v>0</v>
      </c>
      <c r="V122" s="79">
        <f t="shared" si="206"/>
        <v>12</v>
      </c>
      <c r="W122" s="78">
        <f t="shared" si="212"/>
        <v>14</v>
      </c>
      <c r="X122" s="78">
        <f t="shared" si="209"/>
        <v>0</v>
      </c>
      <c r="Y122" s="78">
        <f t="shared" si="210"/>
        <v>14</v>
      </c>
      <c r="Z122" s="78">
        <f t="shared" si="207"/>
        <v>0</v>
      </c>
      <c r="AA122" s="78">
        <f t="shared" si="207"/>
        <v>0</v>
      </c>
      <c r="AB122" s="78">
        <f t="shared" si="208"/>
        <v>0</v>
      </c>
      <c r="AC122" s="80">
        <f t="shared" si="211"/>
        <v>14</v>
      </c>
    </row>
    <row r="123" spans="1:32" ht="20.100000000000001" customHeight="1" x14ac:dyDescent="0.45">
      <c r="A123" s="64" t="s">
        <v>464</v>
      </c>
      <c r="B123" s="77"/>
      <c r="C123" s="77"/>
      <c r="D123" s="77">
        <f t="shared" si="198"/>
        <v>0</v>
      </c>
      <c r="E123" s="78"/>
      <c r="F123" s="78"/>
      <c r="G123" s="77">
        <f t="shared" si="199"/>
        <v>0</v>
      </c>
      <c r="H123" s="79">
        <f t="shared" si="200"/>
        <v>0</v>
      </c>
      <c r="I123" s="77">
        <v>2</v>
      </c>
      <c r="J123" s="77">
        <v>3</v>
      </c>
      <c r="K123" s="77">
        <f t="shared" si="201"/>
        <v>5</v>
      </c>
      <c r="L123" s="83"/>
      <c r="M123" s="83"/>
      <c r="N123" s="77">
        <f t="shared" si="202"/>
        <v>0</v>
      </c>
      <c r="O123" s="79">
        <f t="shared" si="203"/>
        <v>5</v>
      </c>
      <c r="P123" s="77">
        <v>1</v>
      </c>
      <c r="Q123" s="77">
        <v>8</v>
      </c>
      <c r="R123" s="77">
        <f t="shared" si="204"/>
        <v>9</v>
      </c>
      <c r="S123" s="77"/>
      <c r="T123" s="77"/>
      <c r="U123" s="77">
        <f t="shared" si="205"/>
        <v>0</v>
      </c>
      <c r="V123" s="79">
        <f t="shared" si="206"/>
        <v>9</v>
      </c>
      <c r="W123" s="78">
        <f t="shared" si="212"/>
        <v>3</v>
      </c>
      <c r="X123" s="78">
        <f t="shared" si="209"/>
        <v>11</v>
      </c>
      <c r="Y123" s="78">
        <f t="shared" si="210"/>
        <v>14</v>
      </c>
      <c r="Z123" s="78">
        <f t="shared" si="207"/>
        <v>0</v>
      </c>
      <c r="AA123" s="78">
        <f t="shared" si="207"/>
        <v>0</v>
      </c>
      <c r="AB123" s="78">
        <f t="shared" si="208"/>
        <v>0</v>
      </c>
      <c r="AC123" s="80">
        <f t="shared" si="211"/>
        <v>14</v>
      </c>
    </row>
    <row r="124" spans="1:32" ht="20.100000000000001" customHeight="1" x14ac:dyDescent="0.45">
      <c r="A124" s="64" t="s">
        <v>465</v>
      </c>
      <c r="B124" s="77">
        <v>2</v>
      </c>
      <c r="C124" s="77"/>
      <c r="D124" s="77">
        <f t="shared" si="198"/>
        <v>2</v>
      </c>
      <c r="E124" s="78"/>
      <c r="F124" s="78"/>
      <c r="G124" s="77">
        <f t="shared" si="199"/>
        <v>0</v>
      </c>
      <c r="H124" s="79">
        <f t="shared" si="200"/>
        <v>2</v>
      </c>
      <c r="I124" s="77">
        <v>1</v>
      </c>
      <c r="J124" s="77"/>
      <c r="K124" s="77">
        <f t="shared" si="201"/>
        <v>1</v>
      </c>
      <c r="L124" s="83"/>
      <c r="M124" s="83"/>
      <c r="N124" s="77">
        <f t="shared" si="202"/>
        <v>0</v>
      </c>
      <c r="O124" s="79">
        <f t="shared" si="203"/>
        <v>1</v>
      </c>
      <c r="P124" s="77">
        <v>10</v>
      </c>
      <c r="Q124" s="77">
        <v>11</v>
      </c>
      <c r="R124" s="77">
        <f t="shared" si="204"/>
        <v>21</v>
      </c>
      <c r="S124" s="77"/>
      <c r="T124" s="77"/>
      <c r="U124" s="77">
        <f t="shared" si="205"/>
        <v>0</v>
      </c>
      <c r="V124" s="79">
        <f t="shared" si="206"/>
        <v>21</v>
      </c>
      <c r="W124" s="78">
        <f t="shared" si="212"/>
        <v>13</v>
      </c>
      <c r="X124" s="78">
        <f t="shared" si="209"/>
        <v>11</v>
      </c>
      <c r="Y124" s="78">
        <f t="shared" si="210"/>
        <v>24</v>
      </c>
      <c r="Z124" s="78">
        <f t="shared" si="207"/>
        <v>0</v>
      </c>
      <c r="AA124" s="78">
        <f t="shared" si="207"/>
        <v>0</v>
      </c>
      <c r="AB124" s="78">
        <f t="shared" si="208"/>
        <v>0</v>
      </c>
      <c r="AC124" s="80">
        <f t="shared" si="211"/>
        <v>24</v>
      </c>
    </row>
    <row r="125" spans="1:32" ht="20.100000000000001" customHeight="1" x14ac:dyDescent="0.45">
      <c r="A125" s="64" t="s">
        <v>408</v>
      </c>
      <c r="B125" s="77"/>
      <c r="C125" s="77"/>
      <c r="D125" s="77">
        <f t="shared" si="198"/>
        <v>0</v>
      </c>
      <c r="E125" s="78"/>
      <c r="F125" s="78"/>
      <c r="G125" s="77">
        <f t="shared" si="199"/>
        <v>0</v>
      </c>
      <c r="H125" s="79">
        <f t="shared" si="200"/>
        <v>0</v>
      </c>
      <c r="I125" s="77">
        <v>1</v>
      </c>
      <c r="J125" s="77">
        <v>1</v>
      </c>
      <c r="K125" s="77">
        <f t="shared" si="201"/>
        <v>2</v>
      </c>
      <c r="L125" s="83"/>
      <c r="M125" s="83"/>
      <c r="N125" s="77">
        <f t="shared" si="202"/>
        <v>0</v>
      </c>
      <c r="O125" s="79">
        <f t="shared" si="203"/>
        <v>2</v>
      </c>
      <c r="P125" s="77">
        <v>4</v>
      </c>
      <c r="Q125" s="77"/>
      <c r="R125" s="77">
        <f t="shared" si="204"/>
        <v>4</v>
      </c>
      <c r="S125" s="77"/>
      <c r="T125" s="77"/>
      <c r="U125" s="77">
        <f t="shared" si="205"/>
        <v>0</v>
      </c>
      <c r="V125" s="79">
        <f t="shared" si="206"/>
        <v>4</v>
      </c>
      <c r="W125" s="78">
        <f t="shared" si="212"/>
        <v>5</v>
      </c>
      <c r="X125" s="78">
        <f t="shared" si="209"/>
        <v>1</v>
      </c>
      <c r="Y125" s="78">
        <f t="shared" si="210"/>
        <v>6</v>
      </c>
      <c r="Z125" s="78">
        <f t="shared" si="207"/>
        <v>0</v>
      </c>
      <c r="AA125" s="78">
        <f t="shared" si="207"/>
        <v>0</v>
      </c>
      <c r="AB125" s="78">
        <f t="shared" si="208"/>
        <v>0</v>
      </c>
      <c r="AC125" s="80">
        <f t="shared" si="211"/>
        <v>6</v>
      </c>
    </row>
    <row r="126" spans="1:32" ht="20.100000000000001" customHeight="1" x14ac:dyDescent="0.45">
      <c r="A126" s="64" t="s">
        <v>496</v>
      </c>
      <c r="B126" s="77">
        <v>3</v>
      </c>
      <c r="C126" s="77"/>
      <c r="D126" s="77">
        <f t="shared" si="198"/>
        <v>3</v>
      </c>
      <c r="E126" s="78"/>
      <c r="F126" s="78"/>
      <c r="G126" s="77">
        <f t="shared" si="199"/>
        <v>0</v>
      </c>
      <c r="H126" s="79">
        <f t="shared" si="200"/>
        <v>3</v>
      </c>
      <c r="I126" s="77">
        <v>1</v>
      </c>
      <c r="J126" s="77"/>
      <c r="K126" s="77">
        <f t="shared" si="201"/>
        <v>1</v>
      </c>
      <c r="L126" s="83"/>
      <c r="M126" s="83"/>
      <c r="N126" s="77">
        <f t="shared" si="202"/>
        <v>0</v>
      </c>
      <c r="O126" s="79">
        <f t="shared" si="203"/>
        <v>1</v>
      </c>
      <c r="P126" s="77">
        <v>11</v>
      </c>
      <c r="Q126" s="77">
        <v>10</v>
      </c>
      <c r="R126" s="77">
        <f t="shared" si="204"/>
        <v>21</v>
      </c>
      <c r="S126" s="77"/>
      <c r="T126" s="77"/>
      <c r="U126" s="77">
        <f t="shared" si="205"/>
        <v>0</v>
      </c>
      <c r="V126" s="79">
        <f t="shared" si="206"/>
        <v>21</v>
      </c>
      <c r="W126" s="78">
        <f t="shared" si="212"/>
        <v>15</v>
      </c>
      <c r="X126" s="78">
        <f t="shared" si="209"/>
        <v>10</v>
      </c>
      <c r="Y126" s="78">
        <f t="shared" si="210"/>
        <v>25</v>
      </c>
      <c r="Z126" s="78">
        <f t="shared" si="207"/>
        <v>0</v>
      </c>
      <c r="AA126" s="78">
        <f t="shared" si="207"/>
        <v>0</v>
      </c>
      <c r="AB126" s="78">
        <f t="shared" si="208"/>
        <v>0</v>
      </c>
      <c r="AC126" s="80">
        <f t="shared" si="211"/>
        <v>25</v>
      </c>
    </row>
    <row r="127" spans="1:32" ht="20.100000000000001" customHeight="1" x14ac:dyDescent="0.45">
      <c r="A127" s="86" t="s">
        <v>105</v>
      </c>
      <c r="B127" s="87">
        <f t="shared" ref="B127:AB127" si="214">SUM(B115:B126)</f>
        <v>11</v>
      </c>
      <c r="C127" s="87">
        <f t="shared" si="214"/>
        <v>0</v>
      </c>
      <c r="D127" s="87">
        <f t="shared" si="214"/>
        <v>11</v>
      </c>
      <c r="E127" s="87">
        <f t="shared" si="214"/>
        <v>0</v>
      </c>
      <c r="F127" s="87">
        <f t="shared" si="214"/>
        <v>0</v>
      </c>
      <c r="G127" s="87">
        <f t="shared" si="214"/>
        <v>0</v>
      </c>
      <c r="H127" s="87">
        <f t="shared" si="214"/>
        <v>11</v>
      </c>
      <c r="I127" s="87">
        <f t="shared" si="214"/>
        <v>18</v>
      </c>
      <c r="J127" s="87">
        <f t="shared" si="214"/>
        <v>16</v>
      </c>
      <c r="K127" s="87">
        <f t="shared" si="214"/>
        <v>34</v>
      </c>
      <c r="L127" s="87">
        <f t="shared" si="214"/>
        <v>0</v>
      </c>
      <c r="M127" s="87">
        <f t="shared" si="214"/>
        <v>0</v>
      </c>
      <c r="N127" s="87">
        <f t="shared" si="214"/>
        <v>0</v>
      </c>
      <c r="O127" s="87">
        <f t="shared" si="214"/>
        <v>34</v>
      </c>
      <c r="P127" s="87">
        <f t="shared" si="214"/>
        <v>69</v>
      </c>
      <c r="Q127" s="87">
        <f t="shared" si="214"/>
        <v>34</v>
      </c>
      <c r="R127" s="87">
        <f t="shared" si="214"/>
        <v>103</v>
      </c>
      <c r="S127" s="87">
        <f t="shared" si="214"/>
        <v>0</v>
      </c>
      <c r="T127" s="87">
        <f t="shared" si="214"/>
        <v>0</v>
      </c>
      <c r="U127" s="87">
        <f t="shared" si="214"/>
        <v>0</v>
      </c>
      <c r="V127" s="87">
        <f>SUM(V115:V126)</f>
        <v>103</v>
      </c>
      <c r="W127" s="87">
        <f t="shared" si="214"/>
        <v>98</v>
      </c>
      <c r="X127" s="87">
        <f t="shared" si="214"/>
        <v>50</v>
      </c>
      <c r="Y127" s="87">
        <f t="shared" si="214"/>
        <v>148</v>
      </c>
      <c r="Z127" s="87">
        <f t="shared" si="214"/>
        <v>0</v>
      </c>
      <c r="AA127" s="87">
        <f t="shared" si="214"/>
        <v>0</v>
      </c>
      <c r="AB127" s="87">
        <f t="shared" si="214"/>
        <v>0</v>
      </c>
      <c r="AC127" s="87">
        <f>SUM(AC115:AC126)</f>
        <v>148</v>
      </c>
    </row>
    <row r="128" spans="1:32" ht="20.100000000000001" customHeight="1" x14ac:dyDescent="0.45">
      <c r="A128" s="74" t="s">
        <v>248</v>
      </c>
      <c r="B128" s="77"/>
      <c r="C128" s="77"/>
      <c r="D128" s="77"/>
      <c r="E128" s="77"/>
      <c r="F128" s="77"/>
      <c r="G128" s="77"/>
      <c r="H128" s="79"/>
      <c r="I128" s="77"/>
      <c r="J128" s="77"/>
      <c r="K128" s="77"/>
      <c r="L128" s="78"/>
      <c r="M128" s="78"/>
      <c r="N128" s="77"/>
      <c r="O128" s="79"/>
      <c r="P128" s="77"/>
      <c r="Q128" s="77"/>
      <c r="R128" s="77"/>
      <c r="S128" s="78"/>
      <c r="T128" s="78"/>
      <c r="U128" s="78"/>
      <c r="V128" s="79"/>
      <c r="W128" s="78"/>
      <c r="X128" s="78"/>
      <c r="Y128" s="78"/>
      <c r="Z128" s="78"/>
      <c r="AA128" s="78"/>
      <c r="AB128" s="78"/>
      <c r="AC128" s="80"/>
    </row>
    <row r="129" spans="1:36" ht="20.100000000000001" customHeight="1" x14ac:dyDescent="0.45">
      <c r="A129" s="64" t="s">
        <v>410</v>
      </c>
      <c r="B129" s="77"/>
      <c r="C129" s="77"/>
      <c r="D129" s="77">
        <f>SUM(B129:C129)</f>
        <v>0</v>
      </c>
      <c r="E129" s="77">
        <v>0</v>
      </c>
      <c r="F129" s="77">
        <v>0</v>
      </c>
      <c r="G129" s="77">
        <f>SUM(E129:F129)</f>
        <v>0</v>
      </c>
      <c r="H129" s="79">
        <f>SUM(D129,G129)</f>
        <v>0</v>
      </c>
      <c r="I129" s="77"/>
      <c r="J129" s="77"/>
      <c r="K129" s="77">
        <f>SUM(I129:J129)</f>
        <v>0</v>
      </c>
      <c r="L129" s="78">
        <v>0</v>
      </c>
      <c r="M129" s="78">
        <v>0</v>
      </c>
      <c r="N129" s="77">
        <f>SUM(L129:M129)</f>
        <v>0</v>
      </c>
      <c r="O129" s="79">
        <f>SUM(K129,N129)</f>
        <v>0</v>
      </c>
      <c r="P129" s="77">
        <v>1</v>
      </c>
      <c r="Q129" s="77"/>
      <c r="R129" s="77"/>
      <c r="S129" s="78"/>
      <c r="T129" s="78"/>
      <c r="U129" s="78">
        <f>SUM(S129:T129)</f>
        <v>0</v>
      </c>
      <c r="V129" s="79">
        <f>SUM(R129,U129)</f>
        <v>0</v>
      </c>
      <c r="W129" s="78">
        <f t="shared" ref="W129:X131" si="215">SUM(B129,I129,P129)</f>
        <v>1</v>
      </c>
      <c r="X129" s="78">
        <f t="shared" si="215"/>
        <v>0</v>
      </c>
      <c r="Y129" s="78">
        <f>SUM(W129,X129)</f>
        <v>1</v>
      </c>
      <c r="Z129" s="78">
        <f t="shared" ref="Z129:AA131" si="216">SUM(E129,L129,S129)</f>
        <v>0</v>
      </c>
      <c r="AA129" s="78">
        <f t="shared" si="216"/>
        <v>0</v>
      </c>
      <c r="AB129" s="78">
        <f>SUM(Z129,AA129)</f>
        <v>0</v>
      </c>
      <c r="AC129" s="80">
        <f>SUM(Y129,AB129)</f>
        <v>1</v>
      </c>
    </row>
    <row r="130" spans="1:36" ht="20.100000000000001" customHeight="1" x14ac:dyDescent="0.45">
      <c r="A130" s="64" t="s">
        <v>411</v>
      </c>
      <c r="B130" s="77"/>
      <c r="C130" s="77"/>
      <c r="D130" s="77">
        <f>SUM(B130:C130)</f>
        <v>0</v>
      </c>
      <c r="E130" s="77">
        <v>0</v>
      </c>
      <c r="F130" s="77">
        <v>0</v>
      </c>
      <c r="G130" s="77">
        <f>SUM(E130:F130)</f>
        <v>0</v>
      </c>
      <c r="H130" s="79">
        <f>SUM(D130,G130)</f>
        <v>0</v>
      </c>
      <c r="I130" s="77"/>
      <c r="J130" s="77"/>
      <c r="K130" s="77">
        <f>SUM(I130:J130)</f>
        <v>0</v>
      </c>
      <c r="L130" s="78">
        <v>0</v>
      </c>
      <c r="M130" s="78">
        <v>0</v>
      </c>
      <c r="N130" s="77">
        <f>SUM(L130:M130)</f>
        <v>0</v>
      </c>
      <c r="O130" s="79">
        <f>SUM(K130,N130)</f>
        <v>0</v>
      </c>
      <c r="P130" s="77"/>
      <c r="Q130" s="77"/>
      <c r="R130" s="77"/>
      <c r="S130" s="78"/>
      <c r="T130" s="78"/>
      <c r="U130" s="78">
        <f>SUM(S130:T130)</f>
        <v>0</v>
      </c>
      <c r="V130" s="79">
        <f>SUM(R130,U130)</f>
        <v>0</v>
      </c>
      <c r="W130" s="78">
        <f t="shared" si="215"/>
        <v>0</v>
      </c>
      <c r="X130" s="78">
        <f t="shared" si="215"/>
        <v>0</v>
      </c>
      <c r="Y130" s="78">
        <f>SUM(W130,X130)</f>
        <v>0</v>
      </c>
      <c r="Z130" s="78">
        <f t="shared" si="216"/>
        <v>0</v>
      </c>
      <c r="AA130" s="78">
        <f t="shared" si="216"/>
        <v>0</v>
      </c>
      <c r="AB130" s="78">
        <f>SUM(Z130,AA130)</f>
        <v>0</v>
      </c>
      <c r="AC130" s="80">
        <f>SUM(Y130,AB130)</f>
        <v>0</v>
      </c>
    </row>
    <row r="131" spans="1:36" ht="20.100000000000001" customHeight="1" x14ac:dyDescent="0.45">
      <c r="A131" s="64" t="s">
        <v>412</v>
      </c>
      <c r="B131" s="77"/>
      <c r="C131" s="77"/>
      <c r="D131" s="77">
        <f>SUM(B131:C131)</f>
        <v>0</v>
      </c>
      <c r="E131" s="77">
        <v>0</v>
      </c>
      <c r="F131" s="77">
        <v>0</v>
      </c>
      <c r="G131" s="77">
        <f>SUM(E131:F131)</f>
        <v>0</v>
      </c>
      <c r="H131" s="79">
        <f>SUM(D131,G131)</f>
        <v>0</v>
      </c>
      <c r="I131" s="77">
        <v>1</v>
      </c>
      <c r="J131" s="77"/>
      <c r="K131" s="77">
        <f>SUM(I131:J131)</f>
        <v>1</v>
      </c>
      <c r="L131" s="78">
        <v>0</v>
      </c>
      <c r="M131" s="78">
        <v>0</v>
      </c>
      <c r="N131" s="77">
        <f>SUM(L131:M131)</f>
        <v>0</v>
      </c>
      <c r="O131" s="79">
        <f>SUM(K131,N131)</f>
        <v>1</v>
      </c>
      <c r="P131" s="77"/>
      <c r="Q131" s="77"/>
      <c r="R131" s="77">
        <f>SUM(P131:Q131)</f>
        <v>0</v>
      </c>
      <c r="S131" s="78"/>
      <c r="T131" s="78"/>
      <c r="U131" s="78">
        <f>SUM(S131:T131)</f>
        <v>0</v>
      </c>
      <c r="V131" s="79">
        <f>SUM(R131,U131)</f>
        <v>0</v>
      </c>
      <c r="W131" s="78">
        <f t="shared" si="215"/>
        <v>1</v>
      </c>
      <c r="X131" s="78">
        <f t="shared" si="215"/>
        <v>0</v>
      </c>
      <c r="Y131" s="78">
        <f>SUM(W131,X131)</f>
        <v>1</v>
      </c>
      <c r="Z131" s="78">
        <f t="shared" si="216"/>
        <v>0</v>
      </c>
      <c r="AA131" s="78">
        <f t="shared" si="216"/>
        <v>0</v>
      </c>
      <c r="AB131" s="78">
        <f>SUM(Z131,AA131)</f>
        <v>0</v>
      </c>
      <c r="AC131" s="80">
        <f>SUM(Y131,AB131)</f>
        <v>1</v>
      </c>
    </row>
    <row r="132" spans="1:36" ht="20.100000000000001" customHeight="1" x14ac:dyDescent="0.45">
      <c r="A132" s="86" t="s">
        <v>299</v>
      </c>
      <c r="B132" s="87">
        <f t="shared" ref="B132:AC132" si="217">SUM(B129:B131)</f>
        <v>0</v>
      </c>
      <c r="C132" s="87">
        <f t="shared" si="217"/>
        <v>0</v>
      </c>
      <c r="D132" s="87">
        <f t="shared" si="217"/>
        <v>0</v>
      </c>
      <c r="E132" s="87">
        <f t="shared" si="217"/>
        <v>0</v>
      </c>
      <c r="F132" s="87">
        <f t="shared" si="217"/>
        <v>0</v>
      </c>
      <c r="G132" s="87">
        <f t="shared" si="217"/>
        <v>0</v>
      </c>
      <c r="H132" s="87">
        <f t="shared" si="217"/>
        <v>0</v>
      </c>
      <c r="I132" s="87">
        <f t="shared" si="217"/>
        <v>1</v>
      </c>
      <c r="J132" s="87">
        <f t="shared" si="217"/>
        <v>0</v>
      </c>
      <c r="K132" s="87">
        <f t="shared" si="217"/>
        <v>1</v>
      </c>
      <c r="L132" s="87">
        <f t="shared" si="217"/>
        <v>0</v>
      </c>
      <c r="M132" s="87">
        <f t="shared" si="217"/>
        <v>0</v>
      </c>
      <c r="N132" s="87">
        <f t="shared" si="217"/>
        <v>0</v>
      </c>
      <c r="O132" s="87">
        <f t="shared" si="217"/>
        <v>1</v>
      </c>
      <c r="P132" s="87">
        <f t="shared" si="217"/>
        <v>1</v>
      </c>
      <c r="Q132" s="87">
        <f t="shared" si="217"/>
        <v>0</v>
      </c>
      <c r="R132" s="87">
        <f t="shared" si="217"/>
        <v>0</v>
      </c>
      <c r="S132" s="87">
        <f t="shared" si="217"/>
        <v>0</v>
      </c>
      <c r="T132" s="87">
        <f t="shared" si="217"/>
        <v>0</v>
      </c>
      <c r="U132" s="87">
        <f t="shared" si="217"/>
        <v>0</v>
      </c>
      <c r="V132" s="87">
        <f t="shared" si="217"/>
        <v>0</v>
      </c>
      <c r="W132" s="87">
        <f t="shared" si="217"/>
        <v>2</v>
      </c>
      <c r="X132" s="87">
        <f t="shared" si="217"/>
        <v>0</v>
      </c>
      <c r="Y132" s="87">
        <f t="shared" si="217"/>
        <v>2</v>
      </c>
      <c r="Z132" s="87">
        <f t="shared" si="217"/>
        <v>0</v>
      </c>
      <c r="AA132" s="87">
        <f t="shared" si="217"/>
        <v>0</v>
      </c>
      <c r="AB132" s="87">
        <f t="shared" si="217"/>
        <v>0</v>
      </c>
      <c r="AC132" s="87">
        <f t="shared" si="217"/>
        <v>2</v>
      </c>
    </row>
    <row r="133" spans="1:36" ht="20.100000000000001" customHeight="1" x14ac:dyDescent="0.45">
      <c r="A133" s="81" t="s">
        <v>314</v>
      </c>
      <c r="B133" s="82">
        <f t="shared" ref="B133:AC133" si="218">B127+B132</f>
        <v>11</v>
      </c>
      <c r="C133" s="82">
        <f t="shared" si="218"/>
        <v>0</v>
      </c>
      <c r="D133" s="82">
        <f t="shared" si="218"/>
        <v>11</v>
      </c>
      <c r="E133" s="82">
        <f t="shared" si="218"/>
        <v>0</v>
      </c>
      <c r="F133" s="82">
        <f t="shared" si="218"/>
        <v>0</v>
      </c>
      <c r="G133" s="82">
        <f t="shared" si="218"/>
        <v>0</v>
      </c>
      <c r="H133" s="82">
        <f t="shared" si="218"/>
        <v>11</v>
      </c>
      <c r="I133" s="82">
        <f t="shared" si="218"/>
        <v>19</v>
      </c>
      <c r="J133" s="82">
        <f t="shared" si="218"/>
        <v>16</v>
      </c>
      <c r="K133" s="82">
        <f t="shared" si="218"/>
        <v>35</v>
      </c>
      <c r="L133" s="82">
        <f t="shared" si="218"/>
        <v>0</v>
      </c>
      <c r="M133" s="82">
        <f t="shared" si="218"/>
        <v>0</v>
      </c>
      <c r="N133" s="82">
        <f t="shared" si="218"/>
        <v>0</v>
      </c>
      <c r="O133" s="82">
        <f t="shared" si="218"/>
        <v>35</v>
      </c>
      <c r="P133" s="82">
        <f t="shared" si="218"/>
        <v>70</v>
      </c>
      <c r="Q133" s="82">
        <f t="shared" si="218"/>
        <v>34</v>
      </c>
      <c r="R133" s="82">
        <f t="shared" si="218"/>
        <v>103</v>
      </c>
      <c r="S133" s="82">
        <f t="shared" si="218"/>
        <v>0</v>
      </c>
      <c r="T133" s="82">
        <f t="shared" si="218"/>
        <v>0</v>
      </c>
      <c r="U133" s="82">
        <f t="shared" si="218"/>
        <v>0</v>
      </c>
      <c r="V133" s="82">
        <f t="shared" si="218"/>
        <v>103</v>
      </c>
      <c r="W133" s="82">
        <f t="shared" si="218"/>
        <v>100</v>
      </c>
      <c r="X133" s="82">
        <f t="shared" si="218"/>
        <v>50</v>
      </c>
      <c r="Y133" s="82">
        <f t="shared" si="218"/>
        <v>150</v>
      </c>
      <c r="Z133" s="82">
        <f t="shared" si="218"/>
        <v>0</v>
      </c>
      <c r="AA133" s="82">
        <f t="shared" si="218"/>
        <v>0</v>
      </c>
      <c r="AB133" s="82">
        <f t="shared" si="218"/>
        <v>0</v>
      </c>
      <c r="AC133" s="82">
        <f t="shared" si="218"/>
        <v>150</v>
      </c>
    </row>
    <row r="134" spans="1:36" ht="20.100000000000001" customHeight="1" x14ac:dyDescent="0.45">
      <c r="A134" s="74" t="s">
        <v>93</v>
      </c>
      <c r="B134" s="77"/>
      <c r="C134" s="77"/>
      <c r="D134" s="77"/>
      <c r="E134" s="78"/>
      <c r="F134" s="78"/>
      <c r="G134" s="78"/>
      <c r="H134" s="79"/>
      <c r="I134" s="77"/>
      <c r="J134" s="77"/>
      <c r="K134" s="77"/>
      <c r="L134" s="78"/>
      <c r="M134" s="78"/>
      <c r="N134" s="78"/>
      <c r="O134" s="79"/>
      <c r="P134" s="77"/>
      <c r="Q134" s="77"/>
      <c r="R134" s="77"/>
      <c r="S134" s="77"/>
      <c r="T134" s="77"/>
      <c r="U134" s="77"/>
      <c r="V134" s="79"/>
      <c r="W134" s="78"/>
      <c r="X134" s="78"/>
      <c r="Y134" s="78"/>
      <c r="Z134" s="78"/>
      <c r="AA134" s="78"/>
      <c r="AB134" s="78"/>
      <c r="AC134" s="80"/>
    </row>
    <row r="135" spans="1:36" ht="20.100000000000001" customHeight="1" x14ac:dyDescent="0.45">
      <c r="A135" s="74" t="s">
        <v>94</v>
      </c>
      <c r="B135" s="77"/>
      <c r="C135" s="77"/>
      <c r="D135" s="77"/>
      <c r="E135" s="78"/>
      <c r="F135" s="78"/>
      <c r="G135" s="78"/>
      <c r="H135" s="79"/>
      <c r="I135" s="77"/>
      <c r="J135" s="77"/>
      <c r="K135" s="77"/>
      <c r="L135" s="78"/>
      <c r="M135" s="78"/>
      <c r="N135" s="78"/>
      <c r="O135" s="79"/>
      <c r="P135" s="77"/>
      <c r="Q135" s="77"/>
      <c r="R135" s="77"/>
      <c r="S135" s="77"/>
      <c r="T135" s="77"/>
      <c r="U135" s="77"/>
      <c r="V135" s="79"/>
      <c r="W135" s="78"/>
      <c r="X135" s="78"/>
      <c r="Y135" s="78"/>
      <c r="Z135" s="78"/>
      <c r="AA135" s="78"/>
      <c r="AB135" s="78"/>
      <c r="AC135" s="80"/>
    </row>
    <row r="136" spans="1:36" ht="20.100000000000001" customHeight="1" x14ac:dyDescent="0.45">
      <c r="A136" s="93" t="s">
        <v>362</v>
      </c>
      <c r="B136" s="77"/>
      <c r="C136" s="77"/>
      <c r="D136" s="77">
        <f t="shared" ref="D136:D149" si="219">SUM(B136:C136)</f>
        <v>0</v>
      </c>
      <c r="E136" s="78"/>
      <c r="F136" s="78"/>
      <c r="G136" s="77">
        <f t="shared" ref="G136:G149" si="220">SUM(E136:F136)</f>
        <v>0</v>
      </c>
      <c r="H136" s="79">
        <f t="shared" ref="H136:H149" si="221">SUM(D136,G136)</f>
        <v>0</v>
      </c>
      <c r="I136" s="77"/>
      <c r="J136" s="77"/>
      <c r="K136" s="77">
        <f t="shared" ref="K136:K149" si="222">SUM(I136:J136)</f>
        <v>0</v>
      </c>
      <c r="L136" s="83"/>
      <c r="M136" s="83"/>
      <c r="N136" s="77">
        <f t="shared" ref="N136:N149" si="223">SUM(L136:M136)</f>
        <v>0</v>
      </c>
      <c r="O136" s="79">
        <f t="shared" ref="O136:O149" si="224">SUM(K136,N136)</f>
        <v>0</v>
      </c>
      <c r="P136" s="77">
        <v>9</v>
      </c>
      <c r="Q136" s="77"/>
      <c r="R136" s="77">
        <f t="shared" ref="R136:R149" si="225">SUM(P136:Q136)</f>
        <v>9</v>
      </c>
      <c r="S136" s="83"/>
      <c r="T136" s="83"/>
      <c r="U136" s="77">
        <f t="shared" ref="U136:U149" si="226">SUM(S136:T136)</f>
        <v>0</v>
      </c>
      <c r="V136" s="79">
        <f t="shared" ref="V136:V149" si="227">SUM(R136,U136)</f>
        <v>9</v>
      </c>
      <c r="W136" s="78">
        <f t="shared" ref="W136:X149" si="228">SUM(B136,I136,P136)</f>
        <v>9</v>
      </c>
      <c r="X136" s="78">
        <f t="shared" si="228"/>
        <v>0</v>
      </c>
      <c r="Y136" s="78">
        <f t="shared" ref="Y136:Y149" si="229">SUM(W136,X136)</f>
        <v>9</v>
      </c>
      <c r="Z136" s="78">
        <f t="shared" ref="Z136:AA149" si="230">SUM(E136,L136,S136)</f>
        <v>0</v>
      </c>
      <c r="AA136" s="78">
        <f t="shared" si="230"/>
        <v>0</v>
      </c>
      <c r="AB136" s="78">
        <f t="shared" ref="AB136:AB149" si="231">SUM(Z136,AA136)</f>
        <v>0</v>
      </c>
      <c r="AC136" s="80">
        <f t="shared" ref="AC136:AC149" si="232">SUM(Y136,AB136)</f>
        <v>9</v>
      </c>
    </row>
    <row r="137" spans="1:36" ht="20.100000000000001" customHeight="1" x14ac:dyDescent="0.45">
      <c r="A137" s="93" t="s">
        <v>413</v>
      </c>
      <c r="B137" s="77"/>
      <c r="C137" s="77"/>
      <c r="D137" s="77">
        <f t="shared" si="219"/>
        <v>0</v>
      </c>
      <c r="E137" s="78"/>
      <c r="F137" s="78"/>
      <c r="G137" s="77">
        <f t="shared" si="220"/>
        <v>0</v>
      </c>
      <c r="H137" s="79">
        <f t="shared" si="221"/>
        <v>0</v>
      </c>
      <c r="I137" s="77"/>
      <c r="J137" s="77"/>
      <c r="K137" s="77">
        <f t="shared" si="222"/>
        <v>0</v>
      </c>
      <c r="L137" s="83"/>
      <c r="M137" s="83"/>
      <c r="N137" s="77">
        <f t="shared" si="223"/>
        <v>0</v>
      </c>
      <c r="O137" s="79">
        <f t="shared" si="224"/>
        <v>0</v>
      </c>
      <c r="P137" s="77">
        <v>34</v>
      </c>
      <c r="Q137" s="77">
        <v>1</v>
      </c>
      <c r="R137" s="77">
        <f t="shared" si="225"/>
        <v>35</v>
      </c>
      <c r="S137" s="83"/>
      <c r="T137" s="83"/>
      <c r="U137" s="77">
        <f t="shared" si="226"/>
        <v>0</v>
      </c>
      <c r="V137" s="79">
        <f t="shared" si="227"/>
        <v>35</v>
      </c>
      <c r="W137" s="78">
        <f t="shared" si="228"/>
        <v>34</v>
      </c>
      <c r="X137" s="78">
        <f t="shared" si="228"/>
        <v>1</v>
      </c>
      <c r="Y137" s="78">
        <f t="shared" si="229"/>
        <v>35</v>
      </c>
      <c r="Z137" s="78">
        <f t="shared" si="230"/>
        <v>0</v>
      </c>
      <c r="AA137" s="78">
        <f t="shared" si="230"/>
        <v>0</v>
      </c>
      <c r="AB137" s="78">
        <f t="shared" si="231"/>
        <v>0</v>
      </c>
      <c r="AC137" s="80">
        <f t="shared" si="232"/>
        <v>35</v>
      </c>
    </row>
    <row r="138" spans="1:36" ht="20.100000000000001" customHeight="1" x14ac:dyDescent="0.45">
      <c r="A138" s="93" t="s">
        <v>390</v>
      </c>
      <c r="B138" s="77"/>
      <c r="C138" s="77"/>
      <c r="D138" s="77">
        <f t="shared" si="219"/>
        <v>0</v>
      </c>
      <c r="E138" s="78"/>
      <c r="F138" s="78"/>
      <c r="G138" s="77">
        <f t="shared" si="220"/>
        <v>0</v>
      </c>
      <c r="H138" s="79">
        <f t="shared" si="221"/>
        <v>0</v>
      </c>
      <c r="I138" s="77"/>
      <c r="J138" s="77"/>
      <c r="K138" s="77">
        <f t="shared" si="222"/>
        <v>0</v>
      </c>
      <c r="L138" s="83"/>
      <c r="M138" s="83"/>
      <c r="N138" s="77">
        <f t="shared" si="223"/>
        <v>0</v>
      </c>
      <c r="O138" s="79">
        <f t="shared" si="224"/>
        <v>0</v>
      </c>
      <c r="P138" s="77"/>
      <c r="Q138" s="77"/>
      <c r="R138" s="77">
        <f t="shared" si="225"/>
        <v>0</v>
      </c>
      <c r="S138" s="83"/>
      <c r="T138" s="83"/>
      <c r="U138" s="77">
        <f t="shared" si="226"/>
        <v>0</v>
      </c>
      <c r="V138" s="79">
        <f t="shared" si="227"/>
        <v>0</v>
      </c>
      <c r="W138" s="78">
        <f t="shared" si="228"/>
        <v>0</v>
      </c>
      <c r="X138" s="78">
        <f t="shared" si="228"/>
        <v>0</v>
      </c>
      <c r="Y138" s="78">
        <f t="shared" si="229"/>
        <v>0</v>
      </c>
      <c r="Z138" s="78">
        <f t="shared" si="230"/>
        <v>0</v>
      </c>
      <c r="AA138" s="78">
        <f t="shared" si="230"/>
        <v>0</v>
      </c>
      <c r="AB138" s="78">
        <f t="shared" si="231"/>
        <v>0</v>
      </c>
      <c r="AC138" s="80">
        <f t="shared" si="232"/>
        <v>0</v>
      </c>
    </row>
    <row r="139" spans="1:36" ht="20.100000000000001" customHeight="1" x14ac:dyDescent="0.45">
      <c r="A139" s="93" t="s">
        <v>415</v>
      </c>
      <c r="B139" s="77">
        <v>1</v>
      </c>
      <c r="C139" s="77"/>
      <c r="D139" s="77">
        <f t="shared" si="219"/>
        <v>1</v>
      </c>
      <c r="E139" s="78"/>
      <c r="F139" s="78"/>
      <c r="G139" s="77">
        <f t="shared" si="220"/>
        <v>0</v>
      </c>
      <c r="H139" s="79">
        <f t="shared" si="221"/>
        <v>1</v>
      </c>
      <c r="I139" s="77"/>
      <c r="J139" s="77"/>
      <c r="K139" s="77">
        <f t="shared" si="222"/>
        <v>0</v>
      </c>
      <c r="L139" s="84"/>
      <c r="M139" s="83"/>
      <c r="N139" s="77">
        <f t="shared" si="223"/>
        <v>0</v>
      </c>
      <c r="O139" s="79">
        <f t="shared" si="224"/>
        <v>0</v>
      </c>
      <c r="P139" s="77"/>
      <c r="Q139" s="77"/>
      <c r="R139" s="77">
        <f t="shared" si="225"/>
        <v>0</v>
      </c>
      <c r="S139" s="83"/>
      <c r="T139" s="83"/>
      <c r="U139" s="77">
        <f t="shared" si="226"/>
        <v>0</v>
      </c>
      <c r="V139" s="79">
        <f t="shared" si="227"/>
        <v>0</v>
      </c>
      <c r="W139" s="78">
        <f t="shared" si="228"/>
        <v>1</v>
      </c>
      <c r="X139" s="78">
        <f t="shared" si="228"/>
        <v>0</v>
      </c>
      <c r="Y139" s="78">
        <f t="shared" si="229"/>
        <v>1</v>
      </c>
      <c r="Z139" s="78">
        <f t="shared" si="230"/>
        <v>0</v>
      </c>
      <c r="AA139" s="78">
        <f t="shared" si="230"/>
        <v>0</v>
      </c>
      <c r="AB139" s="78">
        <f t="shared" si="231"/>
        <v>0</v>
      </c>
      <c r="AC139" s="80">
        <f t="shared" si="232"/>
        <v>1</v>
      </c>
      <c r="AJ139" s="66">
        <f>148+28</f>
        <v>176</v>
      </c>
    </row>
    <row r="140" spans="1:36" ht="20.100000000000001" customHeight="1" x14ac:dyDescent="0.45">
      <c r="A140" s="93" t="s">
        <v>466</v>
      </c>
      <c r="B140" s="77"/>
      <c r="C140" s="77"/>
      <c r="D140" s="77">
        <f t="shared" si="219"/>
        <v>0</v>
      </c>
      <c r="E140" s="78"/>
      <c r="F140" s="78"/>
      <c r="G140" s="77">
        <f t="shared" si="220"/>
        <v>0</v>
      </c>
      <c r="H140" s="79">
        <f t="shared" si="221"/>
        <v>0</v>
      </c>
      <c r="I140" s="77"/>
      <c r="J140" s="77"/>
      <c r="K140" s="77">
        <f t="shared" si="222"/>
        <v>0</v>
      </c>
      <c r="L140" s="83"/>
      <c r="M140" s="83"/>
      <c r="N140" s="77">
        <f t="shared" si="223"/>
        <v>0</v>
      </c>
      <c r="O140" s="79">
        <f t="shared" si="224"/>
        <v>0</v>
      </c>
      <c r="P140" s="77"/>
      <c r="Q140" s="77"/>
      <c r="R140" s="77">
        <f t="shared" si="225"/>
        <v>0</v>
      </c>
      <c r="S140" s="78"/>
      <c r="T140" s="83"/>
      <c r="U140" s="77">
        <f t="shared" si="226"/>
        <v>0</v>
      </c>
      <c r="V140" s="79">
        <f t="shared" si="227"/>
        <v>0</v>
      </c>
      <c r="W140" s="78">
        <f t="shared" si="228"/>
        <v>0</v>
      </c>
      <c r="X140" s="78">
        <f t="shared" si="228"/>
        <v>0</v>
      </c>
      <c r="Y140" s="78">
        <f t="shared" si="229"/>
        <v>0</v>
      </c>
      <c r="Z140" s="78">
        <f t="shared" si="230"/>
        <v>0</v>
      </c>
      <c r="AA140" s="78">
        <f t="shared" si="230"/>
        <v>0</v>
      </c>
      <c r="AB140" s="78">
        <f t="shared" si="231"/>
        <v>0</v>
      </c>
      <c r="AC140" s="80">
        <f t="shared" si="232"/>
        <v>0</v>
      </c>
    </row>
    <row r="141" spans="1:36" ht="20.100000000000001" customHeight="1" x14ac:dyDescent="0.45">
      <c r="A141" s="93" t="s">
        <v>497</v>
      </c>
      <c r="B141" s="77"/>
      <c r="C141" s="77"/>
      <c r="D141" s="77">
        <f t="shared" ref="D141" si="233">SUM(B141:C141)</f>
        <v>0</v>
      </c>
      <c r="E141" s="78"/>
      <c r="F141" s="78"/>
      <c r="G141" s="77">
        <f t="shared" ref="G141" si="234">SUM(E141:F141)</f>
        <v>0</v>
      </c>
      <c r="H141" s="79">
        <f t="shared" ref="H141" si="235">SUM(D141,G141)</f>
        <v>0</v>
      </c>
      <c r="I141" s="77"/>
      <c r="J141" s="77"/>
      <c r="K141" s="77">
        <f t="shared" ref="K141" si="236">SUM(I141:J141)</f>
        <v>0</v>
      </c>
      <c r="L141" s="83"/>
      <c r="M141" s="83"/>
      <c r="N141" s="77">
        <f t="shared" ref="N141" si="237">SUM(L141:M141)</f>
        <v>0</v>
      </c>
      <c r="O141" s="79">
        <f t="shared" ref="O141" si="238">SUM(K141,N141)</f>
        <v>0</v>
      </c>
      <c r="P141" s="77">
        <v>1</v>
      </c>
      <c r="Q141" s="77">
        <v>8</v>
      </c>
      <c r="R141" s="77">
        <f t="shared" ref="R141" si="239">SUM(P141:Q141)</f>
        <v>9</v>
      </c>
      <c r="S141" s="78"/>
      <c r="T141" s="83"/>
      <c r="U141" s="77">
        <f t="shared" ref="U141" si="240">SUM(S141:T141)</f>
        <v>0</v>
      </c>
      <c r="V141" s="79">
        <f t="shared" ref="V141" si="241">SUM(R141,U141)</f>
        <v>9</v>
      </c>
      <c r="W141" s="78">
        <f t="shared" ref="W141" si="242">SUM(B141,I141,P141)</f>
        <v>1</v>
      </c>
      <c r="X141" s="78">
        <f t="shared" ref="X141" si="243">SUM(C141,J141,Q141)</f>
        <v>8</v>
      </c>
      <c r="Y141" s="78">
        <f t="shared" ref="Y141" si="244">SUM(W141,X141)</f>
        <v>9</v>
      </c>
      <c r="Z141" s="78">
        <f t="shared" ref="Z141" si="245">SUM(E141,L141,S141)</f>
        <v>0</v>
      </c>
      <c r="AA141" s="78">
        <f t="shared" ref="AA141" si="246">SUM(F141,M141,T141)</f>
        <v>0</v>
      </c>
      <c r="AB141" s="78">
        <f t="shared" ref="AB141" si="247">SUM(Z141,AA141)</f>
        <v>0</v>
      </c>
      <c r="AC141" s="80">
        <f t="shared" ref="AC141" si="248">SUM(Y141,AB141)</f>
        <v>9</v>
      </c>
    </row>
    <row r="142" spans="1:36" ht="20.100000000000001" customHeight="1" x14ac:dyDescent="0.45">
      <c r="A142" s="93" t="s">
        <v>467</v>
      </c>
      <c r="B142" s="77"/>
      <c r="C142" s="77"/>
      <c r="D142" s="77">
        <f t="shared" si="219"/>
        <v>0</v>
      </c>
      <c r="E142" s="78"/>
      <c r="F142" s="78"/>
      <c r="G142" s="77"/>
      <c r="H142" s="79">
        <f t="shared" si="221"/>
        <v>0</v>
      </c>
      <c r="I142" s="77"/>
      <c r="J142" s="77"/>
      <c r="K142" s="77">
        <f t="shared" si="222"/>
        <v>0</v>
      </c>
      <c r="L142" s="83"/>
      <c r="M142" s="83"/>
      <c r="N142" s="77"/>
      <c r="O142" s="79">
        <f t="shared" si="224"/>
        <v>0</v>
      </c>
      <c r="P142" s="77"/>
      <c r="Q142" s="77"/>
      <c r="R142" s="77">
        <f t="shared" si="225"/>
        <v>0</v>
      </c>
      <c r="S142" s="78"/>
      <c r="T142" s="83"/>
      <c r="U142" s="77">
        <f t="shared" si="226"/>
        <v>0</v>
      </c>
      <c r="V142" s="79">
        <f t="shared" si="227"/>
        <v>0</v>
      </c>
      <c r="W142" s="78">
        <f t="shared" si="228"/>
        <v>0</v>
      </c>
      <c r="X142" s="78">
        <f t="shared" si="228"/>
        <v>0</v>
      </c>
      <c r="Y142" s="78">
        <f t="shared" si="229"/>
        <v>0</v>
      </c>
      <c r="Z142" s="78">
        <f t="shared" si="230"/>
        <v>0</v>
      </c>
      <c r="AA142" s="78">
        <f t="shared" si="230"/>
        <v>0</v>
      </c>
      <c r="AB142" s="78">
        <f t="shared" si="231"/>
        <v>0</v>
      </c>
      <c r="AC142" s="80">
        <f t="shared" si="232"/>
        <v>0</v>
      </c>
    </row>
    <row r="143" spans="1:36" ht="20.100000000000001" customHeight="1" x14ac:dyDescent="0.45">
      <c r="A143" s="93" t="s">
        <v>416</v>
      </c>
      <c r="B143" s="77"/>
      <c r="C143" s="77"/>
      <c r="D143" s="77">
        <f t="shared" si="219"/>
        <v>0</v>
      </c>
      <c r="E143" s="78"/>
      <c r="F143" s="78"/>
      <c r="G143" s="77">
        <f t="shared" si="220"/>
        <v>0</v>
      </c>
      <c r="H143" s="79">
        <f t="shared" si="221"/>
        <v>0</v>
      </c>
      <c r="I143" s="77">
        <v>1</v>
      </c>
      <c r="J143" s="77">
        <v>11</v>
      </c>
      <c r="K143" s="77">
        <f t="shared" si="222"/>
        <v>12</v>
      </c>
      <c r="L143" s="83"/>
      <c r="M143" s="83"/>
      <c r="N143" s="77">
        <f t="shared" si="223"/>
        <v>0</v>
      </c>
      <c r="O143" s="79">
        <f t="shared" si="224"/>
        <v>12</v>
      </c>
      <c r="P143" s="77"/>
      <c r="Q143" s="77"/>
      <c r="R143" s="77">
        <f t="shared" si="225"/>
        <v>0</v>
      </c>
      <c r="S143" s="83"/>
      <c r="T143" s="83"/>
      <c r="U143" s="77">
        <f t="shared" si="226"/>
        <v>0</v>
      </c>
      <c r="V143" s="79">
        <f t="shared" si="227"/>
        <v>0</v>
      </c>
      <c r="W143" s="78">
        <f t="shared" si="228"/>
        <v>1</v>
      </c>
      <c r="X143" s="78">
        <f t="shared" si="228"/>
        <v>11</v>
      </c>
      <c r="Y143" s="78">
        <f t="shared" si="229"/>
        <v>12</v>
      </c>
      <c r="Z143" s="78">
        <f t="shared" si="230"/>
        <v>0</v>
      </c>
      <c r="AA143" s="78">
        <f t="shared" si="230"/>
        <v>0</v>
      </c>
      <c r="AB143" s="78">
        <f t="shared" si="231"/>
        <v>0</v>
      </c>
      <c r="AC143" s="80">
        <f t="shared" si="232"/>
        <v>12</v>
      </c>
    </row>
    <row r="144" spans="1:36" ht="20.100000000000001" customHeight="1" x14ac:dyDescent="0.45">
      <c r="A144" s="93" t="s">
        <v>498</v>
      </c>
      <c r="B144" s="77"/>
      <c r="C144" s="77"/>
      <c r="D144" s="77">
        <f t="shared" si="219"/>
        <v>0</v>
      </c>
      <c r="E144" s="78"/>
      <c r="F144" s="78"/>
      <c r="G144" s="77">
        <f t="shared" si="220"/>
        <v>0</v>
      </c>
      <c r="H144" s="79">
        <f t="shared" si="221"/>
        <v>0</v>
      </c>
      <c r="I144" s="77">
        <v>4</v>
      </c>
      <c r="J144" s="77">
        <v>16</v>
      </c>
      <c r="K144" s="77">
        <f t="shared" si="222"/>
        <v>20</v>
      </c>
      <c r="L144" s="83"/>
      <c r="M144" s="83"/>
      <c r="N144" s="77">
        <f t="shared" si="223"/>
        <v>0</v>
      </c>
      <c r="O144" s="79">
        <f t="shared" si="224"/>
        <v>20</v>
      </c>
      <c r="P144" s="77"/>
      <c r="Q144" s="77">
        <v>5</v>
      </c>
      <c r="R144" s="77">
        <f t="shared" si="225"/>
        <v>5</v>
      </c>
      <c r="S144" s="83"/>
      <c r="T144" s="83"/>
      <c r="U144" s="77">
        <f t="shared" si="226"/>
        <v>0</v>
      </c>
      <c r="V144" s="79">
        <f t="shared" si="227"/>
        <v>5</v>
      </c>
      <c r="W144" s="78">
        <f t="shared" si="228"/>
        <v>4</v>
      </c>
      <c r="X144" s="78">
        <f t="shared" si="228"/>
        <v>21</v>
      </c>
      <c r="Y144" s="78">
        <f t="shared" si="229"/>
        <v>25</v>
      </c>
      <c r="Z144" s="78">
        <f t="shared" si="230"/>
        <v>0</v>
      </c>
      <c r="AA144" s="78">
        <f t="shared" si="230"/>
        <v>0</v>
      </c>
      <c r="AB144" s="78">
        <f t="shared" si="231"/>
        <v>0</v>
      </c>
      <c r="AC144" s="80">
        <f t="shared" si="232"/>
        <v>25</v>
      </c>
    </row>
    <row r="145" spans="1:29" ht="20.100000000000001" customHeight="1" x14ac:dyDescent="0.45">
      <c r="A145" s="93" t="s">
        <v>339</v>
      </c>
      <c r="B145" s="77"/>
      <c r="C145" s="77"/>
      <c r="D145" s="77">
        <f t="shared" si="219"/>
        <v>0</v>
      </c>
      <c r="E145" s="78"/>
      <c r="F145" s="78"/>
      <c r="G145" s="77">
        <f t="shared" si="220"/>
        <v>0</v>
      </c>
      <c r="H145" s="79">
        <f t="shared" si="221"/>
        <v>0</v>
      </c>
      <c r="I145" s="77"/>
      <c r="J145" s="77"/>
      <c r="K145" s="77">
        <f t="shared" si="222"/>
        <v>0</v>
      </c>
      <c r="L145" s="83"/>
      <c r="M145" s="83"/>
      <c r="N145" s="77">
        <f t="shared" si="223"/>
        <v>0</v>
      </c>
      <c r="O145" s="79">
        <f t="shared" si="224"/>
        <v>0</v>
      </c>
      <c r="P145" s="77"/>
      <c r="Q145" s="77">
        <v>3</v>
      </c>
      <c r="R145" s="77">
        <f t="shared" si="225"/>
        <v>3</v>
      </c>
      <c r="S145" s="83"/>
      <c r="T145" s="83"/>
      <c r="U145" s="77">
        <f t="shared" si="226"/>
        <v>0</v>
      </c>
      <c r="V145" s="79">
        <f t="shared" si="227"/>
        <v>3</v>
      </c>
      <c r="W145" s="78">
        <f t="shared" si="228"/>
        <v>0</v>
      </c>
      <c r="X145" s="78">
        <f t="shared" si="228"/>
        <v>3</v>
      </c>
      <c r="Y145" s="78">
        <f t="shared" si="229"/>
        <v>3</v>
      </c>
      <c r="Z145" s="78">
        <f t="shared" si="230"/>
        <v>0</v>
      </c>
      <c r="AA145" s="78">
        <f t="shared" si="230"/>
        <v>0</v>
      </c>
      <c r="AB145" s="78">
        <f t="shared" si="231"/>
        <v>0</v>
      </c>
      <c r="AC145" s="80">
        <f t="shared" si="232"/>
        <v>3</v>
      </c>
    </row>
    <row r="146" spans="1:29" ht="20.100000000000001" customHeight="1" x14ac:dyDescent="0.45">
      <c r="A146" s="93" t="s">
        <v>499</v>
      </c>
      <c r="B146" s="77"/>
      <c r="C146" s="77">
        <v>2</v>
      </c>
      <c r="D146" s="77">
        <f t="shared" si="219"/>
        <v>2</v>
      </c>
      <c r="E146" s="78"/>
      <c r="F146" s="78"/>
      <c r="G146" s="77">
        <f t="shared" si="220"/>
        <v>0</v>
      </c>
      <c r="H146" s="79">
        <f t="shared" si="221"/>
        <v>2</v>
      </c>
      <c r="I146" s="77">
        <v>2</v>
      </c>
      <c r="J146" s="77">
        <v>22</v>
      </c>
      <c r="K146" s="77">
        <f t="shared" si="222"/>
        <v>24</v>
      </c>
      <c r="L146" s="83"/>
      <c r="M146" s="83"/>
      <c r="N146" s="77">
        <f t="shared" si="223"/>
        <v>0</v>
      </c>
      <c r="O146" s="79">
        <f t="shared" si="224"/>
        <v>24</v>
      </c>
      <c r="P146" s="77"/>
      <c r="Q146" s="77"/>
      <c r="R146" s="77">
        <f t="shared" si="225"/>
        <v>0</v>
      </c>
      <c r="S146" s="83"/>
      <c r="T146" s="83"/>
      <c r="U146" s="77">
        <f t="shared" si="226"/>
        <v>0</v>
      </c>
      <c r="V146" s="79">
        <f t="shared" si="227"/>
        <v>0</v>
      </c>
      <c r="W146" s="78">
        <f t="shared" si="228"/>
        <v>2</v>
      </c>
      <c r="X146" s="78">
        <f t="shared" si="228"/>
        <v>24</v>
      </c>
      <c r="Y146" s="78">
        <f t="shared" si="229"/>
        <v>26</v>
      </c>
      <c r="Z146" s="78">
        <f t="shared" si="230"/>
        <v>0</v>
      </c>
      <c r="AA146" s="78">
        <f t="shared" si="230"/>
        <v>0</v>
      </c>
      <c r="AB146" s="78">
        <f t="shared" si="231"/>
        <v>0</v>
      </c>
      <c r="AC146" s="80">
        <f t="shared" si="232"/>
        <v>26</v>
      </c>
    </row>
    <row r="147" spans="1:29" ht="20.100000000000001" customHeight="1" x14ac:dyDescent="0.45">
      <c r="A147" s="93" t="s">
        <v>419</v>
      </c>
      <c r="B147" s="77"/>
      <c r="C147" s="77">
        <v>1</v>
      </c>
      <c r="D147" s="77">
        <f t="shared" si="219"/>
        <v>1</v>
      </c>
      <c r="E147" s="78"/>
      <c r="F147" s="78"/>
      <c r="G147" s="77">
        <f t="shared" si="220"/>
        <v>0</v>
      </c>
      <c r="H147" s="79">
        <f t="shared" si="221"/>
        <v>1</v>
      </c>
      <c r="I147" s="77"/>
      <c r="J147" s="77"/>
      <c r="K147" s="77">
        <f t="shared" si="222"/>
        <v>0</v>
      </c>
      <c r="L147" s="83"/>
      <c r="M147" s="83"/>
      <c r="N147" s="77">
        <f t="shared" si="223"/>
        <v>0</v>
      </c>
      <c r="O147" s="79">
        <f t="shared" si="224"/>
        <v>0</v>
      </c>
      <c r="P147" s="77"/>
      <c r="Q147" s="77"/>
      <c r="R147" s="77">
        <f t="shared" si="225"/>
        <v>0</v>
      </c>
      <c r="S147" s="83"/>
      <c r="T147" s="83"/>
      <c r="U147" s="77">
        <f t="shared" si="226"/>
        <v>0</v>
      </c>
      <c r="V147" s="79">
        <f t="shared" si="227"/>
        <v>0</v>
      </c>
      <c r="W147" s="78">
        <f t="shared" si="228"/>
        <v>0</v>
      </c>
      <c r="X147" s="78">
        <f t="shared" si="228"/>
        <v>1</v>
      </c>
      <c r="Y147" s="78">
        <f t="shared" si="229"/>
        <v>1</v>
      </c>
      <c r="Z147" s="78">
        <f t="shared" si="230"/>
        <v>0</v>
      </c>
      <c r="AA147" s="78">
        <f t="shared" si="230"/>
        <v>0</v>
      </c>
      <c r="AB147" s="78">
        <f t="shared" si="231"/>
        <v>0</v>
      </c>
      <c r="AC147" s="80">
        <f t="shared" si="232"/>
        <v>1</v>
      </c>
    </row>
    <row r="148" spans="1:29" ht="20.100000000000001" customHeight="1" x14ac:dyDescent="0.45">
      <c r="A148" s="93" t="s">
        <v>420</v>
      </c>
      <c r="B148" s="77"/>
      <c r="C148" s="77">
        <v>1</v>
      </c>
      <c r="D148" s="77">
        <f t="shared" si="219"/>
        <v>1</v>
      </c>
      <c r="E148" s="78"/>
      <c r="F148" s="78"/>
      <c r="G148" s="77">
        <f t="shared" si="220"/>
        <v>0</v>
      </c>
      <c r="H148" s="79">
        <f t="shared" si="221"/>
        <v>1</v>
      </c>
      <c r="I148" s="77">
        <v>7</v>
      </c>
      <c r="J148" s="77">
        <v>5</v>
      </c>
      <c r="K148" s="77">
        <f t="shared" si="222"/>
        <v>12</v>
      </c>
      <c r="L148" s="83"/>
      <c r="M148" s="83"/>
      <c r="N148" s="77">
        <f t="shared" si="223"/>
        <v>0</v>
      </c>
      <c r="O148" s="79">
        <f t="shared" si="224"/>
        <v>12</v>
      </c>
      <c r="P148" s="77"/>
      <c r="Q148" s="77"/>
      <c r="R148" s="77">
        <f t="shared" si="225"/>
        <v>0</v>
      </c>
      <c r="S148" s="83"/>
      <c r="T148" s="83"/>
      <c r="U148" s="77">
        <f t="shared" si="226"/>
        <v>0</v>
      </c>
      <c r="V148" s="79">
        <f t="shared" si="227"/>
        <v>0</v>
      </c>
      <c r="W148" s="78">
        <f t="shared" si="228"/>
        <v>7</v>
      </c>
      <c r="X148" s="78">
        <f t="shared" si="228"/>
        <v>6</v>
      </c>
      <c r="Y148" s="78">
        <f t="shared" si="229"/>
        <v>13</v>
      </c>
      <c r="Z148" s="78">
        <f t="shared" si="230"/>
        <v>0</v>
      </c>
      <c r="AA148" s="78">
        <f t="shared" si="230"/>
        <v>0</v>
      </c>
      <c r="AB148" s="78">
        <f t="shared" si="231"/>
        <v>0</v>
      </c>
      <c r="AC148" s="80">
        <f t="shared" si="232"/>
        <v>13</v>
      </c>
    </row>
    <row r="149" spans="1:29" ht="20.100000000000001" customHeight="1" x14ac:dyDescent="0.45">
      <c r="A149" s="93" t="s">
        <v>421</v>
      </c>
      <c r="B149" s="77"/>
      <c r="C149" s="77">
        <v>2</v>
      </c>
      <c r="D149" s="77">
        <f t="shared" si="219"/>
        <v>2</v>
      </c>
      <c r="E149" s="78"/>
      <c r="F149" s="78"/>
      <c r="G149" s="77">
        <f t="shared" si="220"/>
        <v>0</v>
      </c>
      <c r="H149" s="79">
        <f t="shared" si="221"/>
        <v>2</v>
      </c>
      <c r="I149" s="77">
        <v>13</v>
      </c>
      <c r="J149" s="77">
        <v>25</v>
      </c>
      <c r="K149" s="77">
        <f t="shared" si="222"/>
        <v>38</v>
      </c>
      <c r="L149" s="83"/>
      <c r="M149" s="83"/>
      <c r="N149" s="77">
        <f t="shared" si="223"/>
        <v>0</v>
      </c>
      <c r="O149" s="79">
        <f t="shared" si="224"/>
        <v>38</v>
      </c>
      <c r="P149" s="77">
        <v>5</v>
      </c>
      <c r="Q149" s="77">
        <v>19</v>
      </c>
      <c r="R149" s="77">
        <f t="shared" si="225"/>
        <v>24</v>
      </c>
      <c r="S149" s="83"/>
      <c r="T149" s="83"/>
      <c r="U149" s="77">
        <f t="shared" si="226"/>
        <v>0</v>
      </c>
      <c r="V149" s="79">
        <f t="shared" si="227"/>
        <v>24</v>
      </c>
      <c r="W149" s="78">
        <f t="shared" si="228"/>
        <v>18</v>
      </c>
      <c r="X149" s="78">
        <f t="shared" si="228"/>
        <v>46</v>
      </c>
      <c r="Y149" s="78">
        <f t="shared" si="229"/>
        <v>64</v>
      </c>
      <c r="Z149" s="78">
        <f t="shared" si="230"/>
        <v>0</v>
      </c>
      <c r="AA149" s="78">
        <f t="shared" si="230"/>
        <v>0</v>
      </c>
      <c r="AB149" s="78">
        <f t="shared" si="231"/>
        <v>0</v>
      </c>
      <c r="AC149" s="80">
        <f t="shared" si="232"/>
        <v>64</v>
      </c>
    </row>
    <row r="150" spans="1:29" ht="20.100000000000001" customHeight="1" x14ac:dyDescent="0.45">
      <c r="A150" s="81" t="s">
        <v>7</v>
      </c>
      <c r="B150" s="82">
        <f t="shared" ref="B150:AC150" si="249">SUM(B136:B149)</f>
        <v>1</v>
      </c>
      <c r="C150" s="82">
        <f t="shared" si="249"/>
        <v>6</v>
      </c>
      <c r="D150" s="82">
        <f t="shared" si="249"/>
        <v>7</v>
      </c>
      <c r="E150" s="82">
        <f t="shared" si="249"/>
        <v>0</v>
      </c>
      <c r="F150" s="82">
        <f t="shared" si="249"/>
        <v>0</v>
      </c>
      <c r="G150" s="82">
        <f t="shared" si="249"/>
        <v>0</v>
      </c>
      <c r="H150" s="82">
        <f t="shared" si="249"/>
        <v>7</v>
      </c>
      <c r="I150" s="82">
        <f t="shared" si="249"/>
        <v>27</v>
      </c>
      <c r="J150" s="82">
        <f t="shared" si="249"/>
        <v>79</v>
      </c>
      <c r="K150" s="82">
        <f t="shared" si="249"/>
        <v>106</v>
      </c>
      <c r="L150" s="82">
        <f t="shared" si="249"/>
        <v>0</v>
      </c>
      <c r="M150" s="82">
        <f t="shared" si="249"/>
        <v>0</v>
      </c>
      <c r="N150" s="82">
        <f t="shared" si="249"/>
        <v>0</v>
      </c>
      <c r="O150" s="82">
        <f t="shared" si="249"/>
        <v>106</v>
      </c>
      <c r="P150" s="82">
        <f t="shared" si="249"/>
        <v>49</v>
      </c>
      <c r="Q150" s="82">
        <f t="shared" si="249"/>
        <v>36</v>
      </c>
      <c r="R150" s="82">
        <f t="shared" si="249"/>
        <v>85</v>
      </c>
      <c r="S150" s="82">
        <f t="shared" si="249"/>
        <v>0</v>
      </c>
      <c r="T150" s="82">
        <f t="shared" si="249"/>
        <v>0</v>
      </c>
      <c r="U150" s="82">
        <f t="shared" si="249"/>
        <v>0</v>
      </c>
      <c r="V150" s="82">
        <f t="shared" si="249"/>
        <v>85</v>
      </c>
      <c r="W150" s="82">
        <f t="shared" si="249"/>
        <v>77</v>
      </c>
      <c r="X150" s="82">
        <f t="shared" si="249"/>
        <v>121</v>
      </c>
      <c r="Y150" s="82">
        <f t="shared" si="249"/>
        <v>198</v>
      </c>
      <c r="Z150" s="82">
        <f t="shared" si="249"/>
        <v>0</v>
      </c>
      <c r="AA150" s="82">
        <f t="shared" si="249"/>
        <v>0</v>
      </c>
      <c r="AB150" s="82">
        <f t="shared" si="249"/>
        <v>0</v>
      </c>
      <c r="AC150" s="82">
        <f t="shared" si="249"/>
        <v>198</v>
      </c>
    </row>
    <row r="151" spans="1:29" ht="20.100000000000001" customHeight="1" x14ac:dyDescent="0.45">
      <c r="A151" s="72" t="s">
        <v>52</v>
      </c>
      <c r="B151" s="80">
        <f>SUM(B111,B133,B150)</f>
        <v>13</v>
      </c>
      <c r="C151" s="80">
        <f>SUM(C111,C133,C150)</f>
        <v>14</v>
      </c>
      <c r="D151" s="80">
        <f>SUM(B151:C151)</f>
        <v>27</v>
      </c>
      <c r="E151" s="80">
        <f>SUM(E111,E133,E150)</f>
        <v>0</v>
      </c>
      <c r="F151" s="80">
        <f>SUM(F111,F133,F150)</f>
        <v>0</v>
      </c>
      <c r="G151" s="80">
        <f>SUM(E151:F151)</f>
        <v>0</v>
      </c>
      <c r="H151" s="80">
        <f>SUM(D151,G151)</f>
        <v>27</v>
      </c>
      <c r="I151" s="80">
        <f>SUM(I111,I133,I150)</f>
        <v>67</v>
      </c>
      <c r="J151" s="80">
        <f>SUM(J111,J133,J150)</f>
        <v>418</v>
      </c>
      <c r="K151" s="80">
        <f>SUM(I151:J151)</f>
        <v>485</v>
      </c>
      <c r="L151" s="80">
        <f>SUM(L111,L133,L150)</f>
        <v>0</v>
      </c>
      <c r="M151" s="80">
        <f>SUM(M111,M133,M150)</f>
        <v>0</v>
      </c>
      <c r="N151" s="80">
        <f>SUM(L151:M151)</f>
        <v>0</v>
      </c>
      <c r="O151" s="80">
        <f>SUM(K151,N151)</f>
        <v>485</v>
      </c>
      <c r="P151" s="80">
        <f>SUM(P111,P133,P150)</f>
        <v>135</v>
      </c>
      <c r="Q151" s="80">
        <f>SUM(Q111,Q133,Q150)</f>
        <v>153</v>
      </c>
      <c r="R151" s="80">
        <f>SUM(P151:Q151)</f>
        <v>288</v>
      </c>
      <c r="S151" s="80">
        <f>SUM(S111,S133,S150)</f>
        <v>0</v>
      </c>
      <c r="T151" s="80">
        <f>SUM(T111,T133,T150)</f>
        <v>0</v>
      </c>
      <c r="U151" s="80">
        <f>SUM(S151:T151)</f>
        <v>0</v>
      </c>
      <c r="V151" s="80">
        <f>SUM(R151,U151)</f>
        <v>288</v>
      </c>
      <c r="W151" s="80">
        <f>SUM(W111,W133,W150)</f>
        <v>215</v>
      </c>
      <c r="X151" s="80">
        <f>SUM(X111,X133,X150)</f>
        <v>585</v>
      </c>
      <c r="Y151" s="80">
        <f>SUM(W151:X151)</f>
        <v>800</v>
      </c>
      <c r="Z151" s="80">
        <f>SUM(Z111,Z133,Z150)</f>
        <v>0</v>
      </c>
      <c r="AA151" s="80">
        <f>SUM(AA111,AA133,AA150)</f>
        <v>0</v>
      </c>
      <c r="AB151" s="80">
        <f>SUM(Z151:AA151)</f>
        <v>0</v>
      </c>
      <c r="AC151" s="80">
        <f>SUM(Y151,AB151)</f>
        <v>800</v>
      </c>
    </row>
    <row r="152" spans="1:29" ht="20.100000000000001" customHeight="1" x14ac:dyDescent="0.45">
      <c r="A152" s="74" t="s">
        <v>95</v>
      </c>
      <c r="B152" s="83"/>
      <c r="C152" s="83"/>
      <c r="D152" s="83"/>
      <c r="E152" s="78"/>
      <c r="F152" s="78"/>
      <c r="G152" s="78"/>
      <c r="H152" s="79"/>
      <c r="I152" s="78"/>
      <c r="J152" s="78"/>
      <c r="K152" s="78"/>
      <c r="L152" s="78"/>
      <c r="M152" s="78"/>
      <c r="N152" s="78"/>
      <c r="O152" s="79"/>
      <c r="P152" s="78"/>
      <c r="Q152" s="78"/>
      <c r="R152" s="78"/>
      <c r="S152" s="78"/>
      <c r="T152" s="78"/>
      <c r="U152" s="78"/>
      <c r="V152" s="79"/>
      <c r="W152" s="78"/>
      <c r="X152" s="78"/>
      <c r="Y152" s="78"/>
      <c r="Z152" s="84"/>
      <c r="AA152" s="84"/>
      <c r="AB152" s="84"/>
      <c r="AC152" s="85"/>
    </row>
    <row r="153" spans="1:29" ht="20.100000000000001" customHeight="1" x14ac:dyDescent="0.45">
      <c r="A153" s="74" t="s">
        <v>96</v>
      </c>
      <c r="B153" s="83"/>
      <c r="C153" s="83"/>
      <c r="D153" s="83"/>
      <c r="E153" s="78"/>
      <c r="F153" s="78"/>
      <c r="G153" s="78"/>
      <c r="H153" s="79"/>
      <c r="I153" s="78"/>
      <c r="J153" s="78"/>
      <c r="K153" s="78"/>
      <c r="L153" s="78"/>
      <c r="M153" s="78"/>
      <c r="N153" s="78"/>
      <c r="O153" s="79"/>
      <c r="P153" s="78"/>
      <c r="Q153" s="78"/>
      <c r="R153" s="78"/>
      <c r="S153" s="78"/>
      <c r="T153" s="78"/>
      <c r="U153" s="78"/>
      <c r="V153" s="79"/>
      <c r="W153" s="78"/>
      <c r="X153" s="78"/>
      <c r="Y153" s="78"/>
      <c r="Z153" s="84"/>
      <c r="AA153" s="84"/>
      <c r="AB153" s="84"/>
      <c r="AC153" s="85"/>
    </row>
    <row r="154" spans="1:29" ht="20.100000000000001" customHeight="1" x14ac:dyDescent="0.45">
      <c r="A154" s="64" t="s">
        <v>422</v>
      </c>
      <c r="B154" s="77"/>
      <c r="C154" s="77"/>
      <c r="D154" s="77">
        <f>SUM(B154:C154)</f>
        <v>0</v>
      </c>
      <c r="E154" s="78"/>
      <c r="F154" s="78"/>
      <c r="G154" s="78">
        <v>0</v>
      </c>
      <c r="H154" s="79">
        <f>SUM(D154,G154)</f>
        <v>0</v>
      </c>
      <c r="I154" s="77">
        <v>5</v>
      </c>
      <c r="J154" s="77"/>
      <c r="K154" s="77">
        <f>SUM(I154:J154)</f>
        <v>5</v>
      </c>
      <c r="L154" s="78"/>
      <c r="M154" s="78"/>
      <c r="N154" s="78"/>
      <c r="O154" s="79">
        <f>SUM(K154,N154)</f>
        <v>5</v>
      </c>
      <c r="P154" s="77"/>
      <c r="Q154" s="77"/>
      <c r="R154" s="77">
        <f>SUM(P154:Q154)</f>
        <v>0</v>
      </c>
      <c r="S154" s="78"/>
      <c r="T154" s="78"/>
      <c r="U154" s="77">
        <f>SUM(S154:T154)</f>
        <v>0</v>
      </c>
      <c r="V154" s="79">
        <f>SUM(R154,U154)</f>
        <v>0</v>
      </c>
      <c r="W154" s="78">
        <f t="shared" ref="W154:X157" si="250">SUM(B154,I154,P154)</f>
        <v>5</v>
      </c>
      <c r="X154" s="78">
        <f t="shared" si="250"/>
        <v>0</v>
      </c>
      <c r="Y154" s="78">
        <f>SUM(W154,X154)</f>
        <v>5</v>
      </c>
      <c r="Z154" s="78"/>
      <c r="AA154" s="78"/>
      <c r="AB154" s="78"/>
      <c r="AC154" s="80">
        <f>SUM(Y154,AB154)</f>
        <v>5</v>
      </c>
    </row>
    <row r="155" spans="1:29" ht="20.100000000000001" customHeight="1" x14ac:dyDescent="0.45">
      <c r="A155" s="64" t="s">
        <v>468</v>
      </c>
      <c r="B155" s="77"/>
      <c r="C155" s="77"/>
      <c r="D155" s="77">
        <f>SUM(B155:C155)</f>
        <v>0</v>
      </c>
      <c r="E155" s="78"/>
      <c r="F155" s="78"/>
      <c r="G155" s="78">
        <v>0</v>
      </c>
      <c r="H155" s="79">
        <f>SUM(D155,G155)</f>
        <v>0</v>
      </c>
      <c r="I155" s="77"/>
      <c r="J155" s="77">
        <v>1</v>
      </c>
      <c r="K155" s="77">
        <f>SUM(I155:J155)</f>
        <v>1</v>
      </c>
      <c r="L155" s="78"/>
      <c r="M155" s="78"/>
      <c r="N155" s="78"/>
      <c r="O155" s="79">
        <f>SUM(K155,N155)</f>
        <v>1</v>
      </c>
      <c r="P155" s="77"/>
      <c r="Q155" s="77"/>
      <c r="R155" s="77">
        <f>SUM(P155:Q155)</f>
        <v>0</v>
      </c>
      <c r="S155" s="78"/>
      <c r="T155" s="78"/>
      <c r="U155" s="77">
        <f>SUM(S155:T155)</f>
        <v>0</v>
      </c>
      <c r="V155" s="79">
        <f>SUM(R155,U155)</f>
        <v>0</v>
      </c>
      <c r="W155" s="78">
        <f t="shared" si="250"/>
        <v>0</v>
      </c>
      <c r="X155" s="78">
        <f t="shared" si="250"/>
        <v>1</v>
      </c>
      <c r="Y155" s="78">
        <f>SUM(W155,X155)</f>
        <v>1</v>
      </c>
      <c r="Z155" s="78"/>
      <c r="AA155" s="78"/>
      <c r="AB155" s="78"/>
      <c r="AC155" s="80">
        <f>SUM(Y155,AB155)</f>
        <v>1</v>
      </c>
    </row>
    <row r="156" spans="1:29" ht="20.100000000000001" customHeight="1" x14ac:dyDescent="0.45">
      <c r="A156" s="64" t="s">
        <v>423</v>
      </c>
      <c r="B156" s="77">
        <v>1</v>
      </c>
      <c r="C156" s="77"/>
      <c r="D156" s="77">
        <f>SUM(B156:C156)</f>
        <v>1</v>
      </c>
      <c r="E156" s="78"/>
      <c r="F156" s="78"/>
      <c r="G156" s="78">
        <v>0</v>
      </c>
      <c r="H156" s="79">
        <f>SUM(D156,G156)</f>
        <v>1</v>
      </c>
      <c r="I156" s="77">
        <v>10</v>
      </c>
      <c r="J156" s="77">
        <v>6</v>
      </c>
      <c r="K156" s="77">
        <f>SUM(I156:J156)</f>
        <v>16</v>
      </c>
      <c r="L156" s="78"/>
      <c r="M156" s="78"/>
      <c r="N156" s="78"/>
      <c r="O156" s="79">
        <f>SUM(K156,N156)</f>
        <v>16</v>
      </c>
      <c r="P156" s="77"/>
      <c r="Q156" s="77"/>
      <c r="R156" s="77">
        <f>SUM(P156:Q156)</f>
        <v>0</v>
      </c>
      <c r="S156" s="78"/>
      <c r="T156" s="78"/>
      <c r="U156" s="77">
        <f>SUM(S156:T156)</f>
        <v>0</v>
      </c>
      <c r="V156" s="79">
        <f>SUM(R156,U156)</f>
        <v>0</v>
      </c>
      <c r="W156" s="78">
        <f t="shared" si="250"/>
        <v>11</v>
      </c>
      <c r="X156" s="78">
        <f t="shared" si="250"/>
        <v>6</v>
      </c>
      <c r="Y156" s="78">
        <f>SUM(W156,X156)</f>
        <v>17</v>
      </c>
      <c r="Z156" s="78"/>
      <c r="AA156" s="78"/>
      <c r="AB156" s="78"/>
      <c r="AC156" s="80">
        <f>SUM(Y156,AB156)</f>
        <v>17</v>
      </c>
    </row>
    <row r="157" spans="1:29" ht="20.100000000000001" customHeight="1" x14ac:dyDescent="0.45">
      <c r="A157" s="64" t="s">
        <v>469</v>
      </c>
      <c r="B157" s="77">
        <v>2</v>
      </c>
      <c r="C157" s="77"/>
      <c r="D157" s="77">
        <f>SUM(B157:C157)</f>
        <v>2</v>
      </c>
      <c r="E157" s="78"/>
      <c r="F157" s="78"/>
      <c r="G157" s="78">
        <v>0</v>
      </c>
      <c r="H157" s="79">
        <f>SUM(D157,G157)</f>
        <v>2</v>
      </c>
      <c r="I157" s="77">
        <v>1</v>
      </c>
      <c r="J157" s="77">
        <v>2</v>
      </c>
      <c r="K157" s="77">
        <f>SUM(I157:J157)</f>
        <v>3</v>
      </c>
      <c r="L157" s="78"/>
      <c r="M157" s="78"/>
      <c r="N157" s="78"/>
      <c r="O157" s="79">
        <f>SUM(K157,N157)</f>
        <v>3</v>
      </c>
      <c r="P157" s="77"/>
      <c r="Q157" s="77"/>
      <c r="R157" s="77">
        <f>SUM(P157:Q157)</f>
        <v>0</v>
      </c>
      <c r="S157" s="78"/>
      <c r="T157" s="78"/>
      <c r="U157" s="77">
        <f>SUM(S157:T157)</f>
        <v>0</v>
      </c>
      <c r="V157" s="79">
        <f>SUM(R157,U157)</f>
        <v>0</v>
      </c>
      <c r="W157" s="78">
        <f t="shared" si="250"/>
        <v>3</v>
      </c>
      <c r="X157" s="78">
        <f t="shared" si="250"/>
        <v>2</v>
      </c>
      <c r="Y157" s="78">
        <f>SUM(W157,X157)</f>
        <v>5</v>
      </c>
      <c r="Z157" s="78"/>
      <c r="AA157" s="78"/>
      <c r="AB157" s="78"/>
      <c r="AC157" s="80">
        <f>SUM(Y157,AB157)</f>
        <v>5</v>
      </c>
    </row>
    <row r="158" spans="1:29" ht="20.100000000000001" customHeight="1" x14ac:dyDescent="0.45">
      <c r="A158" s="81" t="s">
        <v>7</v>
      </c>
      <c r="B158" s="80">
        <f t="shared" ref="B158:AC158" si="251">SUM(B154:B157)</f>
        <v>3</v>
      </c>
      <c r="C158" s="80">
        <f t="shared" si="251"/>
        <v>0</v>
      </c>
      <c r="D158" s="80">
        <f t="shared" si="251"/>
        <v>3</v>
      </c>
      <c r="E158" s="80">
        <f t="shared" si="251"/>
        <v>0</v>
      </c>
      <c r="F158" s="80">
        <f t="shared" si="251"/>
        <v>0</v>
      </c>
      <c r="G158" s="80">
        <f t="shared" si="251"/>
        <v>0</v>
      </c>
      <c r="H158" s="80">
        <f t="shared" si="251"/>
        <v>3</v>
      </c>
      <c r="I158" s="80">
        <f t="shared" si="251"/>
        <v>16</v>
      </c>
      <c r="J158" s="80">
        <f t="shared" si="251"/>
        <v>9</v>
      </c>
      <c r="K158" s="80">
        <f t="shared" si="251"/>
        <v>25</v>
      </c>
      <c r="L158" s="80">
        <f t="shared" si="251"/>
        <v>0</v>
      </c>
      <c r="M158" s="80">
        <f t="shared" si="251"/>
        <v>0</v>
      </c>
      <c r="N158" s="80">
        <f t="shared" si="251"/>
        <v>0</v>
      </c>
      <c r="O158" s="80">
        <f t="shared" si="251"/>
        <v>25</v>
      </c>
      <c r="P158" s="80">
        <f t="shared" si="251"/>
        <v>0</v>
      </c>
      <c r="Q158" s="80">
        <f t="shared" si="251"/>
        <v>0</v>
      </c>
      <c r="R158" s="80">
        <f t="shared" si="251"/>
        <v>0</v>
      </c>
      <c r="S158" s="80">
        <f t="shared" si="251"/>
        <v>0</v>
      </c>
      <c r="T158" s="80">
        <f t="shared" si="251"/>
        <v>0</v>
      </c>
      <c r="U158" s="80">
        <f t="shared" si="251"/>
        <v>0</v>
      </c>
      <c r="V158" s="80">
        <f t="shared" si="251"/>
        <v>0</v>
      </c>
      <c r="W158" s="80">
        <f t="shared" si="251"/>
        <v>19</v>
      </c>
      <c r="X158" s="80">
        <f t="shared" si="251"/>
        <v>9</v>
      </c>
      <c r="Y158" s="80">
        <f t="shared" si="251"/>
        <v>28</v>
      </c>
      <c r="Z158" s="80">
        <f t="shared" si="251"/>
        <v>0</v>
      </c>
      <c r="AA158" s="80">
        <f t="shared" si="251"/>
        <v>0</v>
      </c>
      <c r="AB158" s="80">
        <f t="shared" si="251"/>
        <v>0</v>
      </c>
      <c r="AC158" s="80">
        <f t="shared" si="251"/>
        <v>28</v>
      </c>
    </row>
    <row r="159" spans="1:29" ht="20.100000000000001" customHeight="1" x14ac:dyDescent="0.45">
      <c r="A159" s="74" t="s">
        <v>97</v>
      </c>
      <c r="B159" s="83"/>
      <c r="C159" s="83"/>
      <c r="D159" s="83"/>
      <c r="E159" s="78"/>
      <c r="F159" s="78"/>
      <c r="G159" s="78"/>
      <c r="H159" s="79"/>
      <c r="I159" s="78"/>
      <c r="J159" s="78"/>
      <c r="K159" s="78"/>
      <c r="L159" s="78"/>
      <c r="M159" s="78"/>
      <c r="N159" s="78"/>
      <c r="O159" s="79"/>
      <c r="P159" s="78"/>
      <c r="Q159" s="78"/>
      <c r="R159" s="78"/>
      <c r="S159" s="78"/>
      <c r="T159" s="78"/>
      <c r="U159" s="78"/>
      <c r="V159" s="79"/>
      <c r="W159" s="78"/>
      <c r="X159" s="78"/>
      <c r="Y159" s="78"/>
      <c r="Z159" s="84"/>
      <c r="AA159" s="84"/>
      <c r="AB159" s="84"/>
      <c r="AC159" s="85"/>
    </row>
    <row r="160" spans="1:29" ht="20.100000000000001" customHeight="1" x14ac:dyDescent="0.45">
      <c r="A160" s="74" t="s">
        <v>98</v>
      </c>
      <c r="B160" s="83"/>
      <c r="C160" s="83"/>
      <c r="D160" s="83"/>
      <c r="E160" s="78"/>
      <c r="F160" s="78"/>
      <c r="G160" s="78"/>
      <c r="H160" s="79"/>
      <c r="I160" s="78"/>
      <c r="J160" s="78"/>
      <c r="K160" s="78"/>
      <c r="L160" s="78"/>
      <c r="M160" s="78"/>
      <c r="N160" s="78"/>
      <c r="O160" s="79"/>
      <c r="P160" s="78"/>
      <c r="Q160" s="78"/>
      <c r="R160" s="78"/>
      <c r="S160" s="78"/>
      <c r="T160" s="78"/>
      <c r="U160" s="78"/>
      <c r="V160" s="79"/>
      <c r="W160" s="78"/>
      <c r="X160" s="78"/>
      <c r="Y160" s="78"/>
      <c r="Z160" s="84"/>
      <c r="AA160" s="84"/>
      <c r="AB160" s="84"/>
      <c r="AC160" s="85"/>
    </row>
    <row r="161" spans="1:29" ht="20.100000000000001" customHeight="1" x14ac:dyDescent="0.45">
      <c r="A161" s="74" t="s">
        <v>64</v>
      </c>
      <c r="B161" s="83"/>
      <c r="C161" s="83"/>
      <c r="D161" s="83"/>
      <c r="E161" s="78"/>
      <c r="F161" s="78"/>
      <c r="G161" s="78"/>
      <c r="H161" s="79"/>
      <c r="I161" s="78"/>
      <c r="J161" s="78"/>
      <c r="K161" s="78"/>
      <c r="L161" s="78"/>
      <c r="M161" s="78"/>
      <c r="N161" s="78"/>
      <c r="O161" s="79"/>
      <c r="P161" s="78"/>
      <c r="Q161" s="78"/>
      <c r="R161" s="78"/>
      <c r="S161" s="78"/>
      <c r="T161" s="78"/>
      <c r="U161" s="78"/>
      <c r="V161" s="79"/>
      <c r="W161" s="78"/>
      <c r="X161" s="78"/>
      <c r="Y161" s="78"/>
      <c r="Z161" s="84"/>
      <c r="AA161" s="84"/>
      <c r="AB161" s="84"/>
      <c r="AC161" s="85"/>
    </row>
    <row r="162" spans="1:29" ht="20.100000000000001" customHeight="1" x14ac:dyDescent="0.45">
      <c r="A162" s="64" t="s">
        <v>500</v>
      </c>
      <c r="B162" s="77"/>
      <c r="C162" s="77"/>
      <c r="D162" s="77">
        <f t="shared" ref="D162:D165" si="252">SUM(B162:C162)</f>
        <v>0</v>
      </c>
      <c r="E162" s="78"/>
      <c r="F162" s="78"/>
      <c r="G162" s="78">
        <v>0</v>
      </c>
      <c r="H162" s="79">
        <f t="shared" ref="H162:H165" si="253">SUM(D162,G162)</f>
        <v>0</v>
      </c>
      <c r="I162" s="77"/>
      <c r="J162" s="77">
        <v>2</v>
      </c>
      <c r="K162" s="77">
        <f t="shared" ref="K162:K165" si="254">SUM(I162:J162)</f>
        <v>2</v>
      </c>
      <c r="L162" s="78"/>
      <c r="M162" s="78"/>
      <c r="N162" s="78"/>
      <c r="O162" s="79">
        <f t="shared" ref="O162:O165" si="255">SUM(K162,N162)</f>
        <v>2</v>
      </c>
      <c r="P162" s="77">
        <v>2</v>
      </c>
      <c r="Q162" s="77">
        <v>7</v>
      </c>
      <c r="R162" s="77">
        <f t="shared" ref="R162:R165" si="256">SUM(P162:Q162)</f>
        <v>9</v>
      </c>
      <c r="S162" s="78"/>
      <c r="T162" s="78"/>
      <c r="U162" s="78"/>
      <c r="V162" s="79">
        <f t="shared" ref="V162:V165" si="257">SUM(R162,U162)</f>
        <v>9</v>
      </c>
      <c r="W162" s="78">
        <f t="shared" ref="W162:X165" si="258">SUM(B162,I162,P162)</f>
        <v>2</v>
      </c>
      <c r="X162" s="78">
        <f t="shared" si="258"/>
        <v>9</v>
      </c>
      <c r="Y162" s="78">
        <f t="shared" ref="Y162:Y165" si="259">SUM(W162,X162)</f>
        <v>11</v>
      </c>
      <c r="Z162" s="78"/>
      <c r="AA162" s="78"/>
      <c r="AB162" s="78"/>
      <c r="AC162" s="80">
        <f t="shared" ref="AC162:AC165" si="260">SUM(Y162,AB162)</f>
        <v>11</v>
      </c>
    </row>
    <row r="163" spans="1:29" ht="20.100000000000001" customHeight="1" x14ac:dyDescent="0.45">
      <c r="A163" s="64" t="s">
        <v>501</v>
      </c>
      <c r="B163" s="77">
        <v>1</v>
      </c>
      <c r="C163" s="77">
        <v>10</v>
      </c>
      <c r="D163" s="77">
        <f t="shared" ref="D163" si="261">SUM(B163:C163)</f>
        <v>11</v>
      </c>
      <c r="E163" s="78"/>
      <c r="F163" s="78"/>
      <c r="G163" s="78">
        <v>0</v>
      </c>
      <c r="H163" s="79">
        <f t="shared" ref="H163" si="262">SUM(D163,G163)</f>
        <v>11</v>
      </c>
      <c r="I163" s="77">
        <v>4</v>
      </c>
      <c r="J163" s="77">
        <v>21</v>
      </c>
      <c r="K163" s="77">
        <f t="shared" ref="K163" si="263">SUM(I163:J163)</f>
        <v>25</v>
      </c>
      <c r="L163" s="78"/>
      <c r="M163" s="78"/>
      <c r="N163" s="78"/>
      <c r="O163" s="79">
        <f t="shared" ref="O163" si="264">SUM(K163,N163)</f>
        <v>25</v>
      </c>
      <c r="P163" s="77"/>
      <c r="Q163" s="77">
        <v>1</v>
      </c>
      <c r="R163" s="77">
        <f t="shared" ref="R163" si="265">SUM(P163:Q163)</f>
        <v>1</v>
      </c>
      <c r="S163" s="78"/>
      <c r="T163" s="78"/>
      <c r="U163" s="78"/>
      <c r="V163" s="79">
        <f t="shared" ref="V163" si="266">SUM(R163,U163)</f>
        <v>1</v>
      </c>
      <c r="W163" s="78">
        <f t="shared" ref="W163" si="267">SUM(B163,I163,P163)</f>
        <v>5</v>
      </c>
      <c r="X163" s="78">
        <f t="shared" ref="X163" si="268">SUM(C163,J163,Q163)</f>
        <v>32</v>
      </c>
      <c r="Y163" s="78">
        <f t="shared" ref="Y163" si="269">SUM(W163,X163)</f>
        <v>37</v>
      </c>
      <c r="Z163" s="78"/>
      <c r="AA163" s="78"/>
      <c r="AB163" s="78"/>
      <c r="AC163" s="80">
        <f t="shared" ref="AC163" si="270">SUM(Y163,AB163)</f>
        <v>37</v>
      </c>
    </row>
    <row r="164" spans="1:29" ht="20.100000000000001" customHeight="1" x14ac:dyDescent="0.45">
      <c r="A164" s="64" t="s">
        <v>425</v>
      </c>
      <c r="B164" s="77"/>
      <c r="C164" s="77"/>
      <c r="D164" s="77">
        <f t="shared" si="252"/>
        <v>0</v>
      </c>
      <c r="E164" s="78"/>
      <c r="F164" s="78"/>
      <c r="G164" s="78">
        <v>0</v>
      </c>
      <c r="H164" s="79">
        <f t="shared" si="253"/>
        <v>0</v>
      </c>
      <c r="I164" s="77"/>
      <c r="J164" s="77"/>
      <c r="K164" s="77">
        <f t="shared" si="254"/>
        <v>0</v>
      </c>
      <c r="L164" s="78"/>
      <c r="M164" s="78"/>
      <c r="N164" s="78"/>
      <c r="O164" s="79">
        <f t="shared" si="255"/>
        <v>0</v>
      </c>
      <c r="P164" s="77"/>
      <c r="Q164" s="77"/>
      <c r="R164" s="77">
        <f t="shared" si="256"/>
        <v>0</v>
      </c>
      <c r="S164" s="78"/>
      <c r="T164" s="78"/>
      <c r="U164" s="78"/>
      <c r="V164" s="79">
        <f t="shared" si="257"/>
        <v>0</v>
      </c>
      <c r="W164" s="78">
        <f t="shared" si="258"/>
        <v>0</v>
      </c>
      <c r="X164" s="78">
        <f t="shared" si="258"/>
        <v>0</v>
      </c>
      <c r="Y164" s="78">
        <f t="shared" si="259"/>
        <v>0</v>
      </c>
      <c r="Z164" s="78"/>
      <c r="AA164" s="78"/>
      <c r="AB164" s="78"/>
      <c r="AC164" s="80">
        <f t="shared" si="260"/>
        <v>0</v>
      </c>
    </row>
    <row r="165" spans="1:29" ht="20.100000000000001" customHeight="1" x14ac:dyDescent="0.45">
      <c r="A165" s="64" t="s">
        <v>426</v>
      </c>
      <c r="B165" s="77"/>
      <c r="C165" s="77"/>
      <c r="D165" s="77">
        <f t="shared" si="252"/>
        <v>0</v>
      </c>
      <c r="E165" s="78"/>
      <c r="F165" s="78"/>
      <c r="G165" s="78">
        <v>0</v>
      </c>
      <c r="H165" s="79">
        <f t="shared" si="253"/>
        <v>0</v>
      </c>
      <c r="I165" s="77"/>
      <c r="J165" s="77"/>
      <c r="K165" s="77">
        <f t="shared" si="254"/>
        <v>0</v>
      </c>
      <c r="L165" s="78"/>
      <c r="M165" s="78"/>
      <c r="N165" s="78"/>
      <c r="O165" s="79">
        <f t="shared" si="255"/>
        <v>0</v>
      </c>
      <c r="P165" s="77"/>
      <c r="Q165" s="77"/>
      <c r="R165" s="77">
        <f t="shared" si="256"/>
        <v>0</v>
      </c>
      <c r="S165" s="78"/>
      <c r="T165" s="78"/>
      <c r="U165" s="78"/>
      <c r="V165" s="79">
        <f t="shared" si="257"/>
        <v>0</v>
      </c>
      <c r="W165" s="78">
        <f t="shared" si="258"/>
        <v>0</v>
      </c>
      <c r="X165" s="78">
        <f t="shared" si="258"/>
        <v>0</v>
      </c>
      <c r="Y165" s="78">
        <f t="shared" si="259"/>
        <v>0</v>
      </c>
      <c r="Z165" s="78"/>
      <c r="AA165" s="78"/>
      <c r="AB165" s="78"/>
      <c r="AC165" s="80">
        <f t="shared" si="260"/>
        <v>0</v>
      </c>
    </row>
    <row r="166" spans="1:29" ht="20.100000000000001" customHeight="1" x14ac:dyDescent="0.45">
      <c r="A166" s="94" t="s">
        <v>105</v>
      </c>
      <c r="B166" s="82">
        <f t="shared" ref="B166:AC166" si="271">SUM(B162:B165)</f>
        <v>1</v>
      </c>
      <c r="C166" s="82">
        <f t="shared" si="271"/>
        <v>10</v>
      </c>
      <c r="D166" s="82">
        <f t="shared" si="271"/>
        <v>11</v>
      </c>
      <c r="E166" s="82">
        <f t="shared" si="271"/>
        <v>0</v>
      </c>
      <c r="F166" s="82">
        <f t="shared" si="271"/>
        <v>0</v>
      </c>
      <c r="G166" s="82">
        <f t="shared" si="271"/>
        <v>0</v>
      </c>
      <c r="H166" s="82">
        <f t="shared" si="271"/>
        <v>11</v>
      </c>
      <c r="I166" s="82">
        <f t="shared" si="271"/>
        <v>4</v>
      </c>
      <c r="J166" s="82">
        <f t="shared" si="271"/>
        <v>23</v>
      </c>
      <c r="K166" s="82">
        <f t="shared" si="271"/>
        <v>27</v>
      </c>
      <c r="L166" s="82">
        <f t="shared" si="271"/>
        <v>0</v>
      </c>
      <c r="M166" s="82">
        <f t="shared" si="271"/>
        <v>0</v>
      </c>
      <c r="N166" s="82">
        <f t="shared" si="271"/>
        <v>0</v>
      </c>
      <c r="O166" s="82">
        <f t="shared" si="271"/>
        <v>27</v>
      </c>
      <c r="P166" s="82">
        <f t="shared" si="271"/>
        <v>2</v>
      </c>
      <c r="Q166" s="82">
        <f t="shared" si="271"/>
        <v>8</v>
      </c>
      <c r="R166" s="82">
        <f t="shared" si="271"/>
        <v>10</v>
      </c>
      <c r="S166" s="82">
        <f t="shared" si="271"/>
        <v>0</v>
      </c>
      <c r="T166" s="82">
        <f t="shared" si="271"/>
        <v>0</v>
      </c>
      <c r="U166" s="82">
        <f t="shared" si="271"/>
        <v>0</v>
      </c>
      <c r="V166" s="82">
        <f t="shared" si="271"/>
        <v>10</v>
      </c>
      <c r="W166" s="82">
        <f t="shared" si="271"/>
        <v>7</v>
      </c>
      <c r="X166" s="82">
        <f t="shared" si="271"/>
        <v>41</v>
      </c>
      <c r="Y166" s="82">
        <f t="shared" si="271"/>
        <v>48</v>
      </c>
      <c r="Z166" s="82">
        <f t="shared" si="271"/>
        <v>0</v>
      </c>
      <c r="AA166" s="82">
        <f t="shared" si="271"/>
        <v>0</v>
      </c>
      <c r="AB166" s="82">
        <f t="shared" si="271"/>
        <v>0</v>
      </c>
      <c r="AC166" s="82">
        <f t="shared" si="271"/>
        <v>48</v>
      </c>
    </row>
    <row r="167" spans="1:29" ht="20.100000000000001" customHeight="1" x14ac:dyDescent="0.45">
      <c r="A167" s="74" t="s">
        <v>248</v>
      </c>
      <c r="B167" s="95"/>
      <c r="C167" s="95"/>
      <c r="D167" s="95"/>
      <c r="E167" s="95"/>
      <c r="F167" s="95"/>
      <c r="G167" s="95"/>
      <c r="H167" s="95"/>
      <c r="I167" s="96"/>
      <c r="J167" s="96"/>
      <c r="K167" s="95"/>
      <c r="L167" s="95"/>
      <c r="M167" s="96"/>
      <c r="N167" s="95"/>
      <c r="O167" s="95"/>
      <c r="P167" s="96"/>
      <c r="Q167" s="96"/>
      <c r="R167" s="95"/>
      <c r="S167" s="95"/>
      <c r="T167" s="96"/>
      <c r="U167" s="95"/>
      <c r="V167" s="95"/>
      <c r="W167" s="96"/>
      <c r="X167" s="96"/>
      <c r="Y167" s="95"/>
      <c r="Z167" s="95"/>
      <c r="AA167" s="96"/>
      <c r="AB167" s="95"/>
      <c r="AC167" s="95"/>
    </row>
    <row r="168" spans="1:29" ht="20.100000000000001" customHeight="1" x14ac:dyDescent="0.45">
      <c r="A168" s="64" t="s">
        <v>427</v>
      </c>
      <c r="B168" s="77"/>
      <c r="C168" s="77"/>
      <c r="D168" s="77">
        <f>SUM(B168:C168)</f>
        <v>0</v>
      </c>
      <c r="E168" s="78"/>
      <c r="F168" s="78"/>
      <c r="G168" s="78">
        <v>0</v>
      </c>
      <c r="H168" s="79">
        <f>SUM(D168,G168)</f>
        <v>0</v>
      </c>
      <c r="I168" s="77"/>
      <c r="J168" s="77"/>
      <c r="K168" s="77">
        <f>SUM(I168:J168)</f>
        <v>0</v>
      </c>
      <c r="L168" s="78"/>
      <c r="M168" s="78"/>
      <c r="N168" s="78"/>
      <c r="O168" s="79">
        <f>SUM(K168,N168)</f>
        <v>0</v>
      </c>
      <c r="P168" s="77"/>
      <c r="Q168" s="77"/>
      <c r="R168" s="77">
        <f>SUM(P168:Q168)</f>
        <v>0</v>
      </c>
      <c r="S168" s="78"/>
      <c r="T168" s="78"/>
      <c r="U168" s="78"/>
      <c r="V168" s="79">
        <f>SUM(R168,U168)</f>
        <v>0</v>
      </c>
      <c r="W168" s="78"/>
      <c r="X168" s="78"/>
      <c r="Y168" s="78">
        <f>SUM(W168,X168)</f>
        <v>0</v>
      </c>
      <c r="Z168" s="78"/>
      <c r="AA168" s="78"/>
      <c r="AB168" s="78"/>
      <c r="AC168" s="80">
        <f>SUM(Y168,AB168)</f>
        <v>0</v>
      </c>
    </row>
    <row r="169" spans="1:29" ht="20.100000000000001" customHeight="1" x14ac:dyDescent="0.45">
      <c r="A169" s="94" t="s">
        <v>299</v>
      </c>
      <c r="B169" s="82">
        <f>B168</f>
        <v>0</v>
      </c>
      <c r="C169" s="82">
        <f t="shared" ref="C169:AC169" si="272">C168</f>
        <v>0</v>
      </c>
      <c r="D169" s="82">
        <f t="shared" si="272"/>
        <v>0</v>
      </c>
      <c r="E169" s="82">
        <f t="shared" si="272"/>
        <v>0</v>
      </c>
      <c r="F169" s="82">
        <f t="shared" si="272"/>
        <v>0</v>
      </c>
      <c r="G169" s="82">
        <f t="shared" si="272"/>
        <v>0</v>
      </c>
      <c r="H169" s="82">
        <f t="shared" si="272"/>
        <v>0</v>
      </c>
      <c r="I169" s="82">
        <f t="shared" si="272"/>
        <v>0</v>
      </c>
      <c r="J169" s="82">
        <f t="shared" si="272"/>
        <v>0</v>
      </c>
      <c r="K169" s="82">
        <f t="shared" si="272"/>
        <v>0</v>
      </c>
      <c r="L169" s="82">
        <f t="shared" si="272"/>
        <v>0</v>
      </c>
      <c r="M169" s="82">
        <f t="shared" si="272"/>
        <v>0</v>
      </c>
      <c r="N169" s="82">
        <f t="shared" si="272"/>
        <v>0</v>
      </c>
      <c r="O169" s="82">
        <f t="shared" si="272"/>
        <v>0</v>
      </c>
      <c r="P169" s="82">
        <f t="shared" si="272"/>
        <v>0</v>
      </c>
      <c r="Q169" s="82">
        <f t="shared" si="272"/>
        <v>0</v>
      </c>
      <c r="R169" s="82">
        <f t="shared" si="272"/>
        <v>0</v>
      </c>
      <c r="S169" s="82">
        <f t="shared" si="272"/>
        <v>0</v>
      </c>
      <c r="T169" s="82">
        <f t="shared" si="272"/>
        <v>0</v>
      </c>
      <c r="U169" s="82">
        <f t="shared" si="272"/>
        <v>0</v>
      </c>
      <c r="V169" s="82">
        <f t="shared" si="272"/>
        <v>0</v>
      </c>
      <c r="W169" s="82">
        <f t="shared" si="272"/>
        <v>0</v>
      </c>
      <c r="X169" s="82">
        <f t="shared" si="272"/>
        <v>0</v>
      </c>
      <c r="Y169" s="82">
        <f t="shared" si="272"/>
        <v>0</v>
      </c>
      <c r="Z169" s="82">
        <f t="shared" si="272"/>
        <v>0</v>
      </c>
      <c r="AA169" s="82">
        <f t="shared" si="272"/>
        <v>0</v>
      </c>
      <c r="AB169" s="82">
        <f t="shared" si="272"/>
        <v>0</v>
      </c>
      <c r="AC169" s="82">
        <f t="shared" si="272"/>
        <v>0</v>
      </c>
    </row>
    <row r="170" spans="1:29" ht="20.100000000000001" customHeight="1" x14ac:dyDescent="0.45">
      <c r="A170" s="94" t="s">
        <v>7</v>
      </c>
      <c r="B170" s="82">
        <f>B166+B169</f>
        <v>1</v>
      </c>
      <c r="C170" s="82">
        <f t="shared" ref="C170:AC170" si="273">C166+C169</f>
        <v>10</v>
      </c>
      <c r="D170" s="82">
        <f t="shared" si="273"/>
        <v>11</v>
      </c>
      <c r="E170" s="82">
        <f t="shared" si="273"/>
        <v>0</v>
      </c>
      <c r="F170" s="82">
        <f t="shared" si="273"/>
        <v>0</v>
      </c>
      <c r="G170" s="82">
        <f t="shared" si="273"/>
        <v>0</v>
      </c>
      <c r="H170" s="82">
        <f t="shared" si="273"/>
        <v>11</v>
      </c>
      <c r="I170" s="82">
        <f t="shared" si="273"/>
        <v>4</v>
      </c>
      <c r="J170" s="82">
        <f t="shared" si="273"/>
        <v>23</v>
      </c>
      <c r="K170" s="82">
        <f t="shared" si="273"/>
        <v>27</v>
      </c>
      <c r="L170" s="82">
        <f t="shared" si="273"/>
        <v>0</v>
      </c>
      <c r="M170" s="82">
        <f t="shared" si="273"/>
        <v>0</v>
      </c>
      <c r="N170" s="82">
        <f t="shared" si="273"/>
        <v>0</v>
      </c>
      <c r="O170" s="82">
        <f t="shared" si="273"/>
        <v>27</v>
      </c>
      <c r="P170" s="82">
        <f t="shared" si="273"/>
        <v>2</v>
      </c>
      <c r="Q170" s="82">
        <f t="shared" si="273"/>
        <v>8</v>
      </c>
      <c r="R170" s="82">
        <f t="shared" si="273"/>
        <v>10</v>
      </c>
      <c r="S170" s="82">
        <f t="shared" si="273"/>
        <v>0</v>
      </c>
      <c r="T170" s="82">
        <f t="shared" si="273"/>
        <v>0</v>
      </c>
      <c r="U170" s="82">
        <f t="shared" si="273"/>
        <v>0</v>
      </c>
      <c r="V170" s="82">
        <f t="shared" si="273"/>
        <v>10</v>
      </c>
      <c r="W170" s="82">
        <f t="shared" si="273"/>
        <v>7</v>
      </c>
      <c r="X170" s="82">
        <f t="shared" si="273"/>
        <v>41</v>
      </c>
      <c r="Y170" s="82">
        <f t="shared" si="273"/>
        <v>48</v>
      </c>
      <c r="Z170" s="82">
        <f t="shared" si="273"/>
        <v>0</v>
      </c>
      <c r="AA170" s="82">
        <f t="shared" si="273"/>
        <v>0</v>
      </c>
      <c r="AB170" s="82">
        <f t="shared" si="273"/>
        <v>0</v>
      </c>
      <c r="AC170" s="82">
        <f t="shared" si="273"/>
        <v>48</v>
      </c>
    </row>
    <row r="171" spans="1:29" ht="20.100000000000001" customHeight="1" x14ac:dyDescent="0.45">
      <c r="A171" s="97" t="s">
        <v>271</v>
      </c>
      <c r="B171" s="95"/>
      <c r="C171" s="95"/>
      <c r="D171" s="95"/>
      <c r="E171" s="95"/>
      <c r="F171" s="95"/>
      <c r="G171" s="95"/>
      <c r="H171" s="98"/>
      <c r="I171" s="99"/>
      <c r="J171" s="99"/>
      <c r="K171" s="100"/>
      <c r="L171" s="95"/>
      <c r="M171" s="99"/>
      <c r="N171" s="100"/>
      <c r="O171" s="98"/>
      <c r="P171" s="99"/>
      <c r="Q171" s="99"/>
      <c r="R171" s="100"/>
      <c r="S171" s="95"/>
      <c r="T171" s="99"/>
      <c r="U171" s="100"/>
      <c r="V171" s="98"/>
      <c r="W171" s="99"/>
      <c r="X171" s="99"/>
      <c r="Y171" s="100"/>
      <c r="Z171" s="95"/>
      <c r="AA171" s="99"/>
      <c r="AB171" s="100"/>
      <c r="AC171" s="98"/>
    </row>
    <row r="172" spans="1:29" ht="20.100000000000001" customHeight="1" x14ac:dyDescent="0.45">
      <c r="A172" s="97" t="s">
        <v>98</v>
      </c>
      <c r="B172" s="95"/>
      <c r="C172" s="95"/>
      <c r="D172" s="95"/>
      <c r="E172" s="95"/>
      <c r="F172" s="95"/>
      <c r="G172" s="95"/>
      <c r="H172" s="98"/>
      <c r="I172" s="99"/>
      <c r="J172" s="99"/>
      <c r="K172" s="100"/>
      <c r="L172" s="95"/>
      <c r="M172" s="99"/>
      <c r="N172" s="100"/>
      <c r="O172" s="98"/>
      <c r="P172" s="99"/>
      <c r="Q172" s="99"/>
      <c r="R172" s="100"/>
      <c r="S172" s="95"/>
      <c r="T172" s="99"/>
      <c r="U172" s="100"/>
      <c r="V172" s="98"/>
      <c r="W172" s="99"/>
      <c r="X172" s="99"/>
      <c r="Y172" s="100"/>
      <c r="Z172" s="95"/>
      <c r="AA172" s="99"/>
      <c r="AB172" s="100"/>
      <c r="AC172" s="98"/>
    </row>
    <row r="173" spans="1:29" ht="20.100000000000001" customHeight="1" x14ac:dyDescent="0.45">
      <c r="A173" s="101" t="s">
        <v>428</v>
      </c>
      <c r="B173" s="77"/>
      <c r="C173" s="77"/>
      <c r="D173" s="77">
        <f>SUM(B173:C173)</f>
        <v>0</v>
      </c>
      <c r="E173" s="78"/>
      <c r="F173" s="78"/>
      <c r="G173" s="78">
        <v>0</v>
      </c>
      <c r="H173" s="79">
        <f>SUM(D173,G173)</f>
        <v>0</v>
      </c>
      <c r="I173" s="77">
        <v>6</v>
      </c>
      <c r="J173" s="77">
        <v>19</v>
      </c>
      <c r="K173" s="77">
        <f>SUM(I173:J173)</f>
        <v>25</v>
      </c>
      <c r="L173" s="78"/>
      <c r="M173" s="78"/>
      <c r="N173" s="78"/>
      <c r="O173" s="79">
        <f>SUM(K173,N173)</f>
        <v>25</v>
      </c>
      <c r="P173" s="77"/>
      <c r="Q173" s="77"/>
      <c r="R173" s="77">
        <f>SUM(P173:Q173)</f>
        <v>0</v>
      </c>
      <c r="S173" s="78"/>
      <c r="T173" s="78"/>
      <c r="U173" s="78"/>
      <c r="V173" s="79">
        <f>SUM(R173,U173)</f>
        <v>0</v>
      </c>
      <c r="W173" s="78">
        <f>SUM(B173,I173,P173)</f>
        <v>6</v>
      </c>
      <c r="X173" s="78">
        <f>SUM(C173,J173,Q173)</f>
        <v>19</v>
      </c>
      <c r="Y173" s="78">
        <f>SUM(W173,X173)</f>
        <v>25</v>
      </c>
      <c r="Z173" s="78"/>
      <c r="AA173" s="78"/>
      <c r="AB173" s="78"/>
      <c r="AC173" s="80">
        <f>SUM(Y173,AB173)</f>
        <v>25</v>
      </c>
    </row>
    <row r="174" spans="1:29" ht="20.100000000000001" customHeight="1" x14ac:dyDescent="0.45">
      <c r="A174" s="94" t="s">
        <v>7</v>
      </c>
      <c r="B174" s="87">
        <f t="shared" ref="B174:AC174" si="274">B173</f>
        <v>0</v>
      </c>
      <c r="C174" s="87">
        <f t="shared" si="274"/>
        <v>0</v>
      </c>
      <c r="D174" s="87">
        <f t="shared" si="274"/>
        <v>0</v>
      </c>
      <c r="E174" s="87">
        <f t="shared" si="274"/>
        <v>0</v>
      </c>
      <c r="F174" s="87">
        <f t="shared" si="274"/>
        <v>0</v>
      </c>
      <c r="G174" s="87">
        <f t="shared" si="274"/>
        <v>0</v>
      </c>
      <c r="H174" s="87">
        <f t="shared" si="274"/>
        <v>0</v>
      </c>
      <c r="I174" s="87">
        <f t="shared" si="274"/>
        <v>6</v>
      </c>
      <c r="J174" s="87">
        <f t="shared" si="274"/>
        <v>19</v>
      </c>
      <c r="K174" s="87">
        <f t="shared" si="274"/>
        <v>25</v>
      </c>
      <c r="L174" s="87">
        <f t="shared" si="274"/>
        <v>0</v>
      </c>
      <c r="M174" s="87">
        <f t="shared" si="274"/>
        <v>0</v>
      </c>
      <c r="N174" s="87">
        <f t="shared" si="274"/>
        <v>0</v>
      </c>
      <c r="O174" s="87">
        <f t="shared" si="274"/>
        <v>25</v>
      </c>
      <c r="P174" s="87">
        <f t="shared" si="274"/>
        <v>0</v>
      </c>
      <c r="Q174" s="87">
        <f t="shared" si="274"/>
        <v>0</v>
      </c>
      <c r="R174" s="87">
        <f t="shared" si="274"/>
        <v>0</v>
      </c>
      <c r="S174" s="87">
        <f t="shared" si="274"/>
        <v>0</v>
      </c>
      <c r="T174" s="87">
        <f t="shared" si="274"/>
        <v>0</v>
      </c>
      <c r="U174" s="87">
        <f t="shared" si="274"/>
        <v>0</v>
      </c>
      <c r="V174" s="87">
        <f t="shared" si="274"/>
        <v>0</v>
      </c>
      <c r="W174" s="87">
        <f t="shared" si="274"/>
        <v>6</v>
      </c>
      <c r="X174" s="87">
        <f t="shared" si="274"/>
        <v>19</v>
      </c>
      <c r="Y174" s="87">
        <f t="shared" si="274"/>
        <v>25</v>
      </c>
      <c r="Z174" s="87">
        <f t="shared" si="274"/>
        <v>0</v>
      </c>
      <c r="AA174" s="87">
        <f t="shared" si="274"/>
        <v>0</v>
      </c>
      <c r="AB174" s="87">
        <f t="shared" si="274"/>
        <v>0</v>
      </c>
      <c r="AC174" s="87">
        <f t="shared" si="274"/>
        <v>25</v>
      </c>
    </row>
    <row r="175" spans="1:29" ht="20.100000000000001" customHeight="1" x14ac:dyDescent="0.45">
      <c r="A175" s="97" t="s">
        <v>93</v>
      </c>
      <c r="B175" s="95"/>
      <c r="C175" s="95"/>
      <c r="D175" s="100"/>
      <c r="E175" s="95"/>
      <c r="F175" s="95"/>
      <c r="G175" s="100"/>
      <c r="H175" s="98"/>
      <c r="I175" s="99"/>
      <c r="J175" s="99"/>
      <c r="K175" s="100"/>
      <c r="L175" s="95"/>
      <c r="M175" s="99"/>
      <c r="N175" s="100"/>
      <c r="O175" s="98"/>
      <c r="P175" s="99"/>
      <c r="Q175" s="99"/>
      <c r="R175" s="100"/>
      <c r="S175" s="95"/>
      <c r="T175" s="99"/>
      <c r="U175" s="100"/>
      <c r="V175" s="98"/>
      <c r="W175" s="99"/>
      <c r="X175" s="99"/>
      <c r="Y175" s="100"/>
      <c r="Z175" s="95"/>
      <c r="AA175" s="99"/>
      <c r="AB175" s="100"/>
      <c r="AC175" s="98"/>
    </row>
    <row r="176" spans="1:29" ht="20.100000000000001" customHeight="1" x14ac:dyDescent="0.45">
      <c r="A176" s="97" t="s">
        <v>98</v>
      </c>
      <c r="B176" s="95"/>
      <c r="C176" s="95"/>
      <c r="D176" s="100"/>
      <c r="E176" s="95"/>
      <c r="F176" s="95"/>
      <c r="G176" s="100"/>
      <c r="H176" s="98"/>
      <c r="I176" s="99"/>
      <c r="J176" s="99"/>
      <c r="K176" s="100"/>
      <c r="L176" s="95"/>
      <c r="M176" s="99"/>
      <c r="N176" s="100"/>
      <c r="O176" s="98"/>
      <c r="P176" s="99"/>
      <c r="Q176" s="99"/>
      <c r="R176" s="100"/>
      <c r="S176" s="95"/>
      <c r="T176" s="99"/>
      <c r="U176" s="100"/>
      <c r="V176" s="98"/>
      <c r="W176" s="99"/>
      <c r="X176" s="99"/>
      <c r="Y176" s="100"/>
      <c r="Z176" s="95"/>
      <c r="AA176" s="99"/>
      <c r="AB176" s="100"/>
      <c r="AC176" s="98"/>
    </row>
    <row r="177" spans="1:29" ht="20.100000000000001" customHeight="1" x14ac:dyDescent="0.45">
      <c r="A177" s="64" t="s">
        <v>420</v>
      </c>
      <c r="B177" s="77"/>
      <c r="C177" s="77"/>
      <c r="D177" s="77">
        <f>SUM(B177:C177)</f>
        <v>0</v>
      </c>
      <c r="E177" s="78"/>
      <c r="F177" s="78"/>
      <c r="G177" s="78">
        <v>0</v>
      </c>
      <c r="H177" s="79">
        <f>SUM(D177,G177)</f>
        <v>0</v>
      </c>
      <c r="I177" s="77"/>
      <c r="J177" s="77"/>
      <c r="K177" s="77">
        <f>SUM(I177:J177)</f>
        <v>0</v>
      </c>
      <c r="L177" s="78"/>
      <c r="M177" s="78"/>
      <c r="N177" s="78"/>
      <c r="O177" s="79">
        <f>SUM(K177,N177)</f>
        <v>0</v>
      </c>
      <c r="P177" s="77"/>
      <c r="Q177" s="77"/>
      <c r="R177" s="77">
        <f>SUM(P177:Q177)</f>
        <v>0</v>
      </c>
      <c r="S177" s="78"/>
      <c r="T177" s="78"/>
      <c r="U177" s="78"/>
      <c r="V177" s="79">
        <f>SUM(R177,U177)</f>
        <v>0</v>
      </c>
      <c r="W177" s="78">
        <f>SUM(B177,I177,P177)</f>
        <v>0</v>
      </c>
      <c r="X177" s="78">
        <f>SUM(C177,J177,Q177)</f>
        <v>0</v>
      </c>
      <c r="Y177" s="78">
        <f>SUM(W177,X177)</f>
        <v>0</v>
      </c>
      <c r="Z177" s="78"/>
      <c r="AA177" s="78"/>
      <c r="AB177" s="78"/>
      <c r="AC177" s="80">
        <f>SUM(Y177,AB177)</f>
        <v>0</v>
      </c>
    </row>
    <row r="178" spans="1:29" ht="20.100000000000001" customHeight="1" x14ac:dyDescent="0.45">
      <c r="A178" s="64" t="s">
        <v>421</v>
      </c>
      <c r="B178" s="77"/>
      <c r="C178" s="77"/>
      <c r="D178" s="77">
        <f>SUM(B178:C178)</f>
        <v>0</v>
      </c>
      <c r="E178" s="78"/>
      <c r="F178" s="78"/>
      <c r="G178" s="78">
        <v>0</v>
      </c>
      <c r="H178" s="79">
        <f>SUM(D178,G178)</f>
        <v>0</v>
      </c>
      <c r="I178" s="77"/>
      <c r="J178" s="77"/>
      <c r="K178" s="77">
        <f>SUM(I178:J178)</f>
        <v>0</v>
      </c>
      <c r="L178" s="78"/>
      <c r="M178" s="78"/>
      <c r="N178" s="78"/>
      <c r="O178" s="79">
        <f>SUM(K178,N178)</f>
        <v>0</v>
      </c>
      <c r="P178" s="77">
        <v>2</v>
      </c>
      <c r="Q178" s="77">
        <v>2</v>
      </c>
      <c r="R178" s="77">
        <f>SUM(P178:Q178)</f>
        <v>4</v>
      </c>
      <c r="S178" s="78"/>
      <c r="T178" s="78"/>
      <c r="U178" s="78"/>
      <c r="V178" s="79">
        <f>SUM(R178,U178)</f>
        <v>4</v>
      </c>
      <c r="W178" s="78">
        <f>SUM(B178,I178,P178)</f>
        <v>2</v>
      </c>
      <c r="X178" s="78">
        <f>SUM(C178,J178,Q178)</f>
        <v>2</v>
      </c>
      <c r="Y178" s="78">
        <f>SUM(W178,X178)</f>
        <v>4</v>
      </c>
      <c r="Z178" s="78"/>
      <c r="AA178" s="78"/>
      <c r="AB178" s="78"/>
      <c r="AC178" s="80">
        <f>SUM(Y178,AB178)</f>
        <v>4</v>
      </c>
    </row>
    <row r="179" spans="1:29" ht="20.100000000000001" customHeight="1" x14ac:dyDescent="0.45">
      <c r="A179" s="94" t="s">
        <v>7</v>
      </c>
      <c r="B179" s="87">
        <f>SUM(B177:B178)</f>
        <v>0</v>
      </c>
      <c r="C179" s="87">
        <f t="shared" ref="C179:AC179" si="275">SUM(C177:C178)</f>
        <v>0</v>
      </c>
      <c r="D179" s="87">
        <f t="shared" si="275"/>
        <v>0</v>
      </c>
      <c r="E179" s="87">
        <f t="shared" si="275"/>
        <v>0</v>
      </c>
      <c r="F179" s="87">
        <f t="shared" si="275"/>
        <v>0</v>
      </c>
      <c r="G179" s="87">
        <f t="shared" si="275"/>
        <v>0</v>
      </c>
      <c r="H179" s="87">
        <f t="shared" si="275"/>
        <v>0</v>
      </c>
      <c r="I179" s="87">
        <f t="shared" si="275"/>
        <v>0</v>
      </c>
      <c r="J179" s="87">
        <f t="shared" si="275"/>
        <v>0</v>
      </c>
      <c r="K179" s="87">
        <f t="shared" si="275"/>
        <v>0</v>
      </c>
      <c r="L179" s="87">
        <f t="shared" si="275"/>
        <v>0</v>
      </c>
      <c r="M179" s="87">
        <f t="shared" si="275"/>
        <v>0</v>
      </c>
      <c r="N179" s="87">
        <f t="shared" si="275"/>
        <v>0</v>
      </c>
      <c r="O179" s="87">
        <f t="shared" si="275"/>
        <v>0</v>
      </c>
      <c r="P179" s="87">
        <f t="shared" si="275"/>
        <v>2</v>
      </c>
      <c r="Q179" s="87">
        <f t="shared" si="275"/>
        <v>2</v>
      </c>
      <c r="R179" s="87">
        <f t="shared" si="275"/>
        <v>4</v>
      </c>
      <c r="S179" s="87">
        <f t="shared" si="275"/>
        <v>0</v>
      </c>
      <c r="T179" s="87">
        <f t="shared" si="275"/>
        <v>0</v>
      </c>
      <c r="U179" s="87">
        <f t="shared" si="275"/>
        <v>0</v>
      </c>
      <c r="V179" s="87">
        <f t="shared" si="275"/>
        <v>4</v>
      </c>
      <c r="W179" s="87">
        <f t="shared" si="275"/>
        <v>2</v>
      </c>
      <c r="X179" s="87">
        <f t="shared" si="275"/>
        <v>2</v>
      </c>
      <c r="Y179" s="87">
        <f t="shared" si="275"/>
        <v>4</v>
      </c>
      <c r="Z179" s="87">
        <f t="shared" si="275"/>
        <v>0</v>
      </c>
      <c r="AA179" s="87">
        <f t="shared" si="275"/>
        <v>0</v>
      </c>
      <c r="AB179" s="87">
        <f t="shared" si="275"/>
        <v>0</v>
      </c>
      <c r="AC179" s="87">
        <f t="shared" si="275"/>
        <v>4</v>
      </c>
    </row>
    <row r="180" spans="1:29" ht="20.100000000000001" customHeight="1" x14ac:dyDescent="0.45">
      <c r="A180" s="72" t="s">
        <v>62</v>
      </c>
      <c r="B180" s="80">
        <f t="shared" ref="B180:AC180" si="276">SUM(B158,B179,B174,B170)</f>
        <v>4</v>
      </c>
      <c r="C180" s="80">
        <f t="shared" si="276"/>
        <v>10</v>
      </c>
      <c r="D180" s="80">
        <f t="shared" si="276"/>
        <v>14</v>
      </c>
      <c r="E180" s="80">
        <f t="shared" si="276"/>
        <v>0</v>
      </c>
      <c r="F180" s="80">
        <f t="shared" si="276"/>
        <v>0</v>
      </c>
      <c r="G180" s="80">
        <f t="shared" si="276"/>
        <v>0</v>
      </c>
      <c r="H180" s="80">
        <f t="shared" si="276"/>
        <v>14</v>
      </c>
      <c r="I180" s="80">
        <f t="shared" si="276"/>
        <v>26</v>
      </c>
      <c r="J180" s="80">
        <f t="shared" si="276"/>
        <v>51</v>
      </c>
      <c r="K180" s="80">
        <f t="shared" si="276"/>
        <v>77</v>
      </c>
      <c r="L180" s="80">
        <f t="shared" si="276"/>
        <v>0</v>
      </c>
      <c r="M180" s="80">
        <f t="shared" si="276"/>
        <v>0</v>
      </c>
      <c r="N180" s="80">
        <f t="shared" si="276"/>
        <v>0</v>
      </c>
      <c r="O180" s="80">
        <f t="shared" si="276"/>
        <v>77</v>
      </c>
      <c r="P180" s="80">
        <f t="shared" si="276"/>
        <v>4</v>
      </c>
      <c r="Q180" s="80">
        <f t="shared" si="276"/>
        <v>10</v>
      </c>
      <c r="R180" s="80">
        <f t="shared" si="276"/>
        <v>14</v>
      </c>
      <c r="S180" s="80">
        <f t="shared" si="276"/>
        <v>0</v>
      </c>
      <c r="T180" s="80">
        <f t="shared" si="276"/>
        <v>0</v>
      </c>
      <c r="U180" s="80">
        <f t="shared" si="276"/>
        <v>0</v>
      </c>
      <c r="V180" s="80">
        <f t="shared" si="276"/>
        <v>14</v>
      </c>
      <c r="W180" s="80">
        <f t="shared" si="276"/>
        <v>34</v>
      </c>
      <c r="X180" s="80">
        <f t="shared" si="276"/>
        <v>71</v>
      </c>
      <c r="Y180" s="80">
        <f t="shared" si="276"/>
        <v>105</v>
      </c>
      <c r="Z180" s="80">
        <f t="shared" si="276"/>
        <v>0</v>
      </c>
      <c r="AA180" s="80">
        <f t="shared" si="276"/>
        <v>0</v>
      </c>
      <c r="AB180" s="80">
        <f t="shared" si="276"/>
        <v>0</v>
      </c>
      <c r="AC180" s="80">
        <f t="shared" si="276"/>
        <v>105</v>
      </c>
    </row>
    <row r="181" spans="1:29" ht="20.100000000000001" customHeight="1" x14ac:dyDescent="0.45">
      <c r="A181" s="74" t="s">
        <v>173</v>
      </c>
      <c r="B181" s="83"/>
      <c r="C181" s="83"/>
      <c r="D181" s="83"/>
      <c r="E181" s="78"/>
      <c r="F181" s="78"/>
      <c r="G181" s="78"/>
      <c r="H181" s="79"/>
      <c r="I181" s="78"/>
      <c r="J181" s="78"/>
      <c r="K181" s="78"/>
      <c r="L181" s="78"/>
      <c r="M181" s="78"/>
      <c r="N181" s="78"/>
      <c r="O181" s="79"/>
      <c r="P181" s="78"/>
      <c r="Q181" s="78"/>
      <c r="R181" s="78"/>
      <c r="S181" s="78"/>
      <c r="T181" s="78"/>
      <c r="U181" s="78"/>
      <c r="V181" s="79"/>
      <c r="W181" s="78"/>
      <c r="X181" s="78"/>
      <c r="Y181" s="78"/>
      <c r="Z181" s="84"/>
      <c r="AA181" s="84"/>
      <c r="AB181" s="84"/>
      <c r="AC181" s="85"/>
    </row>
    <row r="182" spans="1:29" ht="20.100000000000001" customHeight="1" x14ac:dyDescent="0.45">
      <c r="A182" s="74" t="s">
        <v>174</v>
      </c>
      <c r="B182" s="83"/>
      <c r="C182" s="83"/>
      <c r="D182" s="83"/>
      <c r="E182" s="78"/>
      <c r="F182" s="78"/>
      <c r="G182" s="78"/>
      <c r="H182" s="79"/>
      <c r="I182" s="78"/>
      <c r="J182" s="78"/>
      <c r="K182" s="78"/>
      <c r="L182" s="78"/>
      <c r="M182" s="78"/>
      <c r="N182" s="78"/>
      <c r="O182" s="79"/>
      <c r="P182" s="78"/>
      <c r="Q182" s="78"/>
      <c r="R182" s="78"/>
      <c r="S182" s="78"/>
      <c r="T182" s="78"/>
      <c r="U182" s="78"/>
      <c r="V182" s="79"/>
      <c r="W182" s="78"/>
      <c r="X182" s="78"/>
      <c r="Y182" s="78"/>
      <c r="Z182" s="84"/>
      <c r="AA182" s="84"/>
      <c r="AB182" s="84"/>
      <c r="AC182" s="85"/>
    </row>
    <row r="183" spans="1:29" ht="20.100000000000001" customHeight="1" x14ac:dyDescent="0.45">
      <c r="A183" s="64" t="s">
        <v>429</v>
      </c>
      <c r="B183" s="77">
        <v>1</v>
      </c>
      <c r="C183" s="77">
        <v>1</v>
      </c>
      <c r="D183" s="77">
        <f t="shared" ref="D183:D194" si="277">SUM(B183:C183)</f>
        <v>2</v>
      </c>
      <c r="E183" s="78"/>
      <c r="F183" s="78"/>
      <c r="G183" s="78">
        <v>0</v>
      </c>
      <c r="H183" s="79">
        <f t="shared" ref="H183:H194" si="278">SUM(D183,G183)</f>
        <v>2</v>
      </c>
      <c r="I183" s="77">
        <v>1</v>
      </c>
      <c r="J183" s="77">
        <v>7</v>
      </c>
      <c r="K183" s="77">
        <f t="shared" ref="K183:K194" si="279">SUM(I183:J183)</f>
        <v>8</v>
      </c>
      <c r="L183" s="78"/>
      <c r="M183" s="78"/>
      <c r="N183" s="77">
        <f t="shared" ref="N183:N189" si="280">SUM(L183:M183)</f>
        <v>0</v>
      </c>
      <c r="O183" s="79">
        <f t="shared" ref="O183:O194" si="281">SUM(K183,N183)</f>
        <v>8</v>
      </c>
      <c r="P183" s="77">
        <v>6</v>
      </c>
      <c r="Q183" s="77"/>
      <c r="R183" s="77">
        <f t="shared" ref="R183:R194" si="282">SUM(P183:Q183)</f>
        <v>6</v>
      </c>
      <c r="S183" s="83"/>
      <c r="T183" s="83"/>
      <c r="U183" s="77">
        <f t="shared" ref="U183:U194" si="283">SUM(S183:T183)</f>
        <v>0</v>
      </c>
      <c r="V183" s="79">
        <f t="shared" ref="V183:V194" si="284">SUM(R183,U183)</f>
        <v>6</v>
      </c>
      <c r="W183" s="78">
        <f t="shared" ref="W183:X194" si="285">SUM(B183,I183,P183)</f>
        <v>8</v>
      </c>
      <c r="X183" s="78">
        <f t="shared" si="285"/>
        <v>8</v>
      </c>
      <c r="Y183" s="78">
        <f t="shared" ref="Y183:Y194" si="286">SUM(W183,X183)</f>
        <v>16</v>
      </c>
      <c r="Z183" s="78">
        <f t="shared" ref="Z183:AA194" si="287">SUM(E183,L183,S183)</f>
        <v>0</v>
      </c>
      <c r="AA183" s="78">
        <f t="shared" si="287"/>
        <v>0</v>
      </c>
      <c r="AB183" s="78">
        <f t="shared" ref="AB183:AB194" si="288">SUM(Z183,AA183)</f>
        <v>0</v>
      </c>
      <c r="AC183" s="80">
        <f t="shared" ref="AC183:AC194" si="289">SUM(Y183,AB183)</f>
        <v>16</v>
      </c>
    </row>
    <row r="184" spans="1:29" ht="20.100000000000001" customHeight="1" x14ac:dyDescent="0.45">
      <c r="A184" s="64" t="s">
        <v>430</v>
      </c>
      <c r="B184" s="77"/>
      <c r="C184" s="77"/>
      <c r="D184" s="77">
        <f t="shared" si="277"/>
        <v>0</v>
      </c>
      <c r="E184" s="78"/>
      <c r="F184" s="78"/>
      <c r="G184" s="78">
        <v>0</v>
      </c>
      <c r="H184" s="79">
        <f t="shared" si="278"/>
        <v>0</v>
      </c>
      <c r="I184" s="77"/>
      <c r="J184" s="77">
        <v>3</v>
      </c>
      <c r="K184" s="77">
        <f t="shared" si="279"/>
        <v>3</v>
      </c>
      <c r="L184" s="78"/>
      <c r="M184" s="78"/>
      <c r="N184" s="77">
        <f t="shared" si="280"/>
        <v>0</v>
      </c>
      <c r="O184" s="79">
        <f t="shared" si="281"/>
        <v>3</v>
      </c>
      <c r="P184" s="77"/>
      <c r="Q184" s="77">
        <v>4</v>
      </c>
      <c r="R184" s="77">
        <f t="shared" si="282"/>
        <v>4</v>
      </c>
      <c r="S184" s="83"/>
      <c r="T184" s="83"/>
      <c r="U184" s="77">
        <f t="shared" si="283"/>
        <v>0</v>
      </c>
      <c r="V184" s="79">
        <f t="shared" si="284"/>
        <v>4</v>
      </c>
      <c r="W184" s="78">
        <f t="shared" si="285"/>
        <v>0</v>
      </c>
      <c r="X184" s="78">
        <f t="shared" si="285"/>
        <v>7</v>
      </c>
      <c r="Y184" s="78">
        <f t="shared" si="286"/>
        <v>7</v>
      </c>
      <c r="Z184" s="78">
        <f t="shared" si="287"/>
        <v>0</v>
      </c>
      <c r="AA184" s="78">
        <f t="shared" si="287"/>
        <v>0</v>
      </c>
      <c r="AB184" s="78">
        <f t="shared" si="288"/>
        <v>0</v>
      </c>
      <c r="AC184" s="80">
        <f t="shared" si="289"/>
        <v>7</v>
      </c>
    </row>
    <row r="185" spans="1:29" ht="20.100000000000001" customHeight="1" x14ac:dyDescent="0.45">
      <c r="A185" s="64" t="s">
        <v>392</v>
      </c>
      <c r="B185" s="77"/>
      <c r="C185" s="77"/>
      <c r="D185" s="77">
        <f t="shared" si="277"/>
        <v>0</v>
      </c>
      <c r="E185" s="78"/>
      <c r="F185" s="78"/>
      <c r="G185" s="78">
        <v>0</v>
      </c>
      <c r="H185" s="79">
        <f t="shared" si="278"/>
        <v>0</v>
      </c>
      <c r="I185" s="77">
        <v>1</v>
      </c>
      <c r="J185" s="77">
        <v>11</v>
      </c>
      <c r="K185" s="77">
        <f t="shared" si="279"/>
        <v>12</v>
      </c>
      <c r="L185" s="78"/>
      <c r="M185" s="78"/>
      <c r="N185" s="77">
        <f t="shared" si="280"/>
        <v>0</v>
      </c>
      <c r="O185" s="79">
        <f t="shared" si="281"/>
        <v>12</v>
      </c>
      <c r="P185" s="77"/>
      <c r="Q185" s="77"/>
      <c r="R185" s="77">
        <f t="shared" si="282"/>
        <v>0</v>
      </c>
      <c r="S185" s="83"/>
      <c r="T185" s="83"/>
      <c r="U185" s="77">
        <f t="shared" si="283"/>
        <v>0</v>
      </c>
      <c r="V185" s="79">
        <f t="shared" si="284"/>
        <v>0</v>
      </c>
      <c r="W185" s="78">
        <f t="shared" si="285"/>
        <v>1</v>
      </c>
      <c r="X185" s="78">
        <f t="shared" si="285"/>
        <v>11</v>
      </c>
      <c r="Y185" s="78">
        <f t="shared" si="286"/>
        <v>12</v>
      </c>
      <c r="Z185" s="78">
        <f t="shared" si="287"/>
        <v>0</v>
      </c>
      <c r="AA185" s="78">
        <f t="shared" si="287"/>
        <v>0</v>
      </c>
      <c r="AB185" s="78">
        <f t="shared" si="288"/>
        <v>0</v>
      </c>
      <c r="AC185" s="80">
        <f t="shared" si="289"/>
        <v>12</v>
      </c>
    </row>
    <row r="186" spans="1:29" ht="20.100000000000001" customHeight="1" x14ac:dyDescent="0.45">
      <c r="A186" s="64" t="s">
        <v>376</v>
      </c>
      <c r="B186" s="77"/>
      <c r="C186" s="77"/>
      <c r="D186" s="77">
        <f t="shared" si="277"/>
        <v>0</v>
      </c>
      <c r="E186" s="78"/>
      <c r="F186" s="78"/>
      <c r="G186" s="78">
        <v>0</v>
      </c>
      <c r="H186" s="79">
        <f t="shared" si="278"/>
        <v>0</v>
      </c>
      <c r="I186" s="77"/>
      <c r="J186" s="77">
        <v>1</v>
      </c>
      <c r="K186" s="77">
        <f t="shared" si="279"/>
        <v>1</v>
      </c>
      <c r="L186" s="78"/>
      <c r="M186" s="78"/>
      <c r="N186" s="77">
        <f t="shared" si="280"/>
        <v>0</v>
      </c>
      <c r="O186" s="79">
        <f t="shared" si="281"/>
        <v>1</v>
      </c>
      <c r="P186" s="77"/>
      <c r="Q186" s="77">
        <v>15</v>
      </c>
      <c r="R186" s="77">
        <f t="shared" si="282"/>
        <v>15</v>
      </c>
      <c r="S186" s="83"/>
      <c r="T186" s="83"/>
      <c r="U186" s="77">
        <f t="shared" si="283"/>
        <v>0</v>
      </c>
      <c r="V186" s="79">
        <f t="shared" si="284"/>
        <v>15</v>
      </c>
      <c r="W186" s="78">
        <f t="shared" si="285"/>
        <v>0</v>
      </c>
      <c r="X186" s="78">
        <f t="shared" si="285"/>
        <v>16</v>
      </c>
      <c r="Y186" s="78">
        <f t="shared" si="286"/>
        <v>16</v>
      </c>
      <c r="Z186" s="78">
        <f t="shared" si="287"/>
        <v>0</v>
      </c>
      <c r="AA186" s="78">
        <f t="shared" si="287"/>
        <v>0</v>
      </c>
      <c r="AB186" s="78">
        <f t="shared" si="288"/>
        <v>0</v>
      </c>
      <c r="AC186" s="80">
        <f t="shared" si="289"/>
        <v>16</v>
      </c>
    </row>
    <row r="187" spans="1:29" ht="20.100000000000001" customHeight="1" x14ac:dyDescent="0.45">
      <c r="A187" s="64" t="s">
        <v>372</v>
      </c>
      <c r="B187" s="77"/>
      <c r="C187" s="77"/>
      <c r="D187" s="77">
        <f t="shared" si="277"/>
        <v>0</v>
      </c>
      <c r="E187" s="78"/>
      <c r="F187" s="78"/>
      <c r="G187" s="78">
        <v>0</v>
      </c>
      <c r="H187" s="79">
        <f t="shared" si="278"/>
        <v>0</v>
      </c>
      <c r="I187" s="77"/>
      <c r="J187" s="77"/>
      <c r="K187" s="77">
        <f t="shared" si="279"/>
        <v>0</v>
      </c>
      <c r="L187" s="78"/>
      <c r="M187" s="78"/>
      <c r="N187" s="77">
        <f t="shared" si="280"/>
        <v>0</v>
      </c>
      <c r="O187" s="79">
        <f t="shared" si="281"/>
        <v>0</v>
      </c>
      <c r="P187" s="77">
        <v>2</v>
      </c>
      <c r="Q187" s="77">
        <v>2</v>
      </c>
      <c r="R187" s="77">
        <f t="shared" si="282"/>
        <v>4</v>
      </c>
      <c r="S187" s="83"/>
      <c r="T187" s="83"/>
      <c r="U187" s="77">
        <f t="shared" si="283"/>
        <v>0</v>
      </c>
      <c r="V187" s="79">
        <f t="shared" si="284"/>
        <v>4</v>
      </c>
      <c r="W187" s="78">
        <f t="shared" si="285"/>
        <v>2</v>
      </c>
      <c r="X187" s="78">
        <f t="shared" si="285"/>
        <v>2</v>
      </c>
      <c r="Y187" s="78">
        <f t="shared" si="286"/>
        <v>4</v>
      </c>
      <c r="Z187" s="78">
        <f t="shared" si="287"/>
        <v>0</v>
      </c>
      <c r="AA187" s="78">
        <f t="shared" si="287"/>
        <v>0</v>
      </c>
      <c r="AB187" s="78">
        <f t="shared" si="288"/>
        <v>0</v>
      </c>
      <c r="AC187" s="80">
        <f t="shared" si="289"/>
        <v>4</v>
      </c>
    </row>
    <row r="188" spans="1:29" ht="20.100000000000001" customHeight="1" x14ac:dyDescent="0.45">
      <c r="A188" s="64" t="s">
        <v>373</v>
      </c>
      <c r="B188" s="77"/>
      <c r="C188" s="77"/>
      <c r="D188" s="77">
        <f t="shared" si="277"/>
        <v>0</v>
      </c>
      <c r="E188" s="78"/>
      <c r="F188" s="78"/>
      <c r="G188" s="78">
        <v>0</v>
      </c>
      <c r="H188" s="79">
        <f t="shared" si="278"/>
        <v>0</v>
      </c>
      <c r="I188" s="77"/>
      <c r="J188" s="77"/>
      <c r="K188" s="77">
        <f t="shared" si="279"/>
        <v>0</v>
      </c>
      <c r="L188" s="78"/>
      <c r="M188" s="78"/>
      <c r="N188" s="77">
        <f t="shared" si="280"/>
        <v>0</v>
      </c>
      <c r="O188" s="79">
        <f t="shared" si="281"/>
        <v>0</v>
      </c>
      <c r="P188" s="77">
        <v>1</v>
      </c>
      <c r="Q188" s="77">
        <v>3</v>
      </c>
      <c r="R188" s="77">
        <f t="shared" si="282"/>
        <v>4</v>
      </c>
      <c r="S188" s="83"/>
      <c r="T188" s="83"/>
      <c r="U188" s="77">
        <f t="shared" si="283"/>
        <v>0</v>
      </c>
      <c r="V188" s="79">
        <f t="shared" si="284"/>
        <v>4</v>
      </c>
      <c r="W188" s="78">
        <f t="shared" si="285"/>
        <v>1</v>
      </c>
      <c r="X188" s="78">
        <f t="shared" si="285"/>
        <v>3</v>
      </c>
      <c r="Y188" s="78">
        <f t="shared" si="286"/>
        <v>4</v>
      </c>
      <c r="Z188" s="78">
        <f t="shared" si="287"/>
        <v>0</v>
      </c>
      <c r="AA188" s="78">
        <f t="shared" si="287"/>
        <v>0</v>
      </c>
      <c r="AB188" s="78">
        <f t="shared" si="288"/>
        <v>0</v>
      </c>
      <c r="AC188" s="80">
        <f t="shared" si="289"/>
        <v>4</v>
      </c>
    </row>
    <row r="189" spans="1:29" ht="20.100000000000001" customHeight="1" x14ac:dyDescent="0.45">
      <c r="A189" s="64" t="s">
        <v>431</v>
      </c>
      <c r="B189" s="77"/>
      <c r="C189" s="77"/>
      <c r="D189" s="77">
        <f t="shared" si="277"/>
        <v>0</v>
      </c>
      <c r="E189" s="78"/>
      <c r="F189" s="78"/>
      <c r="G189" s="78">
        <v>0</v>
      </c>
      <c r="H189" s="79">
        <f t="shared" si="278"/>
        <v>0</v>
      </c>
      <c r="I189" s="77"/>
      <c r="J189" s="77">
        <v>2</v>
      </c>
      <c r="K189" s="77">
        <f t="shared" si="279"/>
        <v>2</v>
      </c>
      <c r="L189" s="78"/>
      <c r="M189" s="78"/>
      <c r="N189" s="77">
        <f t="shared" si="280"/>
        <v>0</v>
      </c>
      <c r="O189" s="79">
        <f t="shared" si="281"/>
        <v>2</v>
      </c>
      <c r="P189" s="77"/>
      <c r="Q189" s="77">
        <v>1</v>
      </c>
      <c r="R189" s="77">
        <f t="shared" si="282"/>
        <v>1</v>
      </c>
      <c r="S189" s="83"/>
      <c r="T189" s="83"/>
      <c r="U189" s="77">
        <f t="shared" si="283"/>
        <v>0</v>
      </c>
      <c r="V189" s="79">
        <f t="shared" si="284"/>
        <v>1</v>
      </c>
      <c r="W189" s="78">
        <f t="shared" si="285"/>
        <v>0</v>
      </c>
      <c r="X189" s="78">
        <f t="shared" si="285"/>
        <v>3</v>
      </c>
      <c r="Y189" s="78">
        <f t="shared" si="286"/>
        <v>3</v>
      </c>
      <c r="Z189" s="78">
        <f t="shared" si="287"/>
        <v>0</v>
      </c>
      <c r="AA189" s="78">
        <f t="shared" si="287"/>
        <v>0</v>
      </c>
      <c r="AB189" s="78">
        <f t="shared" si="288"/>
        <v>0</v>
      </c>
      <c r="AC189" s="80">
        <f t="shared" si="289"/>
        <v>3</v>
      </c>
    </row>
    <row r="190" spans="1:29" ht="20.100000000000001" customHeight="1" x14ac:dyDescent="0.45">
      <c r="A190" s="64" t="s">
        <v>450</v>
      </c>
      <c r="B190" s="77"/>
      <c r="C190" s="77"/>
      <c r="D190" s="77">
        <f t="shared" si="277"/>
        <v>0</v>
      </c>
      <c r="E190" s="78"/>
      <c r="F190" s="78"/>
      <c r="G190" s="78">
        <v>0</v>
      </c>
      <c r="H190" s="79">
        <f t="shared" si="278"/>
        <v>0</v>
      </c>
      <c r="I190" s="77">
        <v>1</v>
      </c>
      <c r="J190" s="77">
        <v>10</v>
      </c>
      <c r="K190" s="77">
        <f t="shared" si="279"/>
        <v>11</v>
      </c>
      <c r="L190" s="78"/>
      <c r="M190" s="78"/>
      <c r="N190" s="77">
        <f t="shared" ref="N190" si="290">SUM(L190:M190)</f>
        <v>0</v>
      </c>
      <c r="O190" s="79">
        <f t="shared" si="281"/>
        <v>11</v>
      </c>
      <c r="P190" s="77"/>
      <c r="Q190" s="77"/>
      <c r="R190" s="77">
        <f t="shared" si="282"/>
        <v>0</v>
      </c>
      <c r="S190" s="83"/>
      <c r="T190" s="83"/>
      <c r="U190" s="77">
        <f t="shared" si="283"/>
        <v>0</v>
      </c>
      <c r="V190" s="79">
        <f t="shared" si="284"/>
        <v>0</v>
      </c>
      <c r="W190" s="78">
        <f t="shared" si="285"/>
        <v>1</v>
      </c>
      <c r="X190" s="78">
        <f t="shared" si="285"/>
        <v>10</v>
      </c>
      <c r="Y190" s="78">
        <f t="shared" si="286"/>
        <v>11</v>
      </c>
      <c r="Z190" s="78">
        <f t="shared" si="287"/>
        <v>0</v>
      </c>
      <c r="AA190" s="78">
        <f t="shared" si="287"/>
        <v>0</v>
      </c>
      <c r="AB190" s="78">
        <f t="shared" si="288"/>
        <v>0</v>
      </c>
      <c r="AC190" s="80">
        <f t="shared" si="289"/>
        <v>11</v>
      </c>
    </row>
    <row r="191" spans="1:29" ht="20.100000000000001" customHeight="1" x14ac:dyDescent="0.45">
      <c r="A191" s="64" t="s">
        <v>345</v>
      </c>
      <c r="B191" s="77"/>
      <c r="C191" s="77"/>
      <c r="D191" s="77">
        <f t="shared" si="277"/>
        <v>0</v>
      </c>
      <c r="E191" s="78"/>
      <c r="F191" s="78"/>
      <c r="G191" s="77">
        <f>SUM(E191:F191)</f>
        <v>0</v>
      </c>
      <c r="H191" s="79">
        <f t="shared" si="278"/>
        <v>0</v>
      </c>
      <c r="I191" s="77">
        <v>8</v>
      </c>
      <c r="J191" s="77">
        <v>2</v>
      </c>
      <c r="K191" s="77">
        <f t="shared" si="279"/>
        <v>10</v>
      </c>
      <c r="L191" s="78"/>
      <c r="M191" s="78"/>
      <c r="N191" s="77">
        <f>SUM(L191:M191)</f>
        <v>0</v>
      </c>
      <c r="O191" s="79">
        <f t="shared" si="281"/>
        <v>10</v>
      </c>
      <c r="P191" s="77">
        <v>10</v>
      </c>
      <c r="Q191" s="77"/>
      <c r="R191" s="77">
        <f t="shared" si="282"/>
        <v>10</v>
      </c>
      <c r="S191" s="78"/>
      <c r="T191" s="78"/>
      <c r="U191" s="77">
        <f t="shared" si="283"/>
        <v>0</v>
      </c>
      <c r="V191" s="79">
        <f t="shared" si="284"/>
        <v>10</v>
      </c>
      <c r="W191" s="78">
        <f t="shared" si="285"/>
        <v>18</v>
      </c>
      <c r="X191" s="78">
        <f t="shared" si="285"/>
        <v>2</v>
      </c>
      <c r="Y191" s="78">
        <f t="shared" si="286"/>
        <v>20</v>
      </c>
      <c r="Z191" s="78">
        <f t="shared" si="287"/>
        <v>0</v>
      </c>
      <c r="AA191" s="78">
        <f t="shared" si="287"/>
        <v>0</v>
      </c>
      <c r="AB191" s="78">
        <f t="shared" si="288"/>
        <v>0</v>
      </c>
      <c r="AC191" s="80">
        <f t="shared" si="289"/>
        <v>20</v>
      </c>
    </row>
    <row r="192" spans="1:29" ht="20.100000000000001" customHeight="1" x14ac:dyDescent="0.45">
      <c r="A192" s="64" t="s">
        <v>432</v>
      </c>
      <c r="B192" s="77"/>
      <c r="C192" s="77"/>
      <c r="D192" s="77">
        <f t="shared" si="277"/>
        <v>0</v>
      </c>
      <c r="E192" s="78"/>
      <c r="F192" s="78"/>
      <c r="G192" s="77">
        <f>SUM(E192:F192)</f>
        <v>0</v>
      </c>
      <c r="H192" s="79">
        <f t="shared" si="278"/>
        <v>0</v>
      </c>
      <c r="I192" s="77"/>
      <c r="J192" s="77"/>
      <c r="K192" s="77">
        <f t="shared" si="279"/>
        <v>0</v>
      </c>
      <c r="L192" s="84"/>
      <c r="M192" s="84"/>
      <c r="N192" s="77">
        <f>SUM(L192:M192)</f>
        <v>0</v>
      </c>
      <c r="O192" s="79">
        <f t="shared" si="281"/>
        <v>0</v>
      </c>
      <c r="P192" s="77"/>
      <c r="Q192" s="77"/>
      <c r="R192" s="77">
        <f t="shared" si="282"/>
        <v>0</v>
      </c>
      <c r="S192" s="78"/>
      <c r="T192" s="78"/>
      <c r="U192" s="77">
        <f t="shared" si="283"/>
        <v>0</v>
      </c>
      <c r="V192" s="79">
        <f t="shared" si="284"/>
        <v>0</v>
      </c>
      <c r="W192" s="78">
        <f t="shared" si="285"/>
        <v>0</v>
      </c>
      <c r="X192" s="78">
        <f t="shared" si="285"/>
        <v>0</v>
      </c>
      <c r="Y192" s="78">
        <f t="shared" si="286"/>
        <v>0</v>
      </c>
      <c r="Z192" s="78">
        <f t="shared" si="287"/>
        <v>0</v>
      </c>
      <c r="AA192" s="78">
        <f t="shared" si="287"/>
        <v>0</v>
      </c>
      <c r="AB192" s="78">
        <f t="shared" si="288"/>
        <v>0</v>
      </c>
      <c r="AC192" s="80">
        <f t="shared" si="289"/>
        <v>0</v>
      </c>
    </row>
    <row r="193" spans="1:29" ht="20.100000000000001" customHeight="1" x14ac:dyDescent="0.45">
      <c r="A193" s="64" t="s">
        <v>433</v>
      </c>
      <c r="B193" s="77"/>
      <c r="C193" s="77"/>
      <c r="D193" s="77">
        <f t="shared" si="277"/>
        <v>0</v>
      </c>
      <c r="E193" s="78"/>
      <c r="F193" s="78"/>
      <c r="G193" s="77">
        <f>SUM(E193:F193)</f>
        <v>0</v>
      </c>
      <c r="H193" s="79">
        <f t="shared" si="278"/>
        <v>0</v>
      </c>
      <c r="I193" s="77">
        <v>2</v>
      </c>
      <c r="J193" s="77"/>
      <c r="K193" s="77">
        <f t="shared" si="279"/>
        <v>2</v>
      </c>
      <c r="L193" s="84"/>
      <c r="M193" s="84"/>
      <c r="N193" s="77">
        <f>SUM(L193:M193)</f>
        <v>0</v>
      </c>
      <c r="O193" s="79">
        <f t="shared" si="281"/>
        <v>2</v>
      </c>
      <c r="P193" s="77"/>
      <c r="Q193" s="77"/>
      <c r="R193" s="77">
        <f t="shared" si="282"/>
        <v>0</v>
      </c>
      <c r="S193" s="78"/>
      <c r="T193" s="78"/>
      <c r="U193" s="77">
        <f t="shared" si="283"/>
        <v>0</v>
      </c>
      <c r="V193" s="79">
        <f t="shared" si="284"/>
        <v>0</v>
      </c>
      <c r="W193" s="78">
        <f t="shared" si="285"/>
        <v>2</v>
      </c>
      <c r="X193" s="78">
        <f t="shared" si="285"/>
        <v>0</v>
      </c>
      <c r="Y193" s="78">
        <f t="shared" si="286"/>
        <v>2</v>
      </c>
      <c r="Z193" s="78">
        <f t="shared" si="287"/>
        <v>0</v>
      </c>
      <c r="AA193" s="78">
        <f t="shared" si="287"/>
        <v>0</v>
      </c>
      <c r="AB193" s="78">
        <f t="shared" si="288"/>
        <v>0</v>
      </c>
      <c r="AC193" s="80">
        <f t="shared" si="289"/>
        <v>2</v>
      </c>
    </row>
    <row r="194" spans="1:29" ht="20.100000000000001" customHeight="1" x14ac:dyDescent="0.45">
      <c r="A194" s="64" t="s">
        <v>344</v>
      </c>
      <c r="B194" s="77"/>
      <c r="C194" s="77"/>
      <c r="D194" s="77">
        <f t="shared" si="277"/>
        <v>0</v>
      </c>
      <c r="E194" s="78"/>
      <c r="F194" s="78"/>
      <c r="G194" s="77">
        <f>SUM(E194:F194)</f>
        <v>0</v>
      </c>
      <c r="H194" s="79">
        <f t="shared" si="278"/>
        <v>0</v>
      </c>
      <c r="I194" s="77"/>
      <c r="J194" s="77"/>
      <c r="K194" s="77">
        <f t="shared" si="279"/>
        <v>0</v>
      </c>
      <c r="L194" s="84"/>
      <c r="M194" s="84"/>
      <c r="N194" s="77">
        <f>SUM(L194:M194)</f>
        <v>0</v>
      </c>
      <c r="O194" s="79">
        <f t="shared" si="281"/>
        <v>0</v>
      </c>
      <c r="P194" s="77"/>
      <c r="Q194" s="77"/>
      <c r="R194" s="77">
        <f t="shared" si="282"/>
        <v>0</v>
      </c>
      <c r="S194" s="78"/>
      <c r="T194" s="78"/>
      <c r="U194" s="77">
        <f t="shared" si="283"/>
        <v>0</v>
      </c>
      <c r="V194" s="79">
        <f t="shared" si="284"/>
        <v>0</v>
      </c>
      <c r="W194" s="78">
        <f t="shared" si="285"/>
        <v>0</v>
      </c>
      <c r="X194" s="78">
        <f t="shared" si="285"/>
        <v>0</v>
      </c>
      <c r="Y194" s="78">
        <f t="shared" si="286"/>
        <v>0</v>
      </c>
      <c r="Z194" s="78">
        <f t="shared" si="287"/>
        <v>0</v>
      </c>
      <c r="AA194" s="78">
        <f t="shared" si="287"/>
        <v>0</v>
      </c>
      <c r="AB194" s="78">
        <f t="shared" si="288"/>
        <v>0</v>
      </c>
      <c r="AC194" s="80">
        <f t="shared" si="289"/>
        <v>0</v>
      </c>
    </row>
    <row r="195" spans="1:29" ht="20.100000000000001" customHeight="1" x14ac:dyDescent="0.45">
      <c r="A195" s="72" t="s">
        <v>68</v>
      </c>
      <c r="B195" s="80">
        <f t="shared" ref="B195:AC195" si="291">SUM(B183:B194)</f>
        <v>1</v>
      </c>
      <c r="C195" s="80">
        <f t="shared" si="291"/>
        <v>1</v>
      </c>
      <c r="D195" s="80">
        <f t="shared" si="291"/>
        <v>2</v>
      </c>
      <c r="E195" s="80">
        <f t="shared" si="291"/>
        <v>0</v>
      </c>
      <c r="F195" s="80">
        <f t="shared" si="291"/>
        <v>0</v>
      </c>
      <c r="G195" s="80">
        <f t="shared" si="291"/>
        <v>0</v>
      </c>
      <c r="H195" s="80">
        <f t="shared" si="291"/>
        <v>2</v>
      </c>
      <c r="I195" s="80">
        <f t="shared" si="291"/>
        <v>13</v>
      </c>
      <c r="J195" s="80">
        <f t="shared" si="291"/>
        <v>36</v>
      </c>
      <c r="K195" s="80">
        <f t="shared" si="291"/>
        <v>49</v>
      </c>
      <c r="L195" s="80">
        <f t="shared" si="291"/>
        <v>0</v>
      </c>
      <c r="M195" s="80">
        <f t="shared" si="291"/>
        <v>0</v>
      </c>
      <c r="N195" s="80">
        <f t="shared" si="291"/>
        <v>0</v>
      </c>
      <c r="O195" s="80">
        <f t="shared" si="291"/>
        <v>49</v>
      </c>
      <c r="P195" s="80">
        <f t="shared" si="291"/>
        <v>19</v>
      </c>
      <c r="Q195" s="80">
        <f t="shared" si="291"/>
        <v>25</v>
      </c>
      <c r="R195" s="80">
        <f t="shared" si="291"/>
        <v>44</v>
      </c>
      <c r="S195" s="80">
        <f t="shared" si="291"/>
        <v>0</v>
      </c>
      <c r="T195" s="80">
        <f t="shared" si="291"/>
        <v>0</v>
      </c>
      <c r="U195" s="80">
        <f t="shared" si="291"/>
        <v>0</v>
      </c>
      <c r="V195" s="80">
        <f t="shared" si="291"/>
        <v>44</v>
      </c>
      <c r="W195" s="80">
        <f t="shared" si="291"/>
        <v>33</v>
      </c>
      <c r="X195" s="80">
        <f t="shared" si="291"/>
        <v>62</v>
      </c>
      <c r="Y195" s="80">
        <f t="shared" si="291"/>
        <v>95</v>
      </c>
      <c r="Z195" s="80">
        <f t="shared" si="291"/>
        <v>0</v>
      </c>
      <c r="AA195" s="80">
        <f t="shared" si="291"/>
        <v>0</v>
      </c>
      <c r="AB195" s="80">
        <f t="shared" si="291"/>
        <v>0</v>
      </c>
      <c r="AC195" s="80">
        <f t="shared" si="291"/>
        <v>95</v>
      </c>
    </row>
    <row r="196" spans="1:29" ht="23.1" customHeight="1" x14ac:dyDescent="0.45">
      <c r="A196" s="74" t="s">
        <v>69</v>
      </c>
      <c r="B196" s="83"/>
      <c r="C196" s="83"/>
      <c r="D196" s="83"/>
      <c r="E196" s="78"/>
      <c r="F196" s="78"/>
      <c r="G196" s="78"/>
      <c r="H196" s="76"/>
      <c r="I196" s="78"/>
      <c r="J196" s="78"/>
      <c r="K196" s="78"/>
      <c r="L196" s="78"/>
      <c r="M196" s="78"/>
      <c r="N196" s="78"/>
      <c r="O196" s="79"/>
      <c r="P196" s="78"/>
      <c r="Q196" s="78"/>
      <c r="R196" s="78"/>
      <c r="S196" s="78"/>
      <c r="T196" s="78"/>
      <c r="U196" s="78"/>
      <c r="V196" s="79"/>
      <c r="W196" s="78"/>
      <c r="X196" s="78"/>
      <c r="Y196" s="78"/>
      <c r="Z196" s="84"/>
      <c r="AA196" s="84"/>
      <c r="AB196" s="84"/>
      <c r="AC196" s="85"/>
    </row>
    <row r="197" spans="1:29" ht="23.1" customHeight="1" x14ac:dyDescent="0.45">
      <c r="A197" s="74" t="s">
        <v>64</v>
      </c>
      <c r="B197" s="83"/>
      <c r="C197" s="83"/>
      <c r="D197" s="83"/>
      <c r="E197" s="78"/>
      <c r="F197" s="78"/>
      <c r="G197" s="78"/>
      <c r="H197" s="76"/>
      <c r="I197" s="78"/>
      <c r="J197" s="78"/>
      <c r="K197" s="78"/>
      <c r="L197" s="78"/>
      <c r="M197" s="78"/>
      <c r="N197" s="78"/>
      <c r="O197" s="79"/>
      <c r="P197" s="78"/>
      <c r="Q197" s="78"/>
      <c r="R197" s="78"/>
      <c r="S197" s="78"/>
      <c r="T197" s="78"/>
      <c r="U197" s="78"/>
      <c r="V197" s="79"/>
      <c r="W197" s="78"/>
      <c r="X197" s="78"/>
      <c r="Y197" s="78"/>
      <c r="Z197" s="84"/>
      <c r="AA197" s="84"/>
      <c r="AB197" s="84"/>
      <c r="AC197" s="85"/>
    </row>
    <row r="198" spans="1:29" ht="20.100000000000001" customHeight="1" x14ac:dyDescent="0.45">
      <c r="A198" s="64" t="s">
        <v>438</v>
      </c>
      <c r="B198" s="77"/>
      <c r="C198" s="77"/>
      <c r="D198" s="77">
        <f t="shared" ref="D198:D210" si="292">SUM(B198:C198)</f>
        <v>0</v>
      </c>
      <c r="E198" s="78"/>
      <c r="F198" s="78"/>
      <c r="G198" s="77">
        <f t="shared" ref="G198:G210" si="293">SUM(E198:F198)</f>
        <v>0</v>
      </c>
      <c r="H198" s="79">
        <f t="shared" ref="H198:H210" si="294">SUM(D198,G198)</f>
        <v>0</v>
      </c>
      <c r="I198" s="77">
        <v>3</v>
      </c>
      <c r="J198" s="77">
        <v>4</v>
      </c>
      <c r="K198" s="77">
        <f t="shared" ref="K198:K210" si="295">SUM(I198:J198)</f>
        <v>7</v>
      </c>
      <c r="L198" s="78"/>
      <c r="M198" s="78"/>
      <c r="N198" s="78"/>
      <c r="O198" s="79">
        <f t="shared" ref="O198:O210" si="296">SUM(K198,N198)</f>
        <v>7</v>
      </c>
      <c r="P198" s="77">
        <v>1</v>
      </c>
      <c r="Q198" s="77">
        <v>1</v>
      </c>
      <c r="R198" s="77">
        <f t="shared" ref="R198:R210" si="297">SUM(P198:Q198)</f>
        <v>2</v>
      </c>
      <c r="S198" s="78"/>
      <c r="T198" s="78"/>
      <c r="U198" s="78"/>
      <c r="V198" s="79">
        <f t="shared" ref="V198:V210" si="298">SUM(R198,U198)</f>
        <v>2</v>
      </c>
      <c r="W198" s="78">
        <f t="shared" ref="W198:X210" si="299">SUM(B198,I198,P198)</f>
        <v>4</v>
      </c>
      <c r="X198" s="78">
        <f t="shared" si="299"/>
        <v>5</v>
      </c>
      <c r="Y198" s="78">
        <f t="shared" ref="Y198:Y210" si="300">SUM(W198,X198)</f>
        <v>9</v>
      </c>
      <c r="Z198" s="78">
        <f t="shared" ref="Z198:AA210" si="301">SUM(E198,L198,S198)</f>
        <v>0</v>
      </c>
      <c r="AA198" s="78">
        <f t="shared" si="301"/>
        <v>0</v>
      </c>
      <c r="AB198" s="78">
        <f t="shared" ref="AB198:AB210" si="302">SUM(Z198,AA198)</f>
        <v>0</v>
      </c>
      <c r="AC198" s="80">
        <f t="shared" ref="AC198:AC210" si="303">SUM(Y198,AB198)</f>
        <v>9</v>
      </c>
    </row>
    <row r="199" spans="1:29" ht="20.100000000000001" customHeight="1" x14ac:dyDescent="0.45">
      <c r="A199" s="64" t="s">
        <v>439</v>
      </c>
      <c r="B199" s="77">
        <v>1</v>
      </c>
      <c r="C199" s="77">
        <v>1</v>
      </c>
      <c r="D199" s="77">
        <f t="shared" si="292"/>
        <v>2</v>
      </c>
      <c r="E199" s="78"/>
      <c r="F199" s="78"/>
      <c r="G199" s="77">
        <f t="shared" si="293"/>
        <v>0</v>
      </c>
      <c r="H199" s="79">
        <f t="shared" si="294"/>
        <v>2</v>
      </c>
      <c r="I199" s="77">
        <v>7</v>
      </c>
      <c r="J199" s="77">
        <v>6</v>
      </c>
      <c r="K199" s="77">
        <f t="shared" si="295"/>
        <v>13</v>
      </c>
      <c r="L199" s="78"/>
      <c r="M199" s="78"/>
      <c r="N199" s="78"/>
      <c r="O199" s="79">
        <f t="shared" si="296"/>
        <v>13</v>
      </c>
      <c r="P199" s="77">
        <v>7</v>
      </c>
      <c r="Q199" s="77">
        <v>4</v>
      </c>
      <c r="R199" s="77">
        <f t="shared" si="297"/>
        <v>11</v>
      </c>
      <c r="S199" s="78"/>
      <c r="T199" s="78"/>
      <c r="U199" s="78"/>
      <c r="V199" s="79">
        <f t="shared" si="298"/>
        <v>11</v>
      </c>
      <c r="W199" s="78">
        <f t="shared" si="299"/>
        <v>15</v>
      </c>
      <c r="X199" s="78">
        <f t="shared" si="299"/>
        <v>11</v>
      </c>
      <c r="Y199" s="78">
        <f t="shared" si="300"/>
        <v>26</v>
      </c>
      <c r="Z199" s="78">
        <f t="shared" si="301"/>
        <v>0</v>
      </c>
      <c r="AA199" s="78">
        <f t="shared" si="301"/>
        <v>0</v>
      </c>
      <c r="AB199" s="78">
        <f t="shared" si="302"/>
        <v>0</v>
      </c>
      <c r="AC199" s="80">
        <f t="shared" si="303"/>
        <v>26</v>
      </c>
    </row>
    <row r="200" spans="1:29" ht="20.100000000000001" customHeight="1" x14ac:dyDescent="0.45">
      <c r="A200" s="64" t="s">
        <v>417</v>
      </c>
      <c r="B200" s="77"/>
      <c r="C200" s="77"/>
      <c r="D200" s="77">
        <f t="shared" si="292"/>
        <v>0</v>
      </c>
      <c r="E200" s="78"/>
      <c r="F200" s="78"/>
      <c r="G200" s="77">
        <f t="shared" si="293"/>
        <v>0</v>
      </c>
      <c r="H200" s="79">
        <f t="shared" si="294"/>
        <v>0</v>
      </c>
      <c r="I200" s="77"/>
      <c r="J200" s="77"/>
      <c r="K200" s="77">
        <f t="shared" si="295"/>
        <v>0</v>
      </c>
      <c r="L200" s="78"/>
      <c r="M200" s="78"/>
      <c r="N200" s="78"/>
      <c r="O200" s="79">
        <f t="shared" si="296"/>
        <v>0</v>
      </c>
      <c r="P200" s="77"/>
      <c r="Q200" s="77"/>
      <c r="R200" s="77">
        <f t="shared" si="297"/>
        <v>0</v>
      </c>
      <c r="S200" s="78"/>
      <c r="T200" s="78"/>
      <c r="U200" s="78"/>
      <c r="V200" s="79">
        <f t="shared" si="298"/>
        <v>0</v>
      </c>
      <c r="W200" s="78">
        <f t="shared" si="299"/>
        <v>0</v>
      </c>
      <c r="X200" s="78">
        <f t="shared" si="299"/>
        <v>0</v>
      </c>
      <c r="Y200" s="78">
        <f t="shared" si="300"/>
        <v>0</v>
      </c>
      <c r="Z200" s="78">
        <f t="shared" si="301"/>
        <v>0</v>
      </c>
      <c r="AA200" s="78">
        <f t="shared" si="301"/>
        <v>0</v>
      </c>
      <c r="AB200" s="78">
        <f t="shared" si="302"/>
        <v>0</v>
      </c>
      <c r="AC200" s="80">
        <f t="shared" si="303"/>
        <v>0</v>
      </c>
    </row>
    <row r="201" spans="1:29" ht="20.100000000000001" customHeight="1" x14ac:dyDescent="0.45">
      <c r="A201" s="64" t="s">
        <v>440</v>
      </c>
      <c r="B201" s="77"/>
      <c r="C201" s="77"/>
      <c r="D201" s="77">
        <f t="shared" si="292"/>
        <v>0</v>
      </c>
      <c r="E201" s="78"/>
      <c r="F201" s="78"/>
      <c r="G201" s="77">
        <f t="shared" si="293"/>
        <v>0</v>
      </c>
      <c r="H201" s="79">
        <f t="shared" si="294"/>
        <v>0</v>
      </c>
      <c r="I201" s="77"/>
      <c r="J201" s="77"/>
      <c r="K201" s="77">
        <f t="shared" si="295"/>
        <v>0</v>
      </c>
      <c r="L201" s="78"/>
      <c r="M201" s="78"/>
      <c r="N201" s="78"/>
      <c r="O201" s="79">
        <f t="shared" si="296"/>
        <v>0</v>
      </c>
      <c r="P201" s="77"/>
      <c r="Q201" s="77"/>
      <c r="R201" s="77">
        <f t="shared" si="297"/>
        <v>0</v>
      </c>
      <c r="S201" s="78"/>
      <c r="T201" s="78"/>
      <c r="U201" s="78"/>
      <c r="V201" s="79">
        <f t="shared" si="298"/>
        <v>0</v>
      </c>
      <c r="W201" s="78">
        <f t="shared" si="299"/>
        <v>0</v>
      </c>
      <c r="X201" s="78">
        <f t="shared" si="299"/>
        <v>0</v>
      </c>
      <c r="Y201" s="78">
        <f t="shared" si="300"/>
        <v>0</v>
      </c>
      <c r="Z201" s="78">
        <f t="shared" si="301"/>
        <v>0</v>
      </c>
      <c r="AA201" s="78">
        <f t="shared" si="301"/>
        <v>0</v>
      </c>
      <c r="AB201" s="78">
        <f t="shared" si="302"/>
        <v>0</v>
      </c>
      <c r="AC201" s="80">
        <f t="shared" si="303"/>
        <v>0</v>
      </c>
    </row>
    <row r="202" spans="1:29" ht="20.100000000000001" customHeight="1" x14ac:dyDescent="0.45">
      <c r="A202" s="64" t="s">
        <v>479</v>
      </c>
      <c r="B202" s="77"/>
      <c r="C202" s="77"/>
      <c r="D202" s="77">
        <f t="shared" ref="D202" si="304">SUM(B202:C202)</f>
        <v>0</v>
      </c>
      <c r="E202" s="78"/>
      <c r="F202" s="78"/>
      <c r="G202" s="77">
        <f t="shared" si="293"/>
        <v>0</v>
      </c>
      <c r="H202" s="79">
        <f t="shared" si="294"/>
        <v>0</v>
      </c>
      <c r="I202" s="77">
        <v>2</v>
      </c>
      <c r="J202" s="77">
        <v>4</v>
      </c>
      <c r="K202" s="77">
        <f t="shared" si="295"/>
        <v>6</v>
      </c>
      <c r="L202" s="78"/>
      <c r="M202" s="78"/>
      <c r="N202" s="78"/>
      <c r="O202" s="79">
        <f t="shared" si="296"/>
        <v>6</v>
      </c>
      <c r="P202" s="77">
        <v>2</v>
      </c>
      <c r="Q202" s="77">
        <v>1</v>
      </c>
      <c r="R202" s="77">
        <f t="shared" si="297"/>
        <v>3</v>
      </c>
      <c r="S202" s="78"/>
      <c r="T202" s="78"/>
      <c r="U202" s="78"/>
      <c r="V202" s="79">
        <f t="shared" si="298"/>
        <v>3</v>
      </c>
      <c r="W202" s="78">
        <f t="shared" si="299"/>
        <v>4</v>
      </c>
      <c r="X202" s="78">
        <f t="shared" si="299"/>
        <v>5</v>
      </c>
      <c r="Y202" s="78">
        <f t="shared" si="300"/>
        <v>9</v>
      </c>
      <c r="Z202" s="78">
        <f t="shared" si="301"/>
        <v>0</v>
      </c>
      <c r="AA202" s="78">
        <f t="shared" si="301"/>
        <v>0</v>
      </c>
      <c r="AB202" s="78">
        <f t="shared" si="302"/>
        <v>0</v>
      </c>
      <c r="AC202" s="80">
        <f t="shared" si="303"/>
        <v>9</v>
      </c>
    </row>
    <row r="203" spans="1:29" ht="20.100000000000001" customHeight="1" x14ac:dyDescent="0.45">
      <c r="A203" s="64" t="s">
        <v>502</v>
      </c>
      <c r="B203" s="77"/>
      <c r="C203" s="77"/>
      <c r="D203" s="77">
        <f t="shared" ref="D203" si="305">SUM(B203:C203)</f>
        <v>0</v>
      </c>
      <c r="E203" s="78"/>
      <c r="F203" s="78"/>
      <c r="G203" s="77">
        <f t="shared" ref="G203" si="306">SUM(E203:F203)</f>
        <v>0</v>
      </c>
      <c r="H203" s="79">
        <f t="shared" ref="H203" si="307">SUM(D203,G203)</f>
        <v>0</v>
      </c>
      <c r="I203" s="77">
        <v>2</v>
      </c>
      <c r="J203" s="77">
        <v>2</v>
      </c>
      <c r="K203" s="77">
        <f t="shared" ref="K203" si="308">SUM(I203:J203)</f>
        <v>4</v>
      </c>
      <c r="L203" s="78"/>
      <c r="M203" s="78"/>
      <c r="N203" s="78"/>
      <c r="O203" s="79">
        <f t="shared" ref="O203" si="309">SUM(K203,N203)</f>
        <v>4</v>
      </c>
      <c r="P203" s="77"/>
      <c r="Q203" s="77">
        <v>1</v>
      </c>
      <c r="R203" s="77">
        <f t="shared" ref="R203" si="310">SUM(P203:Q203)</f>
        <v>1</v>
      </c>
      <c r="S203" s="78"/>
      <c r="T203" s="78"/>
      <c r="U203" s="78"/>
      <c r="V203" s="79">
        <f t="shared" ref="V203" si="311">SUM(R203,U203)</f>
        <v>1</v>
      </c>
      <c r="W203" s="78">
        <f t="shared" ref="W203" si="312">SUM(B203,I203,P203)</f>
        <v>2</v>
      </c>
      <c r="X203" s="78">
        <f t="shared" ref="X203" si="313">SUM(C203,J203,Q203)</f>
        <v>3</v>
      </c>
      <c r="Y203" s="78">
        <f t="shared" ref="Y203" si="314">SUM(W203,X203)</f>
        <v>5</v>
      </c>
      <c r="Z203" s="78">
        <f t="shared" ref="Z203" si="315">SUM(E203,L203,S203)</f>
        <v>0</v>
      </c>
      <c r="AA203" s="78">
        <f t="shared" ref="AA203" si="316">SUM(F203,M203,T203)</f>
        <v>0</v>
      </c>
      <c r="AB203" s="78">
        <f t="shared" ref="AB203" si="317">SUM(Z203,AA203)</f>
        <v>0</v>
      </c>
      <c r="AC203" s="80">
        <f t="shared" ref="AC203" si="318">SUM(Y203,AB203)</f>
        <v>5</v>
      </c>
    </row>
    <row r="204" spans="1:29" ht="20.100000000000001" customHeight="1" x14ac:dyDescent="0.45">
      <c r="A204" s="64" t="s">
        <v>441</v>
      </c>
      <c r="B204" s="77"/>
      <c r="C204" s="77"/>
      <c r="D204" s="77">
        <f t="shared" si="292"/>
        <v>0</v>
      </c>
      <c r="E204" s="78"/>
      <c r="F204" s="78"/>
      <c r="G204" s="77">
        <f t="shared" si="293"/>
        <v>0</v>
      </c>
      <c r="H204" s="79">
        <f t="shared" si="294"/>
        <v>0</v>
      </c>
      <c r="I204" s="77"/>
      <c r="J204" s="77"/>
      <c r="K204" s="77">
        <f t="shared" si="295"/>
        <v>0</v>
      </c>
      <c r="L204" s="78"/>
      <c r="M204" s="78"/>
      <c r="N204" s="78"/>
      <c r="O204" s="79">
        <f t="shared" si="296"/>
        <v>0</v>
      </c>
      <c r="P204" s="77">
        <v>1</v>
      </c>
      <c r="Q204" s="77">
        <v>2</v>
      </c>
      <c r="R204" s="77">
        <f t="shared" si="297"/>
        <v>3</v>
      </c>
      <c r="S204" s="78"/>
      <c r="T204" s="78"/>
      <c r="U204" s="78"/>
      <c r="V204" s="79">
        <f t="shared" si="298"/>
        <v>3</v>
      </c>
      <c r="W204" s="78">
        <f t="shared" si="299"/>
        <v>1</v>
      </c>
      <c r="X204" s="78">
        <f t="shared" si="299"/>
        <v>2</v>
      </c>
      <c r="Y204" s="78">
        <f t="shared" si="300"/>
        <v>3</v>
      </c>
      <c r="Z204" s="78">
        <f t="shared" si="301"/>
        <v>0</v>
      </c>
      <c r="AA204" s="78">
        <f t="shared" si="301"/>
        <v>0</v>
      </c>
      <c r="AB204" s="78">
        <f t="shared" si="302"/>
        <v>0</v>
      </c>
      <c r="AC204" s="80">
        <f t="shared" si="303"/>
        <v>3</v>
      </c>
    </row>
    <row r="205" spans="1:29" ht="20.100000000000001" customHeight="1" x14ac:dyDescent="0.45">
      <c r="A205" s="64" t="s">
        <v>442</v>
      </c>
      <c r="B205" s="77"/>
      <c r="C205" s="77"/>
      <c r="D205" s="77">
        <f t="shared" si="292"/>
        <v>0</v>
      </c>
      <c r="E205" s="78"/>
      <c r="F205" s="78"/>
      <c r="G205" s="77">
        <f t="shared" si="293"/>
        <v>0</v>
      </c>
      <c r="H205" s="79">
        <f t="shared" si="294"/>
        <v>0</v>
      </c>
      <c r="I205" s="77"/>
      <c r="J205" s="77"/>
      <c r="K205" s="77">
        <f t="shared" si="295"/>
        <v>0</v>
      </c>
      <c r="L205" s="78"/>
      <c r="M205" s="78"/>
      <c r="N205" s="78"/>
      <c r="O205" s="79">
        <f t="shared" si="296"/>
        <v>0</v>
      </c>
      <c r="P205" s="77"/>
      <c r="Q205" s="77"/>
      <c r="R205" s="77">
        <f t="shared" si="297"/>
        <v>0</v>
      </c>
      <c r="S205" s="78"/>
      <c r="T205" s="78"/>
      <c r="U205" s="78"/>
      <c r="V205" s="79">
        <f t="shared" si="298"/>
        <v>0</v>
      </c>
      <c r="W205" s="78">
        <f t="shared" si="299"/>
        <v>0</v>
      </c>
      <c r="X205" s="78">
        <f t="shared" si="299"/>
        <v>0</v>
      </c>
      <c r="Y205" s="78">
        <f t="shared" si="300"/>
        <v>0</v>
      </c>
      <c r="Z205" s="78">
        <f t="shared" si="301"/>
        <v>0</v>
      </c>
      <c r="AA205" s="78">
        <f t="shared" si="301"/>
        <v>0</v>
      </c>
      <c r="AB205" s="78">
        <f t="shared" si="302"/>
        <v>0</v>
      </c>
      <c r="AC205" s="80">
        <f t="shared" si="303"/>
        <v>0</v>
      </c>
    </row>
    <row r="206" spans="1:29" ht="20.100000000000001" customHeight="1" x14ac:dyDescent="0.45">
      <c r="A206" s="64" t="s">
        <v>443</v>
      </c>
      <c r="B206" s="77"/>
      <c r="C206" s="77"/>
      <c r="D206" s="77">
        <f t="shared" si="292"/>
        <v>0</v>
      </c>
      <c r="E206" s="78"/>
      <c r="F206" s="78"/>
      <c r="G206" s="77">
        <f t="shared" si="293"/>
        <v>0</v>
      </c>
      <c r="H206" s="79">
        <f t="shared" si="294"/>
        <v>0</v>
      </c>
      <c r="I206" s="77"/>
      <c r="J206" s="77"/>
      <c r="K206" s="77">
        <f t="shared" si="295"/>
        <v>0</v>
      </c>
      <c r="L206" s="78"/>
      <c r="M206" s="78"/>
      <c r="N206" s="78"/>
      <c r="O206" s="79">
        <f t="shared" si="296"/>
        <v>0</v>
      </c>
      <c r="P206" s="77">
        <v>1</v>
      </c>
      <c r="Q206" s="77"/>
      <c r="R206" s="77">
        <f t="shared" si="297"/>
        <v>1</v>
      </c>
      <c r="S206" s="78"/>
      <c r="T206" s="78"/>
      <c r="U206" s="78"/>
      <c r="V206" s="79">
        <f t="shared" si="298"/>
        <v>1</v>
      </c>
      <c r="W206" s="78">
        <f t="shared" si="299"/>
        <v>1</v>
      </c>
      <c r="X206" s="78">
        <f t="shared" si="299"/>
        <v>0</v>
      </c>
      <c r="Y206" s="78">
        <f t="shared" si="300"/>
        <v>1</v>
      </c>
      <c r="Z206" s="78">
        <f t="shared" si="301"/>
        <v>0</v>
      </c>
      <c r="AA206" s="78">
        <f t="shared" si="301"/>
        <v>0</v>
      </c>
      <c r="AB206" s="78">
        <f t="shared" si="302"/>
        <v>0</v>
      </c>
      <c r="AC206" s="80">
        <f t="shared" si="303"/>
        <v>1</v>
      </c>
    </row>
    <row r="207" spans="1:29" ht="20.100000000000001" customHeight="1" x14ac:dyDescent="0.45">
      <c r="A207" s="64" t="s">
        <v>444</v>
      </c>
      <c r="B207" s="77">
        <v>2</v>
      </c>
      <c r="C207" s="77">
        <v>3</v>
      </c>
      <c r="D207" s="77">
        <f t="shared" si="292"/>
        <v>5</v>
      </c>
      <c r="E207" s="78"/>
      <c r="F207" s="78"/>
      <c r="G207" s="77">
        <f t="shared" si="293"/>
        <v>0</v>
      </c>
      <c r="H207" s="79">
        <f t="shared" si="294"/>
        <v>5</v>
      </c>
      <c r="I207" s="77"/>
      <c r="J207" s="77">
        <v>2</v>
      </c>
      <c r="K207" s="77">
        <f t="shared" si="295"/>
        <v>2</v>
      </c>
      <c r="L207" s="78"/>
      <c r="M207" s="78"/>
      <c r="N207" s="78"/>
      <c r="O207" s="79">
        <f t="shared" si="296"/>
        <v>2</v>
      </c>
      <c r="P207" s="77"/>
      <c r="Q207" s="77">
        <v>2</v>
      </c>
      <c r="R207" s="77">
        <f t="shared" si="297"/>
        <v>2</v>
      </c>
      <c r="S207" s="78"/>
      <c r="T207" s="78"/>
      <c r="U207" s="78"/>
      <c r="V207" s="79">
        <f t="shared" si="298"/>
        <v>2</v>
      </c>
      <c r="W207" s="78">
        <f t="shared" si="299"/>
        <v>2</v>
      </c>
      <c r="X207" s="78">
        <f t="shared" si="299"/>
        <v>7</v>
      </c>
      <c r="Y207" s="78">
        <f t="shared" si="300"/>
        <v>9</v>
      </c>
      <c r="Z207" s="78">
        <f t="shared" si="301"/>
        <v>0</v>
      </c>
      <c r="AA207" s="78">
        <f t="shared" si="301"/>
        <v>0</v>
      </c>
      <c r="AB207" s="78">
        <f t="shared" si="302"/>
        <v>0</v>
      </c>
      <c r="AC207" s="80">
        <f t="shared" si="303"/>
        <v>9</v>
      </c>
    </row>
    <row r="208" spans="1:29" ht="20.100000000000001" customHeight="1" x14ac:dyDescent="0.45">
      <c r="A208" s="64" t="s">
        <v>445</v>
      </c>
      <c r="B208" s="77"/>
      <c r="C208" s="77"/>
      <c r="D208" s="77">
        <f t="shared" si="292"/>
        <v>0</v>
      </c>
      <c r="E208" s="78"/>
      <c r="F208" s="78"/>
      <c r="G208" s="77">
        <f t="shared" si="293"/>
        <v>0</v>
      </c>
      <c r="H208" s="79">
        <f t="shared" si="294"/>
        <v>0</v>
      </c>
      <c r="I208" s="77">
        <v>1</v>
      </c>
      <c r="J208" s="77">
        <v>4</v>
      </c>
      <c r="K208" s="77">
        <f t="shared" si="295"/>
        <v>5</v>
      </c>
      <c r="L208" s="78"/>
      <c r="M208" s="78"/>
      <c r="N208" s="78"/>
      <c r="O208" s="79">
        <f t="shared" si="296"/>
        <v>5</v>
      </c>
      <c r="P208" s="77">
        <v>1</v>
      </c>
      <c r="Q208" s="77"/>
      <c r="R208" s="77">
        <f t="shared" si="297"/>
        <v>1</v>
      </c>
      <c r="S208" s="78"/>
      <c r="T208" s="78"/>
      <c r="U208" s="78"/>
      <c r="V208" s="79">
        <f t="shared" si="298"/>
        <v>1</v>
      </c>
      <c r="W208" s="78">
        <f>SUM(B208,I208,P208)</f>
        <v>2</v>
      </c>
      <c r="X208" s="78">
        <f t="shared" si="299"/>
        <v>4</v>
      </c>
      <c r="Y208" s="78">
        <f t="shared" si="300"/>
        <v>6</v>
      </c>
      <c r="Z208" s="78">
        <f t="shared" si="301"/>
        <v>0</v>
      </c>
      <c r="AA208" s="78">
        <f t="shared" si="301"/>
        <v>0</v>
      </c>
      <c r="AB208" s="78">
        <f t="shared" si="302"/>
        <v>0</v>
      </c>
      <c r="AC208" s="80">
        <f t="shared" si="303"/>
        <v>6</v>
      </c>
    </row>
    <row r="209" spans="1:29" ht="20.100000000000001" customHeight="1" x14ac:dyDescent="0.45">
      <c r="A209" s="64" t="s">
        <v>503</v>
      </c>
      <c r="B209" s="77"/>
      <c r="C209" s="77"/>
      <c r="D209" s="77">
        <f t="shared" si="292"/>
        <v>0</v>
      </c>
      <c r="E209" s="78"/>
      <c r="F209" s="78"/>
      <c r="G209" s="77">
        <f t="shared" ref="G209" si="319">SUM(E209:F209)</f>
        <v>0</v>
      </c>
      <c r="H209" s="79">
        <f t="shared" ref="H209" si="320">SUM(D209,G209)</f>
        <v>0</v>
      </c>
      <c r="I209" s="77"/>
      <c r="J209" s="77"/>
      <c r="K209" s="77">
        <f t="shared" si="295"/>
        <v>0</v>
      </c>
      <c r="L209" s="78"/>
      <c r="M209" s="78"/>
      <c r="N209" s="78"/>
      <c r="O209" s="79">
        <f t="shared" si="296"/>
        <v>0</v>
      </c>
      <c r="P209" s="77"/>
      <c r="Q209" s="77">
        <v>2</v>
      </c>
      <c r="R209" s="77">
        <f t="shared" si="297"/>
        <v>2</v>
      </c>
      <c r="S209" s="78"/>
      <c r="T209" s="78"/>
      <c r="U209" s="78"/>
      <c r="V209" s="79">
        <f t="shared" si="298"/>
        <v>2</v>
      </c>
      <c r="W209" s="78">
        <f>SUM(B209,I209,P209)</f>
        <v>0</v>
      </c>
      <c r="X209" s="78">
        <f t="shared" ref="X209" si="321">SUM(C209,J209,Q209)</f>
        <v>2</v>
      </c>
      <c r="Y209" s="78">
        <f t="shared" si="300"/>
        <v>2</v>
      </c>
      <c r="Z209" s="78">
        <f t="shared" ref="Z209" si="322">SUM(E209,L209,S209)</f>
        <v>0</v>
      </c>
      <c r="AA209" s="78">
        <f t="shared" ref="AA209" si="323">SUM(F209,M209,T209)</f>
        <v>0</v>
      </c>
      <c r="AB209" s="78">
        <f t="shared" ref="AB209" si="324">SUM(Z209,AA209)</f>
        <v>0</v>
      </c>
      <c r="AC209" s="80">
        <f t="shared" si="303"/>
        <v>2</v>
      </c>
    </row>
    <row r="210" spans="1:29" ht="20.100000000000001" customHeight="1" x14ac:dyDescent="0.45">
      <c r="A210" s="64" t="s">
        <v>446</v>
      </c>
      <c r="B210" s="77"/>
      <c r="C210" s="77"/>
      <c r="D210" s="77">
        <f t="shared" si="292"/>
        <v>0</v>
      </c>
      <c r="E210" s="78"/>
      <c r="F210" s="78"/>
      <c r="G210" s="77">
        <f t="shared" si="293"/>
        <v>0</v>
      </c>
      <c r="H210" s="79">
        <f t="shared" si="294"/>
        <v>0</v>
      </c>
      <c r="I210" s="77">
        <v>6</v>
      </c>
      <c r="J210" s="77">
        <v>13</v>
      </c>
      <c r="K210" s="77">
        <f t="shared" si="295"/>
        <v>19</v>
      </c>
      <c r="L210" s="78"/>
      <c r="M210" s="78"/>
      <c r="N210" s="78"/>
      <c r="O210" s="79">
        <f t="shared" si="296"/>
        <v>19</v>
      </c>
      <c r="P210" s="77"/>
      <c r="Q210" s="77">
        <v>1</v>
      </c>
      <c r="R210" s="77">
        <f t="shared" si="297"/>
        <v>1</v>
      </c>
      <c r="S210" s="78"/>
      <c r="T210" s="78"/>
      <c r="U210" s="78"/>
      <c r="V210" s="79">
        <f t="shared" si="298"/>
        <v>1</v>
      </c>
      <c r="W210" s="78">
        <f t="shared" si="299"/>
        <v>6</v>
      </c>
      <c r="X210" s="78">
        <f t="shared" si="299"/>
        <v>14</v>
      </c>
      <c r="Y210" s="78">
        <f t="shared" si="300"/>
        <v>20</v>
      </c>
      <c r="Z210" s="78">
        <f t="shared" si="301"/>
        <v>0</v>
      </c>
      <c r="AA210" s="78">
        <f t="shared" si="301"/>
        <v>0</v>
      </c>
      <c r="AB210" s="78">
        <f t="shared" si="302"/>
        <v>0</v>
      </c>
      <c r="AC210" s="80">
        <f t="shared" si="303"/>
        <v>20</v>
      </c>
    </row>
    <row r="211" spans="1:29" ht="20.100000000000001" customHeight="1" x14ac:dyDescent="0.45">
      <c r="A211" s="86" t="s">
        <v>105</v>
      </c>
      <c r="B211" s="87">
        <f t="shared" ref="B211:AC211" si="325">SUM(B198:B210)</f>
        <v>3</v>
      </c>
      <c r="C211" s="87">
        <f t="shared" si="325"/>
        <v>4</v>
      </c>
      <c r="D211" s="87">
        <f t="shared" si="325"/>
        <v>7</v>
      </c>
      <c r="E211" s="87">
        <f t="shared" si="325"/>
        <v>0</v>
      </c>
      <c r="F211" s="87">
        <f t="shared" si="325"/>
        <v>0</v>
      </c>
      <c r="G211" s="87">
        <f t="shared" si="325"/>
        <v>0</v>
      </c>
      <c r="H211" s="87">
        <f t="shared" si="325"/>
        <v>7</v>
      </c>
      <c r="I211" s="87">
        <f t="shared" si="325"/>
        <v>21</v>
      </c>
      <c r="J211" s="87">
        <f t="shared" si="325"/>
        <v>35</v>
      </c>
      <c r="K211" s="87">
        <f t="shared" si="325"/>
        <v>56</v>
      </c>
      <c r="L211" s="87">
        <f t="shared" si="325"/>
        <v>0</v>
      </c>
      <c r="M211" s="87">
        <f t="shared" si="325"/>
        <v>0</v>
      </c>
      <c r="N211" s="87">
        <f t="shared" si="325"/>
        <v>0</v>
      </c>
      <c r="O211" s="87">
        <f t="shared" si="325"/>
        <v>56</v>
      </c>
      <c r="P211" s="87">
        <f>SUM(P198:P210)</f>
        <v>13</v>
      </c>
      <c r="Q211" s="87">
        <f t="shared" ref="Q211:V211" si="326">SUM(Q198:Q210)</f>
        <v>14</v>
      </c>
      <c r="R211" s="87">
        <f>SUM(R198:R210)</f>
        <v>27</v>
      </c>
      <c r="S211" s="87">
        <f t="shared" si="326"/>
        <v>0</v>
      </c>
      <c r="T211" s="87">
        <f t="shared" si="326"/>
        <v>0</v>
      </c>
      <c r="U211" s="87">
        <f t="shared" si="326"/>
        <v>0</v>
      </c>
      <c r="V211" s="87">
        <f t="shared" si="326"/>
        <v>27</v>
      </c>
      <c r="W211" s="87">
        <f t="shared" si="325"/>
        <v>37</v>
      </c>
      <c r="X211" s="87">
        <f t="shared" si="325"/>
        <v>53</v>
      </c>
      <c r="Y211" s="87">
        <f t="shared" si="325"/>
        <v>90</v>
      </c>
      <c r="Z211" s="87">
        <f t="shared" si="325"/>
        <v>0</v>
      </c>
      <c r="AA211" s="87">
        <f t="shared" si="325"/>
        <v>0</v>
      </c>
      <c r="AB211" s="87">
        <f t="shared" si="325"/>
        <v>0</v>
      </c>
      <c r="AC211" s="87">
        <f t="shared" si="325"/>
        <v>90</v>
      </c>
    </row>
    <row r="212" spans="1:29" ht="20.100000000000001" customHeight="1" x14ac:dyDescent="0.45">
      <c r="A212" s="74" t="s">
        <v>248</v>
      </c>
      <c r="B212" s="77"/>
      <c r="C212" s="77"/>
      <c r="D212" s="77">
        <f>SUM(B212:C212)</f>
        <v>0</v>
      </c>
      <c r="E212" s="78"/>
      <c r="F212" s="78"/>
      <c r="G212" s="78">
        <v>0</v>
      </c>
      <c r="H212" s="79">
        <f>SUM(D212,G212)</f>
        <v>0</v>
      </c>
      <c r="I212" s="77"/>
      <c r="J212" s="77"/>
      <c r="K212" s="77">
        <f>SUM(I212:J212)</f>
        <v>0</v>
      </c>
      <c r="L212" s="78"/>
      <c r="M212" s="78"/>
      <c r="N212" s="78"/>
      <c r="O212" s="79">
        <f>SUM(K212,N212)</f>
        <v>0</v>
      </c>
      <c r="P212" s="77"/>
      <c r="Q212" s="77"/>
      <c r="R212" s="77">
        <f>SUM(P212:Q212)</f>
        <v>0</v>
      </c>
      <c r="S212" s="78"/>
      <c r="T212" s="78"/>
      <c r="U212" s="78"/>
      <c r="V212" s="79">
        <f>SUM(R212,U212)</f>
        <v>0</v>
      </c>
      <c r="W212" s="78">
        <f t="shared" ref="W212:X213" si="327">SUM(B212,I212,P212)</f>
        <v>0</v>
      </c>
      <c r="X212" s="78">
        <f t="shared" si="327"/>
        <v>0</v>
      </c>
      <c r="Y212" s="78">
        <f>SUM(W212,X212)</f>
        <v>0</v>
      </c>
      <c r="Z212" s="78">
        <f t="shared" ref="Z212:AA213" si="328">SUM(E212,L212,S212)</f>
        <v>0</v>
      </c>
      <c r="AA212" s="78">
        <f t="shared" si="328"/>
        <v>0</v>
      </c>
      <c r="AB212" s="78">
        <f>SUM(Z212,AA212)</f>
        <v>0</v>
      </c>
      <c r="AC212" s="80">
        <f>SUM(Y212,AB212)</f>
        <v>0</v>
      </c>
    </row>
    <row r="213" spans="1:29" ht="20.100000000000001" customHeight="1" x14ac:dyDescent="0.45">
      <c r="A213" s="64" t="s">
        <v>480</v>
      </c>
      <c r="B213" s="77"/>
      <c r="C213" s="77"/>
      <c r="D213" s="77">
        <f>SUM(B213:C213)</f>
        <v>0</v>
      </c>
      <c r="E213" s="78"/>
      <c r="F213" s="78"/>
      <c r="G213" s="78">
        <v>0</v>
      </c>
      <c r="H213" s="79">
        <f>SUM(D213,G213)</f>
        <v>0</v>
      </c>
      <c r="I213" s="77"/>
      <c r="J213" s="77"/>
      <c r="K213" s="77">
        <f>SUM(I213:J213)</f>
        <v>0</v>
      </c>
      <c r="L213" s="78"/>
      <c r="M213" s="78"/>
      <c r="N213" s="78"/>
      <c r="O213" s="79">
        <f>SUM(K213,N213)</f>
        <v>0</v>
      </c>
      <c r="P213" s="77"/>
      <c r="Q213" s="77"/>
      <c r="R213" s="77">
        <f>SUM(P213:Q213)</f>
        <v>0</v>
      </c>
      <c r="S213" s="78"/>
      <c r="T213" s="78"/>
      <c r="U213" s="78"/>
      <c r="V213" s="79">
        <f>SUM(R213,U213)</f>
        <v>0</v>
      </c>
      <c r="W213" s="78">
        <f t="shared" si="327"/>
        <v>0</v>
      </c>
      <c r="X213" s="78">
        <f t="shared" si="327"/>
        <v>0</v>
      </c>
      <c r="Y213" s="78">
        <f>SUM(W213,X213)</f>
        <v>0</v>
      </c>
      <c r="Z213" s="78">
        <f t="shared" si="328"/>
        <v>0</v>
      </c>
      <c r="AA213" s="78">
        <f t="shared" si="328"/>
        <v>0</v>
      </c>
      <c r="AB213" s="78">
        <f>SUM(Z213,AA213)</f>
        <v>0</v>
      </c>
      <c r="AC213" s="80">
        <f>SUM(Y213,AB213)</f>
        <v>0</v>
      </c>
    </row>
    <row r="214" spans="1:29" ht="20.100000000000001" customHeight="1" x14ac:dyDescent="0.45">
      <c r="A214" s="86" t="s">
        <v>299</v>
      </c>
      <c r="B214" s="87">
        <f t="shared" ref="B214:AC214" si="329">SUM(B213:B213)</f>
        <v>0</v>
      </c>
      <c r="C214" s="87">
        <f t="shared" si="329"/>
        <v>0</v>
      </c>
      <c r="D214" s="87">
        <f t="shared" si="329"/>
        <v>0</v>
      </c>
      <c r="E214" s="87">
        <f t="shared" si="329"/>
        <v>0</v>
      </c>
      <c r="F214" s="87">
        <f t="shared" si="329"/>
        <v>0</v>
      </c>
      <c r="G214" s="87">
        <f t="shared" si="329"/>
        <v>0</v>
      </c>
      <c r="H214" s="87">
        <f t="shared" si="329"/>
        <v>0</v>
      </c>
      <c r="I214" s="87">
        <f t="shared" si="329"/>
        <v>0</v>
      </c>
      <c r="J214" s="87">
        <f t="shared" si="329"/>
        <v>0</v>
      </c>
      <c r="K214" s="87">
        <f t="shared" si="329"/>
        <v>0</v>
      </c>
      <c r="L214" s="87">
        <f t="shared" si="329"/>
        <v>0</v>
      </c>
      <c r="M214" s="87">
        <f t="shared" si="329"/>
        <v>0</v>
      </c>
      <c r="N214" s="87">
        <f t="shared" si="329"/>
        <v>0</v>
      </c>
      <c r="O214" s="87">
        <f t="shared" si="329"/>
        <v>0</v>
      </c>
      <c r="P214" s="87">
        <f t="shared" si="329"/>
        <v>0</v>
      </c>
      <c r="Q214" s="87">
        <f t="shared" si="329"/>
        <v>0</v>
      </c>
      <c r="R214" s="87">
        <f t="shared" si="329"/>
        <v>0</v>
      </c>
      <c r="S214" s="87">
        <f t="shared" si="329"/>
        <v>0</v>
      </c>
      <c r="T214" s="87">
        <f t="shared" si="329"/>
        <v>0</v>
      </c>
      <c r="U214" s="87">
        <f t="shared" si="329"/>
        <v>0</v>
      </c>
      <c r="V214" s="87">
        <f t="shared" si="329"/>
        <v>0</v>
      </c>
      <c r="W214" s="87">
        <f t="shared" si="329"/>
        <v>0</v>
      </c>
      <c r="X214" s="87">
        <f t="shared" si="329"/>
        <v>0</v>
      </c>
      <c r="Y214" s="87">
        <f t="shared" si="329"/>
        <v>0</v>
      </c>
      <c r="Z214" s="87">
        <f t="shared" si="329"/>
        <v>0</v>
      </c>
      <c r="AA214" s="87">
        <f t="shared" si="329"/>
        <v>0</v>
      </c>
      <c r="AB214" s="87">
        <f t="shared" si="329"/>
        <v>0</v>
      </c>
      <c r="AC214" s="87">
        <f t="shared" si="329"/>
        <v>0</v>
      </c>
    </row>
    <row r="215" spans="1:29" ht="20.100000000000001" customHeight="1" x14ac:dyDescent="0.45">
      <c r="A215" s="81" t="s">
        <v>319</v>
      </c>
      <c r="B215" s="80">
        <f t="shared" ref="B215:AC215" si="330">B211+B214</f>
        <v>3</v>
      </c>
      <c r="C215" s="80">
        <f t="shared" si="330"/>
        <v>4</v>
      </c>
      <c r="D215" s="80">
        <f t="shared" si="330"/>
        <v>7</v>
      </c>
      <c r="E215" s="80">
        <f t="shared" si="330"/>
        <v>0</v>
      </c>
      <c r="F215" s="80">
        <f t="shared" si="330"/>
        <v>0</v>
      </c>
      <c r="G215" s="80">
        <f t="shared" si="330"/>
        <v>0</v>
      </c>
      <c r="H215" s="80">
        <f t="shared" si="330"/>
        <v>7</v>
      </c>
      <c r="I215" s="80">
        <f t="shared" si="330"/>
        <v>21</v>
      </c>
      <c r="J215" s="80">
        <f t="shared" si="330"/>
        <v>35</v>
      </c>
      <c r="K215" s="80">
        <f t="shared" si="330"/>
        <v>56</v>
      </c>
      <c r="L215" s="80">
        <f t="shared" si="330"/>
        <v>0</v>
      </c>
      <c r="M215" s="80">
        <f t="shared" si="330"/>
        <v>0</v>
      </c>
      <c r="N215" s="80">
        <f t="shared" si="330"/>
        <v>0</v>
      </c>
      <c r="O215" s="80">
        <f t="shared" si="330"/>
        <v>56</v>
      </c>
      <c r="P215" s="80">
        <f t="shared" si="330"/>
        <v>13</v>
      </c>
      <c r="Q215" s="80">
        <f t="shared" si="330"/>
        <v>14</v>
      </c>
      <c r="R215" s="80">
        <f t="shared" si="330"/>
        <v>27</v>
      </c>
      <c r="S215" s="80">
        <f t="shared" si="330"/>
        <v>0</v>
      </c>
      <c r="T215" s="80">
        <f t="shared" si="330"/>
        <v>0</v>
      </c>
      <c r="U215" s="80">
        <f t="shared" si="330"/>
        <v>0</v>
      </c>
      <c r="V215" s="80">
        <f t="shared" si="330"/>
        <v>27</v>
      </c>
      <c r="W215" s="80">
        <f t="shared" si="330"/>
        <v>37</v>
      </c>
      <c r="X215" s="80">
        <f t="shared" si="330"/>
        <v>53</v>
      </c>
      <c r="Y215" s="80">
        <f t="shared" si="330"/>
        <v>90</v>
      </c>
      <c r="Z215" s="80">
        <f t="shared" si="330"/>
        <v>0</v>
      </c>
      <c r="AA215" s="80">
        <f t="shared" si="330"/>
        <v>0</v>
      </c>
      <c r="AB215" s="80">
        <f t="shared" si="330"/>
        <v>0</v>
      </c>
      <c r="AC215" s="80">
        <f t="shared" si="330"/>
        <v>90</v>
      </c>
    </row>
    <row r="216" spans="1:29" ht="20.100000000000001" customHeight="1" x14ac:dyDescent="0.45">
      <c r="A216" s="74" t="s">
        <v>76</v>
      </c>
      <c r="B216" s="83"/>
      <c r="C216" s="83"/>
      <c r="D216" s="83"/>
      <c r="E216" s="78"/>
      <c r="F216" s="78"/>
      <c r="G216" s="78"/>
      <c r="H216" s="102"/>
      <c r="I216" s="78"/>
      <c r="J216" s="78"/>
      <c r="K216" s="78"/>
      <c r="L216" s="78"/>
      <c r="M216" s="78"/>
      <c r="N216" s="78"/>
      <c r="O216" s="79"/>
      <c r="P216" s="78"/>
      <c r="Q216" s="78"/>
      <c r="R216" s="78"/>
      <c r="S216" s="78"/>
      <c r="T216" s="78"/>
      <c r="U216" s="78"/>
      <c r="V216" s="79"/>
      <c r="W216" s="78"/>
      <c r="X216" s="78"/>
      <c r="Y216" s="78"/>
      <c r="Z216" s="84"/>
      <c r="AA216" s="84"/>
      <c r="AB216" s="84"/>
      <c r="AC216" s="85"/>
    </row>
    <row r="217" spans="1:29" ht="20.100000000000001" customHeight="1" x14ac:dyDescent="0.45">
      <c r="A217" s="64" t="s">
        <v>431</v>
      </c>
      <c r="B217" s="77"/>
      <c r="C217" s="77">
        <v>4</v>
      </c>
      <c r="D217" s="77">
        <f t="shared" ref="D217:D222" si="331">SUM(B217:C217)</f>
        <v>4</v>
      </c>
      <c r="E217" s="78"/>
      <c r="F217" s="78"/>
      <c r="G217" s="78">
        <v>0</v>
      </c>
      <c r="H217" s="79">
        <f t="shared" ref="H217:H222" si="332">SUM(D217,G217)</f>
        <v>4</v>
      </c>
      <c r="I217" s="77">
        <v>5</v>
      </c>
      <c r="J217" s="77">
        <v>16</v>
      </c>
      <c r="K217" s="77">
        <f t="shared" ref="K217:K222" si="333">SUM(I217:J217)</f>
        <v>21</v>
      </c>
      <c r="L217" s="78"/>
      <c r="M217" s="78"/>
      <c r="N217" s="78"/>
      <c r="O217" s="79">
        <f t="shared" ref="O217:O222" si="334">SUM(K217,N217)</f>
        <v>21</v>
      </c>
      <c r="P217" s="77">
        <v>2</v>
      </c>
      <c r="Q217" s="77">
        <v>4</v>
      </c>
      <c r="R217" s="77">
        <f t="shared" ref="R217:R222" si="335">SUM(P217:Q217)</f>
        <v>6</v>
      </c>
      <c r="S217" s="78"/>
      <c r="T217" s="78"/>
      <c r="U217" s="77">
        <f t="shared" ref="U217:U222" si="336">SUM(S217:T217)</f>
        <v>0</v>
      </c>
      <c r="V217" s="79">
        <f t="shared" ref="V217:V222" si="337">SUM(R217,U217)</f>
        <v>6</v>
      </c>
      <c r="W217" s="78">
        <f t="shared" ref="W217:X222" si="338">SUM(B217,I217,P217)</f>
        <v>7</v>
      </c>
      <c r="X217" s="78">
        <f t="shared" si="338"/>
        <v>24</v>
      </c>
      <c r="Y217" s="78">
        <f t="shared" ref="Y217:Y222" si="339">SUM(W217,X217)</f>
        <v>31</v>
      </c>
      <c r="Z217" s="78">
        <f t="shared" ref="Z217:AA222" si="340">SUM(E217,L217,S217)</f>
        <v>0</v>
      </c>
      <c r="AA217" s="78">
        <f t="shared" si="340"/>
        <v>0</v>
      </c>
      <c r="AB217" s="78">
        <f t="shared" ref="AB217:AB222" si="341">SUM(Z217,AA217)</f>
        <v>0</v>
      </c>
      <c r="AC217" s="80">
        <f t="shared" ref="AC217:AC222" si="342">SUM(Y217,AB217)</f>
        <v>31</v>
      </c>
    </row>
    <row r="218" spans="1:29" ht="20.100000000000001" customHeight="1" x14ac:dyDescent="0.45">
      <c r="A218" s="64" t="s">
        <v>450</v>
      </c>
      <c r="B218" s="77"/>
      <c r="C218" s="77">
        <v>1</v>
      </c>
      <c r="D218" s="77">
        <f t="shared" si="331"/>
        <v>1</v>
      </c>
      <c r="E218" s="78"/>
      <c r="F218" s="78"/>
      <c r="G218" s="78">
        <v>0</v>
      </c>
      <c r="H218" s="79">
        <f t="shared" si="332"/>
        <v>1</v>
      </c>
      <c r="I218" s="77"/>
      <c r="J218" s="77">
        <v>1</v>
      </c>
      <c r="K218" s="77">
        <f t="shared" si="333"/>
        <v>1</v>
      </c>
      <c r="L218" s="78"/>
      <c r="M218" s="78"/>
      <c r="N218" s="78"/>
      <c r="O218" s="79">
        <f t="shared" si="334"/>
        <v>1</v>
      </c>
      <c r="P218" s="77"/>
      <c r="Q218" s="77"/>
      <c r="R218" s="77">
        <f t="shared" si="335"/>
        <v>0</v>
      </c>
      <c r="S218" s="78"/>
      <c r="T218" s="78"/>
      <c r="U218" s="77">
        <f t="shared" si="336"/>
        <v>0</v>
      </c>
      <c r="V218" s="79">
        <f t="shared" si="337"/>
        <v>0</v>
      </c>
      <c r="W218" s="78">
        <f t="shared" si="338"/>
        <v>0</v>
      </c>
      <c r="X218" s="78">
        <f t="shared" si="338"/>
        <v>2</v>
      </c>
      <c r="Y218" s="78">
        <f t="shared" si="339"/>
        <v>2</v>
      </c>
      <c r="Z218" s="78">
        <f t="shared" si="340"/>
        <v>0</v>
      </c>
      <c r="AA218" s="78">
        <f t="shared" si="340"/>
        <v>0</v>
      </c>
      <c r="AB218" s="78">
        <f t="shared" si="341"/>
        <v>0</v>
      </c>
      <c r="AC218" s="80">
        <f t="shared" si="342"/>
        <v>2</v>
      </c>
    </row>
    <row r="219" spans="1:29" ht="20.100000000000001" customHeight="1" x14ac:dyDescent="0.45">
      <c r="A219" s="64" t="s">
        <v>336</v>
      </c>
      <c r="B219" s="77"/>
      <c r="C219" s="77"/>
      <c r="D219" s="77">
        <f t="shared" si="331"/>
        <v>0</v>
      </c>
      <c r="E219" s="78"/>
      <c r="F219" s="78"/>
      <c r="G219" s="78">
        <v>0</v>
      </c>
      <c r="H219" s="79">
        <f t="shared" ref="H219" si="343">SUM(D219,G219)</f>
        <v>0</v>
      </c>
      <c r="I219" s="77">
        <v>1</v>
      </c>
      <c r="J219" s="77">
        <v>22</v>
      </c>
      <c r="K219" s="77">
        <f t="shared" ref="K219" si="344">SUM(I219:J219)</f>
        <v>23</v>
      </c>
      <c r="L219" s="78"/>
      <c r="M219" s="78"/>
      <c r="N219" s="78"/>
      <c r="O219" s="79">
        <f t="shared" ref="O219" si="345">SUM(K219,N219)</f>
        <v>23</v>
      </c>
      <c r="P219" s="77"/>
      <c r="Q219" s="77"/>
      <c r="R219" s="77">
        <f t="shared" ref="R219" si="346">SUM(P219:Q219)</f>
        <v>0</v>
      </c>
      <c r="S219" s="78"/>
      <c r="T219" s="78"/>
      <c r="U219" s="77">
        <f t="shared" ref="U219" si="347">SUM(S219:T219)</f>
        <v>0</v>
      </c>
      <c r="V219" s="79">
        <f t="shared" ref="V219" si="348">SUM(R219,U219)</f>
        <v>0</v>
      </c>
      <c r="W219" s="78">
        <f t="shared" ref="W219" si="349">SUM(B219,I219,P219)</f>
        <v>1</v>
      </c>
      <c r="X219" s="78">
        <f t="shared" ref="X219" si="350">SUM(C219,J219,Q219)</f>
        <v>22</v>
      </c>
      <c r="Y219" s="78">
        <f t="shared" ref="Y219" si="351">SUM(W219,X219)</f>
        <v>23</v>
      </c>
      <c r="Z219" s="78">
        <f t="shared" ref="Z219" si="352">SUM(E219,L219,S219)</f>
        <v>0</v>
      </c>
      <c r="AA219" s="78">
        <f t="shared" ref="AA219" si="353">SUM(F219,M219,T219)</f>
        <v>0</v>
      </c>
      <c r="AB219" s="78">
        <f t="shared" ref="AB219" si="354">SUM(Z219,AA219)</f>
        <v>0</v>
      </c>
      <c r="AC219" s="80">
        <f t="shared" ref="AC219" si="355">SUM(Y219,AB219)</f>
        <v>23</v>
      </c>
    </row>
    <row r="220" spans="1:29" ht="20.100000000000001" customHeight="1" x14ac:dyDescent="0.45">
      <c r="A220" s="64" t="s">
        <v>376</v>
      </c>
      <c r="B220" s="77"/>
      <c r="C220" s="77"/>
      <c r="D220" s="77">
        <f t="shared" si="331"/>
        <v>0</v>
      </c>
      <c r="E220" s="78"/>
      <c r="F220" s="78"/>
      <c r="G220" s="78">
        <v>0</v>
      </c>
      <c r="H220" s="79">
        <f t="shared" si="332"/>
        <v>0</v>
      </c>
      <c r="I220" s="77"/>
      <c r="J220" s="77"/>
      <c r="K220" s="77">
        <f t="shared" si="333"/>
        <v>0</v>
      </c>
      <c r="L220" s="78"/>
      <c r="M220" s="78"/>
      <c r="N220" s="78"/>
      <c r="O220" s="79">
        <f t="shared" si="334"/>
        <v>0</v>
      </c>
      <c r="P220" s="77">
        <v>4</v>
      </c>
      <c r="Q220" s="77">
        <v>40</v>
      </c>
      <c r="R220" s="77">
        <f t="shared" si="335"/>
        <v>44</v>
      </c>
      <c r="S220" s="78"/>
      <c r="T220" s="78"/>
      <c r="U220" s="77">
        <f t="shared" si="336"/>
        <v>0</v>
      </c>
      <c r="V220" s="79">
        <f t="shared" si="337"/>
        <v>44</v>
      </c>
      <c r="W220" s="78">
        <f t="shared" si="338"/>
        <v>4</v>
      </c>
      <c r="X220" s="78">
        <f t="shared" si="338"/>
        <v>40</v>
      </c>
      <c r="Y220" s="78">
        <f t="shared" si="339"/>
        <v>44</v>
      </c>
      <c r="Z220" s="78">
        <f t="shared" si="340"/>
        <v>0</v>
      </c>
      <c r="AA220" s="78">
        <f t="shared" si="340"/>
        <v>0</v>
      </c>
      <c r="AB220" s="78">
        <f t="shared" si="341"/>
        <v>0</v>
      </c>
      <c r="AC220" s="80">
        <f t="shared" si="342"/>
        <v>44</v>
      </c>
    </row>
    <row r="221" spans="1:29" ht="20.100000000000001" customHeight="1" x14ac:dyDescent="0.45">
      <c r="A221" s="64" t="s">
        <v>392</v>
      </c>
      <c r="B221" s="77"/>
      <c r="C221" s="77"/>
      <c r="D221" s="77">
        <f t="shared" si="331"/>
        <v>0</v>
      </c>
      <c r="E221" s="78"/>
      <c r="F221" s="78"/>
      <c r="G221" s="78">
        <v>0</v>
      </c>
      <c r="H221" s="79">
        <f t="shared" si="332"/>
        <v>0</v>
      </c>
      <c r="I221" s="77"/>
      <c r="J221" s="77"/>
      <c r="K221" s="77">
        <f t="shared" si="333"/>
        <v>0</v>
      </c>
      <c r="L221" s="78"/>
      <c r="M221" s="78"/>
      <c r="N221" s="78"/>
      <c r="O221" s="79">
        <f t="shared" si="334"/>
        <v>0</v>
      </c>
      <c r="P221" s="77">
        <v>1</v>
      </c>
      <c r="Q221" s="77">
        <v>19</v>
      </c>
      <c r="R221" s="77">
        <f t="shared" si="335"/>
        <v>20</v>
      </c>
      <c r="S221" s="78"/>
      <c r="T221" s="78"/>
      <c r="U221" s="77">
        <f t="shared" si="336"/>
        <v>0</v>
      </c>
      <c r="V221" s="79">
        <f t="shared" si="337"/>
        <v>20</v>
      </c>
      <c r="W221" s="78">
        <f t="shared" si="338"/>
        <v>1</v>
      </c>
      <c r="X221" s="78">
        <f t="shared" si="338"/>
        <v>19</v>
      </c>
      <c r="Y221" s="78">
        <f t="shared" si="339"/>
        <v>20</v>
      </c>
      <c r="Z221" s="78">
        <f t="shared" si="340"/>
        <v>0</v>
      </c>
      <c r="AA221" s="78">
        <f t="shared" si="340"/>
        <v>0</v>
      </c>
      <c r="AB221" s="78">
        <f t="shared" si="341"/>
        <v>0</v>
      </c>
      <c r="AC221" s="80">
        <f t="shared" si="342"/>
        <v>20</v>
      </c>
    </row>
    <row r="222" spans="1:29" ht="20.100000000000001" customHeight="1" x14ac:dyDescent="0.45">
      <c r="A222" s="64" t="s">
        <v>338</v>
      </c>
      <c r="B222" s="77"/>
      <c r="C222" s="77"/>
      <c r="D222" s="77">
        <f t="shared" si="331"/>
        <v>0</v>
      </c>
      <c r="E222" s="78"/>
      <c r="F222" s="78"/>
      <c r="G222" s="78">
        <v>0</v>
      </c>
      <c r="H222" s="79">
        <f t="shared" si="332"/>
        <v>0</v>
      </c>
      <c r="I222" s="77"/>
      <c r="J222" s="77"/>
      <c r="K222" s="77">
        <f t="shared" si="333"/>
        <v>0</v>
      </c>
      <c r="L222" s="78"/>
      <c r="M222" s="78"/>
      <c r="N222" s="78"/>
      <c r="O222" s="79">
        <f t="shared" si="334"/>
        <v>0</v>
      </c>
      <c r="P222" s="77"/>
      <c r="Q222" s="77"/>
      <c r="R222" s="77">
        <f t="shared" si="335"/>
        <v>0</v>
      </c>
      <c r="S222" s="78"/>
      <c r="T222" s="78"/>
      <c r="U222" s="77">
        <f t="shared" si="336"/>
        <v>0</v>
      </c>
      <c r="V222" s="79">
        <f t="shared" si="337"/>
        <v>0</v>
      </c>
      <c r="W222" s="78">
        <f t="shared" si="338"/>
        <v>0</v>
      </c>
      <c r="X222" s="78">
        <f t="shared" si="338"/>
        <v>0</v>
      </c>
      <c r="Y222" s="78">
        <f t="shared" si="339"/>
        <v>0</v>
      </c>
      <c r="Z222" s="78">
        <f t="shared" si="340"/>
        <v>0</v>
      </c>
      <c r="AA222" s="78">
        <f t="shared" si="340"/>
        <v>0</v>
      </c>
      <c r="AB222" s="78">
        <f t="shared" si="341"/>
        <v>0</v>
      </c>
      <c r="AC222" s="80">
        <f t="shared" si="342"/>
        <v>0</v>
      </c>
    </row>
    <row r="223" spans="1:29" ht="20.100000000000001" customHeight="1" x14ac:dyDescent="0.45">
      <c r="A223" s="81" t="s">
        <v>331</v>
      </c>
      <c r="B223" s="80">
        <f t="shared" ref="B223:AC223" si="356">SUM(B217:B222)</f>
        <v>0</v>
      </c>
      <c r="C223" s="80">
        <f t="shared" si="356"/>
        <v>5</v>
      </c>
      <c r="D223" s="80">
        <f t="shared" si="356"/>
        <v>5</v>
      </c>
      <c r="E223" s="80">
        <f t="shared" si="356"/>
        <v>0</v>
      </c>
      <c r="F223" s="80">
        <f t="shared" si="356"/>
        <v>0</v>
      </c>
      <c r="G223" s="80">
        <f t="shared" si="356"/>
        <v>0</v>
      </c>
      <c r="H223" s="80">
        <f t="shared" si="356"/>
        <v>5</v>
      </c>
      <c r="I223" s="80">
        <f t="shared" si="356"/>
        <v>6</v>
      </c>
      <c r="J223" s="80">
        <f t="shared" si="356"/>
        <v>39</v>
      </c>
      <c r="K223" s="80">
        <f t="shared" si="356"/>
        <v>45</v>
      </c>
      <c r="L223" s="80">
        <f t="shared" si="356"/>
        <v>0</v>
      </c>
      <c r="M223" s="80">
        <f t="shared" si="356"/>
        <v>0</v>
      </c>
      <c r="N223" s="80">
        <f t="shared" si="356"/>
        <v>0</v>
      </c>
      <c r="O223" s="80">
        <f t="shared" si="356"/>
        <v>45</v>
      </c>
      <c r="P223" s="80">
        <f t="shared" si="356"/>
        <v>7</v>
      </c>
      <c r="Q223" s="80">
        <f t="shared" si="356"/>
        <v>63</v>
      </c>
      <c r="R223" s="80">
        <f t="shared" si="356"/>
        <v>70</v>
      </c>
      <c r="S223" s="80">
        <f t="shared" si="356"/>
        <v>0</v>
      </c>
      <c r="T223" s="80">
        <f t="shared" si="356"/>
        <v>0</v>
      </c>
      <c r="U223" s="80">
        <f t="shared" si="356"/>
        <v>0</v>
      </c>
      <c r="V223" s="80">
        <f t="shared" si="356"/>
        <v>70</v>
      </c>
      <c r="W223" s="80">
        <f t="shared" si="356"/>
        <v>13</v>
      </c>
      <c r="X223" s="80">
        <f t="shared" si="356"/>
        <v>107</v>
      </c>
      <c r="Y223" s="80">
        <f t="shared" si="356"/>
        <v>120</v>
      </c>
      <c r="Z223" s="80">
        <f t="shared" si="356"/>
        <v>0</v>
      </c>
      <c r="AA223" s="80">
        <f t="shared" si="356"/>
        <v>0</v>
      </c>
      <c r="AB223" s="80">
        <f t="shared" si="356"/>
        <v>0</v>
      </c>
      <c r="AC223" s="80">
        <f t="shared" si="356"/>
        <v>120</v>
      </c>
    </row>
    <row r="224" spans="1:29" ht="20.100000000000001" customHeight="1" x14ac:dyDescent="0.45">
      <c r="A224" s="74" t="s">
        <v>451</v>
      </c>
      <c r="B224" s="77"/>
      <c r="C224" s="77"/>
      <c r="D224" s="77"/>
      <c r="E224" s="78"/>
      <c r="F224" s="78"/>
      <c r="G224" s="78"/>
      <c r="H224" s="79"/>
      <c r="I224" s="77"/>
      <c r="J224" s="77"/>
      <c r="K224" s="77"/>
      <c r="L224" s="78"/>
      <c r="M224" s="78"/>
      <c r="N224" s="78"/>
      <c r="O224" s="79"/>
      <c r="P224" s="77"/>
      <c r="Q224" s="77"/>
      <c r="R224" s="77"/>
      <c r="S224" s="78"/>
      <c r="T224" s="78"/>
      <c r="U224" s="78"/>
      <c r="V224" s="79"/>
      <c r="W224" s="78"/>
      <c r="X224" s="78"/>
      <c r="Y224" s="78"/>
      <c r="Z224" s="78"/>
      <c r="AA224" s="78"/>
      <c r="AB224" s="78"/>
      <c r="AC224" s="80"/>
    </row>
    <row r="225" spans="1:29" ht="20.100000000000001" customHeight="1" x14ac:dyDescent="0.45">
      <c r="A225" s="64" t="s">
        <v>481</v>
      </c>
      <c r="B225" s="77">
        <v>1</v>
      </c>
      <c r="C225" s="77"/>
      <c r="D225" s="77">
        <f t="shared" ref="D225" si="357">SUM(B225:C225)</f>
        <v>1</v>
      </c>
      <c r="E225" s="78"/>
      <c r="F225" s="78"/>
      <c r="G225" s="78">
        <v>0</v>
      </c>
      <c r="H225" s="79">
        <f t="shared" ref="H225:H234" si="358">SUM(D225,G225)</f>
        <v>1</v>
      </c>
      <c r="I225" s="77"/>
      <c r="J225" s="77"/>
      <c r="K225" s="77">
        <f t="shared" ref="K225:K233" si="359">SUM(I225:J225)</f>
        <v>0</v>
      </c>
      <c r="L225" s="78"/>
      <c r="M225" s="78"/>
      <c r="N225" s="77">
        <f t="shared" ref="N225:N233" si="360">SUM(L225:M225)</f>
        <v>0</v>
      </c>
      <c r="O225" s="79">
        <f t="shared" ref="O225:O233" si="361">SUM(K225,N225)</f>
        <v>0</v>
      </c>
      <c r="P225" s="77">
        <v>6</v>
      </c>
      <c r="Q225" s="77"/>
      <c r="R225" s="77">
        <f t="shared" ref="R225:R233" si="362">SUM(P225:Q225)</f>
        <v>6</v>
      </c>
      <c r="S225" s="78"/>
      <c r="T225" s="78"/>
      <c r="U225" s="78"/>
      <c r="V225" s="79">
        <f t="shared" ref="V225:V233" si="363">SUM(R225,U225)</f>
        <v>6</v>
      </c>
      <c r="W225" s="78">
        <f t="shared" ref="W225:X233" si="364">SUM(B225,I225,P225)</f>
        <v>7</v>
      </c>
      <c r="X225" s="78">
        <f t="shared" si="364"/>
        <v>0</v>
      </c>
      <c r="Y225" s="78">
        <f t="shared" ref="Y225:Y233" si="365">SUM(W225,X225)</f>
        <v>7</v>
      </c>
      <c r="Z225" s="78">
        <f t="shared" ref="Z225:AA233" si="366">SUM(E225,L225,S225)</f>
        <v>0</v>
      </c>
      <c r="AA225" s="78">
        <f t="shared" si="366"/>
        <v>0</v>
      </c>
      <c r="AB225" s="78">
        <f t="shared" ref="AB225:AB233" si="367">SUM(Z225,AA225)</f>
        <v>0</v>
      </c>
      <c r="AC225" s="80">
        <f t="shared" ref="AC225:AC233" si="368">SUM(Y225,AB225)</f>
        <v>7</v>
      </c>
    </row>
    <row r="226" spans="1:29" ht="20.100000000000001" customHeight="1" x14ac:dyDescent="0.45">
      <c r="A226" s="64" t="s">
        <v>436</v>
      </c>
      <c r="B226" s="77"/>
      <c r="C226" s="77"/>
      <c r="D226" s="77">
        <f t="shared" ref="D226:D228" si="369">SUM(B226:C226)</f>
        <v>0</v>
      </c>
      <c r="E226" s="78"/>
      <c r="F226" s="78"/>
      <c r="G226" s="78">
        <v>0</v>
      </c>
      <c r="H226" s="79">
        <f t="shared" si="358"/>
        <v>0</v>
      </c>
      <c r="I226" s="77"/>
      <c r="J226" s="77"/>
      <c r="K226" s="77">
        <f t="shared" si="359"/>
        <v>0</v>
      </c>
      <c r="L226" s="78"/>
      <c r="M226" s="78"/>
      <c r="N226" s="77">
        <f t="shared" si="360"/>
        <v>0</v>
      </c>
      <c r="O226" s="79">
        <f t="shared" si="361"/>
        <v>0</v>
      </c>
      <c r="P226" s="77">
        <v>2</v>
      </c>
      <c r="Q226" s="77">
        <v>1</v>
      </c>
      <c r="R226" s="77">
        <f t="shared" si="362"/>
        <v>3</v>
      </c>
      <c r="S226" s="78"/>
      <c r="T226" s="78"/>
      <c r="U226" s="78"/>
      <c r="V226" s="79">
        <f t="shared" si="363"/>
        <v>3</v>
      </c>
      <c r="W226" s="78">
        <f t="shared" si="364"/>
        <v>2</v>
      </c>
      <c r="X226" s="78">
        <f t="shared" si="364"/>
        <v>1</v>
      </c>
      <c r="Y226" s="78">
        <f t="shared" si="365"/>
        <v>3</v>
      </c>
      <c r="Z226" s="78">
        <f t="shared" si="366"/>
        <v>0</v>
      </c>
      <c r="AA226" s="78">
        <f t="shared" si="366"/>
        <v>0</v>
      </c>
      <c r="AB226" s="78">
        <f t="shared" si="367"/>
        <v>0</v>
      </c>
      <c r="AC226" s="80">
        <f t="shared" si="368"/>
        <v>3</v>
      </c>
    </row>
    <row r="227" spans="1:29" ht="20.100000000000001" customHeight="1" x14ac:dyDescent="0.45">
      <c r="A227" s="64" t="s">
        <v>420</v>
      </c>
      <c r="B227" s="77"/>
      <c r="C227" s="77"/>
      <c r="D227" s="77">
        <f t="shared" si="369"/>
        <v>0</v>
      </c>
      <c r="E227" s="78"/>
      <c r="F227" s="78"/>
      <c r="G227" s="78">
        <v>0</v>
      </c>
      <c r="H227" s="79">
        <f t="shared" si="358"/>
        <v>0</v>
      </c>
      <c r="I227" s="77"/>
      <c r="J227" s="77"/>
      <c r="K227" s="77">
        <f t="shared" si="359"/>
        <v>0</v>
      </c>
      <c r="L227" s="78"/>
      <c r="M227" s="78"/>
      <c r="N227" s="77">
        <f t="shared" si="360"/>
        <v>0</v>
      </c>
      <c r="O227" s="79">
        <f t="shared" si="361"/>
        <v>0</v>
      </c>
      <c r="P227" s="77"/>
      <c r="Q227" s="77"/>
      <c r="R227" s="77">
        <f t="shared" si="362"/>
        <v>0</v>
      </c>
      <c r="S227" s="78"/>
      <c r="T227" s="78"/>
      <c r="U227" s="78"/>
      <c r="V227" s="79">
        <f t="shared" si="363"/>
        <v>0</v>
      </c>
      <c r="W227" s="78">
        <f t="shared" si="364"/>
        <v>0</v>
      </c>
      <c r="X227" s="78">
        <f t="shared" si="364"/>
        <v>0</v>
      </c>
      <c r="Y227" s="78">
        <f t="shared" si="365"/>
        <v>0</v>
      </c>
      <c r="Z227" s="78">
        <f t="shared" si="366"/>
        <v>0</v>
      </c>
      <c r="AA227" s="78">
        <f t="shared" si="366"/>
        <v>0</v>
      </c>
      <c r="AB227" s="78">
        <f t="shared" si="367"/>
        <v>0</v>
      </c>
      <c r="AC227" s="80">
        <f t="shared" si="368"/>
        <v>0</v>
      </c>
    </row>
    <row r="228" spans="1:29" ht="20.100000000000001" customHeight="1" x14ac:dyDescent="0.45">
      <c r="A228" s="64" t="s">
        <v>421</v>
      </c>
      <c r="B228" s="77">
        <v>1</v>
      </c>
      <c r="C228" s="77"/>
      <c r="D228" s="77">
        <f t="shared" si="369"/>
        <v>1</v>
      </c>
      <c r="E228" s="78"/>
      <c r="F228" s="78"/>
      <c r="G228" s="78">
        <v>0</v>
      </c>
      <c r="H228" s="79">
        <f t="shared" si="358"/>
        <v>1</v>
      </c>
      <c r="I228" s="77"/>
      <c r="J228" s="77"/>
      <c r="K228" s="77">
        <f t="shared" si="359"/>
        <v>0</v>
      </c>
      <c r="L228" s="78"/>
      <c r="M228" s="78"/>
      <c r="N228" s="77">
        <f t="shared" si="360"/>
        <v>0</v>
      </c>
      <c r="O228" s="79">
        <f t="shared" si="361"/>
        <v>0</v>
      </c>
      <c r="P228" s="77"/>
      <c r="Q228" s="77"/>
      <c r="R228" s="77">
        <f t="shared" si="362"/>
        <v>0</v>
      </c>
      <c r="S228" s="78"/>
      <c r="T228" s="78"/>
      <c r="U228" s="78"/>
      <c r="V228" s="79">
        <f t="shared" si="363"/>
        <v>0</v>
      </c>
      <c r="W228" s="78">
        <f t="shared" si="364"/>
        <v>1</v>
      </c>
      <c r="X228" s="78">
        <f t="shared" si="364"/>
        <v>0</v>
      </c>
      <c r="Y228" s="78">
        <f t="shared" si="365"/>
        <v>1</v>
      </c>
      <c r="Z228" s="78">
        <f t="shared" si="366"/>
        <v>0</v>
      </c>
      <c r="AA228" s="78">
        <f t="shared" si="366"/>
        <v>0</v>
      </c>
      <c r="AB228" s="78">
        <f t="shared" si="367"/>
        <v>0</v>
      </c>
      <c r="AC228" s="80">
        <f t="shared" si="368"/>
        <v>1</v>
      </c>
    </row>
    <row r="229" spans="1:29" ht="20.100000000000001" customHeight="1" x14ac:dyDescent="0.45">
      <c r="A229" s="64" t="s">
        <v>390</v>
      </c>
      <c r="B229" s="77"/>
      <c r="C229" s="77"/>
      <c r="D229" s="77">
        <f t="shared" ref="D229" si="370">SUM(B229:C229)</f>
        <v>0</v>
      </c>
      <c r="E229" s="78"/>
      <c r="F229" s="78"/>
      <c r="G229" s="78">
        <v>0</v>
      </c>
      <c r="H229" s="79">
        <f t="shared" ref="H229" si="371">SUM(D229,G229)</f>
        <v>0</v>
      </c>
      <c r="I229" s="77">
        <v>1</v>
      </c>
      <c r="J229" s="77">
        <v>1</v>
      </c>
      <c r="K229" s="77">
        <f t="shared" ref="K229" si="372">SUM(I229:J229)</f>
        <v>2</v>
      </c>
      <c r="L229" s="78"/>
      <c r="M229" s="78"/>
      <c r="N229" s="77">
        <f t="shared" ref="N229" si="373">SUM(L229:M229)</f>
        <v>0</v>
      </c>
      <c r="O229" s="79">
        <f t="shared" ref="O229" si="374">SUM(K229,N229)</f>
        <v>2</v>
      </c>
      <c r="P229" s="77"/>
      <c r="Q229" s="77"/>
      <c r="R229" s="77">
        <f t="shared" ref="R229" si="375">SUM(P229:Q229)</f>
        <v>0</v>
      </c>
      <c r="S229" s="78"/>
      <c r="T229" s="78"/>
      <c r="U229" s="78"/>
      <c r="V229" s="79">
        <f t="shared" ref="V229" si="376">SUM(R229,U229)</f>
        <v>0</v>
      </c>
      <c r="W229" s="78">
        <f t="shared" ref="W229" si="377">SUM(B229,I229,P229)</f>
        <v>1</v>
      </c>
      <c r="X229" s="78">
        <f t="shared" ref="X229" si="378">SUM(C229,J229,Q229)</f>
        <v>1</v>
      </c>
      <c r="Y229" s="78">
        <f t="shared" ref="Y229" si="379">SUM(W229,X229)</f>
        <v>2</v>
      </c>
      <c r="Z229" s="78">
        <f t="shared" ref="Z229" si="380">SUM(E229,L229,S229)</f>
        <v>0</v>
      </c>
      <c r="AA229" s="78">
        <f t="shared" ref="AA229" si="381">SUM(F229,M229,T229)</f>
        <v>0</v>
      </c>
      <c r="AB229" s="78">
        <f t="shared" ref="AB229" si="382">SUM(Z229,AA229)</f>
        <v>0</v>
      </c>
      <c r="AC229" s="80">
        <f t="shared" ref="AC229" si="383">SUM(Y229,AB229)</f>
        <v>2</v>
      </c>
    </row>
    <row r="230" spans="1:29" ht="20.100000000000001" customHeight="1" x14ac:dyDescent="0.45">
      <c r="A230" s="64" t="s">
        <v>391</v>
      </c>
      <c r="B230" s="77">
        <v>15</v>
      </c>
      <c r="C230" s="77">
        <v>16</v>
      </c>
      <c r="D230" s="77">
        <f t="shared" ref="D230" si="384">SUM(B230:C230)</f>
        <v>31</v>
      </c>
      <c r="E230" s="78"/>
      <c r="F230" s="78"/>
      <c r="G230" s="78">
        <v>0</v>
      </c>
      <c r="H230" s="79">
        <f t="shared" si="358"/>
        <v>31</v>
      </c>
      <c r="I230" s="77">
        <v>4</v>
      </c>
      <c r="J230" s="77">
        <v>2</v>
      </c>
      <c r="K230" s="77">
        <f t="shared" si="359"/>
        <v>6</v>
      </c>
      <c r="L230" s="78"/>
      <c r="M230" s="78"/>
      <c r="N230" s="77">
        <f t="shared" si="360"/>
        <v>0</v>
      </c>
      <c r="O230" s="79">
        <f t="shared" si="361"/>
        <v>6</v>
      </c>
      <c r="P230" s="77">
        <v>1</v>
      </c>
      <c r="Q230" s="77"/>
      <c r="R230" s="77">
        <f t="shared" si="362"/>
        <v>1</v>
      </c>
      <c r="S230" s="78"/>
      <c r="T230" s="78"/>
      <c r="U230" s="78"/>
      <c r="V230" s="79">
        <f t="shared" si="363"/>
        <v>1</v>
      </c>
      <c r="W230" s="78">
        <f t="shared" si="364"/>
        <v>20</v>
      </c>
      <c r="X230" s="78">
        <f t="shared" si="364"/>
        <v>18</v>
      </c>
      <c r="Y230" s="78">
        <f t="shared" si="365"/>
        <v>38</v>
      </c>
      <c r="Z230" s="78">
        <f t="shared" si="366"/>
        <v>0</v>
      </c>
      <c r="AA230" s="78">
        <f t="shared" si="366"/>
        <v>0</v>
      </c>
      <c r="AB230" s="78">
        <f t="shared" si="367"/>
        <v>0</v>
      </c>
      <c r="AC230" s="80">
        <f t="shared" si="368"/>
        <v>38</v>
      </c>
    </row>
    <row r="231" spans="1:29" ht="20.100000000000001" customHeight="1" x14ac:dyDescent="0.45">
      <c r="A231" s="64" t="s">
        <v>470</v>
      </c>
      <c r="B231" s="77"/>
      <c r="C231" s="77"/>
      <c r="D231" s="77">
        <f t="shared" ref="D231:D234" si="385">SUM(B231:C231)</f>
        <v>0</v>
      </c>
      <c r="E231" s="78"/>
      <c r="F231" s="78"/>
      <c r="G231" s="78">
        <v>0</v>
      </c>
      <c r="H231" s="79">
        <f t="shared" si="358"/>
        <v>0</v>
      </c>
      <c r="I231" s="77">
        <v>2</v>
      </c>
      <c r="J231" s="77"/>
      <c r="K231" s="77">
        <f t="shared" si="359"/>
        <v>2</v>
      </c>
      <c r="L231" s="78"/>
      <c r="M231" s="78"/>
      <c r="N231" s="77">
        <f t="shared" si="360"/>
        <v>0</v>
      </c>
      <c r="O231" s="79">
        <f t="shared" si="361"/>
        <v>2</v>
      </c>
      <c r="P231" s="77"/>
      <c r="Q231" s="77"/>
      <c r="R231" s="77">
        <f t="shared" si="362"/>
        <v>0</v>
      </c>
      <c r="S231" s="78"/>
      <c r="T231" s="78"/>
      <c r="U231" s="78"/>
      <c r="V231" s="79">
        <f t="shared" si="363"/>
        <v>0</v>
      </c>
      <c r="W231" s="78">
        <f t="shared" si="364"/>
        <v>2</v>
      </c>
      <c r="X231" s="78">
        <f t="shared" si="364"/>
        <v>0</v>
      </c>
      <c r="Y231" s="78">
        <f t="shared" si="365"/>
        <v>2</v>
      </c>
      <c r="Z231" s="78">
        <f t="shared" si="366"/>
        <v>0</v>
      </c>
      <c r="AA231" s="78">
        <f t="shared" si="366"/>
        <v>0</v>
      </c>
      <c r="AB231" s="78">
        <f t="shared" si="367"/>
        <v>0</v>
      </c>
      <c r="AC231" s="80">
        <f t="shared" si="368"/>
        <v>2</v>
      </c>
    </row>
    <row r="232" spans="1:29" ht="20.100000000000001" customHeight="1" x14ac:dyDescent="0.45">
      <c r="A232" s="64" t="s">
        <v>482</v>
      </c>
      <c r="B232" s="77"/>
      <c r="C232" s="77">
        <v>1</v>
      </c>
      <c r="D232" s="77">
        <f t="shared" ref="D232" si="386">SUM(B232:C232)</f>
        <v>1</v>
      </c>
      <c r="E232" s="78"/>
      <c r="F232" s="78"/>
      <c r="G232" s="78">
        <v>0</v>
      </c>
      <c r="H232" s="79">
        <f t="shared" si="358"/>
        <v>1</v>
      </c>
      <c r="I232" s="77">
        <v>4</v>
      </c>
      <c r="J232" s="77">
        <v>1</v>
      </c>
      <c r="K232" s="77">
        <f t="shared" si="359"/>
        <v>5</v>
      </c>
      <c r="L232" s="78"/>
      <c r="M232" s="78"/>
      <c r="N232" s="77">
        <f t="shared" si="360"/>
        <v>0</v>
      </c>
      <c r="O232" s="79">
        <f t="shared" si="361"/>
        <v>5</v>
      </c>
      <c r="P232" s="77">
        <v>6</v>
      </c>
      <c r="Q232" s="77">
        <v>3</v>
      </c>
      <c r="R232" s="77">
        <f t="shared" si="362"/>
        <v>9</v>
      </c>
      <c r="S232" s="78"/>
      <c r="T232" s="78"/>
      <c r="U232" s="78"/>
      <c r="V232" s="79">
        <f t="shared" si="363"/>
        <v>9</v>
      </c>
      <c r="W232" s="78">
        <f t="shared" si="364"/>
        <v>10</v>
      </c>
      <c r="X232" s="78">
        <f t="shared" si="364"/>
        <v>5</v>
      </c>
      <c r="Y232" s="78">
        <f t="shared" si="365"/>
        <v>15</v>
      </c>
      <c r="Z232" s="78">
        <f t="shared" si="366"/>
        <v>0</v>
      </c>
      <c r="AA232" s="78">
        <f t="shared" si="366"/>
        <v>0</v>
      </c>
      <c r="AB232" s="78">
        <f t="shared" si="367"/>
        <v>0</v>
      </c>
      <c r="AC232" s="80">
        <f t="shared" si="368"/>
        <v>15</v>
      </c>
    </row>
    <row r="233" spans="1:29" ht="20.100000000000001" customHeight="1" x14ac:dyDescent="0.45">
      <c r="A233" s="64" t="s">
        <v>343</v>
      </c>
      <c r="B233" s="77">
        <v>1</v>
      </c>
      <c r="C233" s="77">
        <v>1</v>
      </c>
      <c r="D233" s="77">
        <f t="shared" si="385"/>
        <v>2</v>
      </c>
      <c r="E233" s="78"/>
      <c r="F233" s="78"/>
      <c r="G233" s="78">
        <v>0</v>
      </c>
      <c r="H233" s="79">
        <f t="shared" si="358"/>
        <v>2</v>
      </c>
      <c r="I233" s="77">
        <v>4</v>
      </c>
      <c r="J233" s="77"/>
      <c r="K233" s="77">
        <f t="shared" si="359"/>
        <v>4</v>
      </c>
      <c r="L233" s="78"/>
      <c r="M233" s="78"/>
      <c r="N233" s="77">
        <f t="shared" si="360"/>
        <v>0</v>
      </c>
      <c r="O233" s="79">
        <f t="shared" si="361"/>
        <v>4</v>
      </c>
      <c r="P233" s="77">
        <v>7</v>
      </c>
      <c r="Q233" s="77"/>
      <c r="R233" s="77">
        <f t="shared" si="362"/>
        <v>7</v>
      </c>
      <c r="S233" s="78"/>
      <c r="T233" s="78"/>
      <c r="U233" s="78"/>
      <c r="V233" s="79">
        <f t="shared" si="363"/>
        <v>7</v>
      </c>
      <c r="W233" s="78">
        <f t="shared" si="364"/>
        <v>12</v>
      </c>
      <c r="X233" s="78">
        <f t="shared" si="364"/>
        <v>1</v>
      </c>
      <c r="Y233" s="78">
        <f t="shared" si="365"/>
        <v>13</v>
      </c>
      <c r="Z233" s="78">
        <f t="shared" si="366"/>
        <v>0</v>
      </c>
      <c r="AA233" s="78">
        <f t="shared" si="366"/>
        <v>0</v>
      </c>
      <c r="AB233" s="78">
        <f t="shared" si="367"/>
        <v>0</v>
      </c>
      <c r="AC233" s="80">
        <f t="shared" si="368"/>
        <v>13</v>
      </c>
    </row>
    <row r="234" spans="1:29" ht="20.100000000000001" customHeight="1" x14ac:dyDescent="0.45">
      <c r="A234" s="64" t="s">
        <v>504</v>
      </c>
      <c r="B234" s="77"/>
      <c r="C234" s="77"/>
      <c r="D234" s="77">
        <f t="shared" si="385"/>
        <v>0</v>
      </c>
      <c r="E234" s="78"/>
      <c r="F234" s="78"/>
      <c r="G234" s="78">
        <v>0</v>
      </c>
      <c r="H234" s="79">
        <f t="shared" si="358"/>
        <v>0</v>
      </c>
      <c r="I234" s="77">
        <v>7</v>
      </c>
      <c r="J234" s="77"/>
      <c r="K234" s="77">
        <f>SUM(I234:J234)</f>
        <v>7</v>
      </c>
      <c r="L234" s="78"/>
      <c r="M234" s="78"/>
      <c r="N234" s="77">
        <f t="shared" ref="N234" si="387">SUM(L234:M234)</f>
        <v>0</v>
      </c>
      <c r="O234" s="79">
        <f t="shared" ref="O234" si="388">SUM(K234,N234)</f>
        <v>7</v>
      </c>
      <c r="P234" s="77">
        <v>17</v>
      </c>
      <c r="Q234" s="77"/>
      <c r="R234" s="77">
        <f t="shared" ref="R234" si="389">SUM(P234:Q234)</f>
        <v>17</v>
      </c>
      <c r="S234" s="78"/>
      <c r="T234" s="78"/>
      <c r="U234" s="78"/>
      <c r="V234" s="79">
        <f t="shared" ref="V234" si="390">SUM(R234,U234)</f>
        <v>17</v>
      </c>
      <c r="W234" s="78">
        <f t="shared" ref="W234" si="391">SUM(B234,I234,P234)</f>
        <v>24</v>
      </c>
      <c r="X234" s="78">
        <f t="shared" ref="X234" si="392">SUM(C234,J234,Q234)</f>
        <v>0</v>
      </c>
      <c r="Y234" s="78">
        <f t="shared" ref="Y234" si="393">SUM(W234,X234)</f>
        <v>24</v>
      </c>
      <c r="Z234" s="78">
        <f t="shared" ref="Z234" si="394">SUM(E234,L234,S234)</f>
        <v>0</v>
      </c>
      <c r="AA234" s="78">
        <f t="shared" ref="AA234" si="395">SUM(F234,M234,T234)</f>
        <v>0</v>
      </c>
      <c r="AB234" s="78">
        <f t="shared" ref="AB234" si="396">SUM(Z234,AA234)</f>
        <v>0</v>
      </c>
      <c r="AC234" s="80">
        <f t="shared" ref="AC234" si="397">SUM(Y234,AB234)</f>
        <v>24</v>
      </c>
    </row>
    <row r="235" spans="1:29" ht="20.100000000000001" customHeight="1" x14ac:dyDescent="0.45">
      <c r="A235" s="81" t="s">
        <v>452</v>
      </c>
      <c r="B235" s="80">
        <f t="shared" ref="B235:AB235" si="398">SUM(B225:B233)</f>
        <v>18</v>
      </c>
      <c r="C235" s="80">
        <f t="shared" si="398"/>
        <v>18</v>
      </c>
      <c r="D235" s="80">
        <f t="shared" si="398"/>
        <v>36</v>
      </c>
      <c r="E235" s="80">
        <f t="shared" si="398"/>
        <v>0</v>
      </c>
      <c r="F235" s="80">
        <f t="shared" si="398"/>
        <v>0</v>
      </c>
      <c r="G235" s="80">
        <f t="shared" si="398"/>
        <v>0</v>
      </c>
      <c r="H235" s="80">
        <f t="shared" si="398"/>
        <v>36</v>
      </c>
      <c r="I235" s="80">
        <f>SUM(I225:I234)</f>
        <v>22</v>
      </c>
      <c r="J235" s="80">
        <f t="shared" si="398"/>
        <v>4</v>
      </c>
      <c r="K235" s="80">
        <f>SUM(K225:K234)</f>
        <v>26</v>
      </c>
      <c r="L235" s="80">
        <f t="shared" si="398"/>
        <v>0</v>
      </c>
      <c r="M235" s="80">
        <f t="shared" si="398"/>
        <v>0</v>
      </c>
      <c r="N235" s="80">
        <f t="shared" si="398"/>
        <v>0</v>
      </c>
      <c r="O235" s="80">
        <f>SUM(O225:O234)</f>
        <v>26</v>
      </c>
      <c r="P235" s="80">
        <f>SUM(P225:P234)</f>
        <v>39</v>
      </c>
      <c r="Q235" s="80">
        <f t="shared" si="398"/>
        <v>4</v>
      </c>
      <c r="R235" s="80">
        <f>SUM(R225:R234)</f>
        <v>43</v>
      </c>
      <c r="S235" s="80">
        <f t="shared" si="398"/>
        <v>0</v>
      </c>
      <c r="T235" s="80">
        <f t="shared" si="398"/>
        <v>0</v>
      </c>
      <c r="U235" s="80">
        <f t="shared" si="398"/>
        <v>0</v>
      </c>
      <c r="V235" s="80">
        <f>SUM(V225:V234)</f>
        <v>43</v>
      </c>
      <c r="W235" s="80">
        <f>SUM(W225:W234)</f>
        <v>79</v>
      </c>
      <c r="X235" s="80">
        <f t="shared" si="398"/>
        <v>26</v>
      </c>
      <c r="Y235" s="80">
        <f>SUM(Y225:Y234)</f>
        <v>105</v>
      </c>
      <c r="Z235" s="80">
        <f t="shared" si="398"/>
        <v>0</v>
      </c>
      <c r="AA235" s="80">
        <f t="shared" si="398"/>
        <v>0</v>
      </c>
      <c r="AB235" s="80">
        <f t="shared" si="398"/>
        <v>0</v>
      </c>
      <c r="AC235" s="80">
        <f>SUM(AC225:AC234)</f>
        <v>105</v>
      </c>
    </row>
    <row r="236" spans="1:29" ht="20.100000000000001" customHeight="1" x14ac:dyDescent="0.45">
      <c r="A236" s="72" t="s">
        <v>78</v>
      </c>
      <c r="B236" s="80">
        <f t="shared" ref="B236:AC236" si="399">SUM(B215,B223,B235)</f>
        <v>21</v>
      </c>
      <c r="C236" s="80">
        <f t="shared" si="399"/>
        <v>27</v>
      </c>
      <c r="D236" s="80">
        <f t="shared" si="399"/>
        <v>48</v>
      </c>
      <c r="E236" s="80">
        <f t="shared" si="399"/>
        <v>0</v>
      </c>
      <c r="F236" s="80">
        <f t="shared" si="399"/>
        <v>0</v>
      </c>
      <c r="G236" s="80">
        <f t="shared" si="399"/>
        <v>0</v>
      </c>
      <c r="H236" s="80">
        <f t="shared" si="399"/>
        <v>48</v>
      </c>
      <c r="I236" s="80">
        <f t="shared" si="399"/>
        <v>49</v>
      </c>
      <c r="J236" s="80">
        <f t="shared" si="399"/>
        <v>78</v>
      </c>
      <c r="K236" s="80">
        <f t="shared" si="399"/>
        <v>127</v>
      </c>
      <c r="L236" s="80">
        <f t="shared" si="399"/>
        <v>0</v>
      </c>
      <c r="M236" s="80">
        <f t="shared" si="399"/>
        <v>0</v>
      </c>
      <c r="N236" s="80">
        <f t="shared" si="399"/>
        <v>0</v>
      </c>
      <c r="O236" s="80">
        <f t="shared" si="399"/>
        <v>127</v>
      </c>
      <c r="P236" s="80">
        <f t="shared" si="399"/>
        <v>59</v>
      </c>
      <c r="Q236" s="80">
        <f t="shared" si="399"/>
        <v>81</v>
      </c>
      <c r="R236" s="80">
        <f t="shared" si="399"/>
        <v>140</v>
      </c>
      <c r="S236" s="80">
        <f t="shared" si="399"/>
        <v>0</v>
      </c>
      <c r="T236" s="80">
        <f t="shared" si="399"/>
        <v>0</v>
      </c>
      <c r="U236" s="80">
        <f t="shared" si="399"/>
        <v>0</v>
      </c>
      <c r="V236" s="80">
        <f t="shared" si="399"/>
        <v>140</v>
      </c>
      <c r="W236" s="80">
        <f t="shared" si="399"/>
        <v>129</v>
      </c>
      <c r="X236" s="80">
        <f t="shared" si="399"/>
        <v>186</v>
      </c>
      <c r="Y236" s="80">
        <f t="shared" si="399"/>
        <v>315</v>
      </c>
      <c r="Z236" s="80">
        <f t="shared" si="399"/>
        <v>0</v>
      </c>
      <c r="AA236" s="80">
        <f t="shared" si="399"/>
        <v>0</v>
      </c>
      <c r="AB236" s="80">
        <f t="shared" si="399"/>
        <v>0</v>
      </c>
      <c r="AC236" s="80">
        <f t="shared" si="399"/>
        <v>315</v>
      </c>
    </row>
    <row r="237" spans="1:29" ht="20.100000000000001" customHeight="1" x14ac:dyDescent="0.45">
      <c r="A237" s="72" t="s">
        <v>105</v>
      </c>
      <c r="B237" s="80">
        <f t="shared" ref="B237:AC237" si="400">B17+B39+B60+B72+B79+B89+B111+B127+B150+B158+B166+B174+B179+B195+B211+B223+B235</f>
        <v>116</v>
      </c>
      <c r="C237" s="80">
        <f t="shared" si="400"/>
        <v>127</v>
      </c>
      <c r="D237" s="80">
        <f t="shared" si="400"/>
        <v>243</v>
      </c>
      <c r="E237" s="80">
        <f t="shared" si="400"/>
        <v>54</v>
      </c>
      <c r="F237" s="80">
        <f t="shared" si="400"/>
        <v>14</v>
      </c>
      <c r="G237" s="80">
        <f t="shared" si="400"/>
        <v>68</v>
      </c>
      <c r="H237" s="80">
        <f t="shared" si="400"/>
        <v>311</v>
      </c>
      <c r="I237" s="80">
        <f t="shared" si="400"/>
        <v>616</v>
      </c>
      <c r="J237" s="80">
        <f t="shared" si="400"/>
        <v>1566</v>
      </c>
      <c r="K237" s="80">
        <f t="shared" si="400"/>
        <v>2182</v>
      </c>
      <c r="L237" s="80">
        <f t="shared" si="400"/>
        <v>32</v>
      </c>
      <c r="M237" s="80">
        <f t="shared" si="400"/>
        <v>99</v>
      </c>
      <c r="N237" s="80">
        <f t="shared" si="400"/>
        <v>131</v>
      </c>
      <c r="O237" s="80">
        <f t="shared" si="400"/>
        <v>2313</v>
      </c>
      <c r="P237" s="80">
        <f t="shared" si="400"/>
        <v>410</v>
      </c>
      <c r="Q237" s="80">
        <f t="shared" si="400"/>
        <v>512</v>
      </c>
      <c r="R237" s="80">
        <f t="shared" si="400"/>
        <v>922</v>
      </c>
      <c r="S237" s="80">
        <f t="shared" si="400"/>
        <v>99</v>
      </c>
      <c r="T237" s="80">
        <f t="shared" si="400"/>
        <v>140</v>
      </c>
      <c r="U237" s="80">
        <f t="shared" si="400"/>
        <v>239</v>
      </c>
      <c r="V237" s="80">
        <f t="shared" si="400"/>
        <v>1161</v>
      </c>
      <c r="W237" s="80">
        <f t="shared" si="400"/>
        <v>1142</v>
      </c>
      <c r="X237" s="80">
        <f t="shared" si="400"/>
        <v>2205</v>
      </c>
      <c r="Y237" s="80">
        <f t="shared" si="400"/>
        <v>3347</v>
      </c>
      <c r="Z237" s="80">
        <f t="shared" si="400"/>
        <v>185</v>
      </c>
      <c r="AA237" s="80">
        <f t="shared" si="400"/>
        <v>253</v>
      </c>
      <c r="AB237" s="80">
        <f t="shared" si="400"/>
        <v>438</v>
      </c>
      <c r="AC237" s="80">
        <f t="shared" si="400"/>
        <v>3785</v>
      </c>
    </row>
    <row r="238" spans="1:29" ht="20.100000000000001" customHeight="1" x14ac:dyDescent="0.45">
      <c r="A238" s="72" t="s">
        <v>299</v>
      </c>
      <c r="B238" s="80">
        <f t="shared" ref="B238:AC238" si="401">B42+B63+B132+B214+B169</f>
        <v>0</v>
      </c>
      <c r="C238" s="80">
        <f t="shared" si="401"/>
        <v>0</v>
      </c>
      <c r="D238" s="80">
        <f t="shared" si="401"/>
        <v>0</v>
      </c>
      <c r="E238" s="80">
        <f t="shared" si="401"/>
        <v>1</v>
      </c>
      <c r="F238" s="80">
        <f t="shared" si="401"/>
        <v>0</v>
      </c>
      <c r="G238" s="80">
        <f t="shared" si="401"/>
        <v>1</v>
      </c>
      <c r="H238" s="80">
        <f t="shared" si="401"/>
        <v>1</v>
      </c>
      <c r="I238" s="80">
        <f t="shared" si="401"/>
        <v>2</v>
      </c>
      <c r="J238" s="80">
        <f t="shared" si="401"/>
        <v>0</v>
      </c>
      <c r="K238" s="80">
        <f t="shared" si="401"/>
        <v>2</v>
      </c>
      <c r="L238" s="80">
        <f t="shared" si="401"/>
        <v>0</v>
      </c>
      <c r="M238" s="80">
        <f t="shared" si="401"/>
        <v>1</v>
      </c>
      <c r="N238" s="80">
        <f t="shared" si="401"/>
        <v>1</v>
      </c>
      <c r="O238" s="80">
        <f t="shared" si="401"/>
        <v>3</v>
      </c>
      <c r="P238" s="80">
        <f t="shared" si="401"/>
        <v>3</v>
      </c>
      <c r="Q238" s="80">
        <f t="shared" si="401"/>
        <v>0</v>
      </c>
      <c r="R238" s="80">
        <f t="shared" si="401"/>
        <v>2</v>
      </c>
      <c r="S238" s="80">
        <f t="shared" si="401"/>
        <v>1</v>
      </c>
      <c r="T238" s="80">
        <f t="shared" si="401"/>
        <v>5</v>
      </c>
      <c r="U238" s="80">
        <f t="shared" si="401"/>
        <v>6</v>
      </c>
      <c r="V238" s="80">
        <f t="shared" si="401"/>
        <v>8</v>
      </c>
      <c r="W238" s="80">
        <f t="shared" si="401"/>
        <v>5</v>
      </c>
      <c r="X238" s="80">
        <f t="shared" si="401"/>
        <v>0</v>
      </c>
      <c r="Y238" s="80">
        <f t="shared" si="401"/>
        <v>5</v>
      </c>
      <c r="Z238" s="80">
        <f t="shared" si="401"/>
        <v>2</v>
      </c>
      <c r="AA238" s="80">
        <f t="shared" si="401"/>
        <v>6</v>
      </c>
      <c r="AB238" s="80">
        <f t="shared" si="401"/>
        <v>8</v>
      </c>
      <c r="AC238" s="80">
        <f t="shared" si="401"/>
        <v>13</v>
      </c>
    </row>
    <row r="239" spans="1:29" ht="20.100000000000001" customHeight="1" x14ac:dyDescent="0.45">
      <c r="A239" s="72" t="s">
        <v>255</v>
      </c>
      <c r="B239" s="80">
        <f t="shared" ref="B239:AC239" si="402">B237+B238</f>
        <v>116</v>
      </c>
      <c r="C239" s="80">
        <f t="shared" si="402"/>
        <v>127</v>
      </c>
      <c r="D239" s="80">
        <f t="shared" si="402"/>
        <v>243</v>
      </c>
      <c r="E239" s="80">
        <f t="shared" si="402"/>
        <v>55</v>
      </c>
      <c r="F239" s="80">
        <f t="shared" si="402"/>
        <v>14</v>
      </c>
      <c r="G239" s="80">
        <f t="shared" si="402"/>
        <v>69</v>
      </c>
      <c r="H239" s="80">
        <f t="shared" si="402"/>
        <v>312</v>
      </c>
      <c r="I239" s="80">
        <f t="shared" si="402"/>
        <v>618</v>
      </c>
      <c r="J239" s="80">
        <f t="shared" si="402"/>
        <v>1566</v>
      </c>
      <c r="K239" s="80">
        <f t="shared" si="402"/>
        <v>2184</v>
      </c>
      <c r="L239" s="80">
        <f t="shared" si="402"/>
        <v>32</v>
      </c>
      <c r="M239" s="80">
        <f t="shared" si="402"/>
        <v>100</v>
      </c>
      <c r="N239" s="80">
        <f t="shared" si="402"/>
        <v>132</v>
      </c>
      <c r="O239" s="80">
        <f t="shared" si="402"/>
        <v>2316</v>
      </c>
      <c r="P239" s="80">
        <f t="shared" si="402"/>
        <v>413</v>
      </c>
      <c r="Q239" s="80">
        <f t="shared" si="402"/>
        <v>512</v>
      </c>
      <c r="R239" s="80">
        <f t="shared" si="402"/>
        <v>924</v>
      </c>
      <c r="S239" s="80">
        <f t="shared" si="402"/>
        <v>100</v>
      </c>
      <c r="T239" s="80">
        <f t="shared" si="402"/>
        <v>145</v>
      </c>
      <c r="U239" s="80">
        <f t="shared" si="402"/>
        <v>245</v>
      </c>
      <c r="V239" s="80">
        <f t="shared" si="402"/>
        <v>1169</v>
      </c>
      <c r="W239" s="80">
        <f t="shared" si="402"/>
        <v>1147</v>
      </c>
      <c r="X239" s="80">
        <f t="shared" si="402"/>
        <v>2205</v>
      </c>
      <c r="Y239" s="80">
        <f t="shared" si="402"/>
        <v>3352</v>
      </c>
      <c r="Z239" s="80">
        <f t="shared" si="402"/>
        <v>187</v>
      </c>
      <c r="AA239" s="80">
        <f t="shared" si="402"/>
        <v>259</v>
      </c>
      <c r="AB239" s="80">
        <f t="shared" si="402"/>
        <v>446</v>
      </c>
      <c r="AC239" s="80">
        <f t="shared" si="402"/>
        <v>3798</v>
      </c>
    </row>
  </sheetData>
  <mergeCells count="19"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  <mergeCell ref="L5:N5"/>
    <mergeCell ref="O5:O6"/>
    <mergeCell ref="P5:R5"/>
  </mergeCells>
  <pageMargins left="0.38" right="0.48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2"/>
  <sheetViews>
    <sheetView workbookViewId="0">
      <pane ySplit="6" topLeftCell="A229" activePane="bottomLeft" state="frozen"/>
      <selection pane="bottomLeft" activeCell="G240" sqref="G240"/>
    </sheetView>
  </sheetViews>
  <sheetFormatPr defaultColWidth="4" defaultRowHeight="20.100000000000001" customHeight="1" x14ac:dyDescent="0.45"/>
  <cols>
    <col min="1" max="1" width="33.625" style="66" bestFit="1" customWidth="1"/>
    <col min="2" max="2" width="3.25" style="66" bestFit="1" customWidth="1"/>
    <col min="3" max="4" width="3.5" style="66" bestFit="1" customWidth="1"/>
    <col min="5" max="5" width="3.125" style="66" bestFit="1" customWidth="1"/>
    <col min="6" max="6" width="3.5" style="66" bestFit="1" customWidth="1"/>
    <col min="7" max="7" width="3.125" style="66" bestFit="1" customWidth="1"/>
    <col min="8" max="8" width="3.25" style="103" bestFit="1" customWidth="1"/>
    <col min="9" max="9" width="3.5" style="66" bestFit="1" customWidth="1"/>
    <col min="10" max="11" width="4.375" style="66" bestFit="1" customWidth="1"/>
    <col min="12" max="12" width="3.125" style="66" bestFit="1" customWidth="1"/>
    <col min="13" max="14" width="3.5" style="66" bestFit="1" customWidth="1"/>
    <col min="15" max="15" width="4.375" style="66" bestFit="1" customWidth="1"/>
    <col min="16" max="17" width="3.5" style="66" bestFit="1" customWidth="1"/>
    <col min="18" max="18" width="4.375" style="66" bestFit="1" customWidth="1"/>
    <col min="19" max="19" width="3.125" style="66" bestFit="1" customWidth="1"/>
    <col min="20" max="21" width="3.5" style="66" bestFit="1" customWidth="1"/>
    <col min="22" max="22" width="4.375" style="66" bestFit="1" customWidth="1"/>
    <col min="23" max="23" width="4.125" style="66" customWidth="1"/>
    <col min="24" max="25" width="4.375" style="66" bestFit="1" customWidth="1"/>
    <col min="26" max="26" width="3.5" style="66" bestFit="1" customWidth="1"/>
    <col min="27" max="27" width="3.75" style="66" bestFit="1" customWidth="1"/>
    <col min="28" max="28" width="3.5" style="66" bestFit="1" customWidth="1"/>
    <col min="29" max="29" width="4.375" style="104" bestFit="1" customWidth="1"/>
    <col min="30" max="16384" width="4" style="66"/>
  </cols>
  <sheetData>
    <row r="1" spans="1:29" ht="20.100000000000001" customHeight="1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0.100000000000001" customHeight="1" x14ac:dyDescent="0.45">
      <c r="A2" s="136" t="s">
        <v>505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0.100000000000001" customHeight="1" x14ac:dyDescent="0.45">
      <c r="A3" s="6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7" t="s">
        <v>81</v>
      </c>
    </row>
    <row r="4" spans="1:29" ht="20.100000000000001" customHeight="1" x14ac:dyDescent="0.45">
      <c r="A4" s="68" t="s">
        <v>3</v>
      </c>
      <c r="B4" s="131" t="s">
        <v>506</v>
      </c>
      <c r="C4" s="131"/>
      <c r="D4" s="131"/>
      <c r="E4" s="131"/>
      <c r="F4" s="131"/>
      <c r="G4" s="131"/>
      <c r="H4" s="131"/>
      <c r="I4" s="140" t="s">
        <v>507</v>
      </c>
      <c r="J4" s="141"/>
      <c r="K4" s="141"/>
      <c r="L4" s="141"/>
      <c r="M4" s="141"/>
      <c r="N4" s="141"/>
      <c r="O4" s="142"/>
      <c r="P4" s="140" t="s">
        <v>508</v>
      </c>
      <c r="Q4" s="141"/>
      <c r="R4" s="141"/>
      <c r="S4" s="141"/>
      <c r="T4" s="141"/>
      <c r="U4" s="141"/>
      <c r="V4" s="142"/>
      <c r="W4" s="131" t="s">
        <v>7</v>
      </c>
      <c r="X4" s="131"/>
      <c r="Y4" s="131"/>
      <c r="Z4" s="131"/>
      <c r="AA4" s="131"/>
      <c r="AB4" s="131"/>
      <c r="AC4" s="138"/>
    </row>
    <row r="5" spans="1:29" ht="20.100000000000001" customHeight="1" x14ac:dyDescent="0.45">
      <c r="A5" s="68"/>
      <c r="B5" s="134" t="s">
        <v>85</v>
      </c>
      <c r="C5" s="134"/>
      <c r="D5" s="134"/>
      <c r="E5" s="131" t="s">
        <v>86</v>
      </c>
      <c r="F5" s="131"/>
      <c r="G5" s="131"/>
      <c r="H5" s="145" t="s">
        <v>7</v>
      </c>
      <c r="I5" s="134" t="s">
        <v>85</v>
      </c>
      <c r="J5" s="134"/>
      <c r="K5" s="134"/>
      <c r="L5" s="131" t="s">
        <v>86</v>
      </c>
      <c r="M5" s="131"/>
      <c r="N5" s="131"/>
      <c r="O5" s="132" t="s">
        <v>7</v>
      </c>
      <c r="P5" s="134" t="s">
        <v>85</v>
      </c>
      <c r="Q5" s="134"/>
      <c r="R5" s="134"/>
      <c r="S5" s="131" t="s">
        <v>86</v>
      </c>
      <c r="T5" s="131"/>
      <c r="U5" s="131"/>
      <c r="V5" s="143" t="s">
        <v>7</v>
      </c>
      <c r="W5" s="134" t="s">
        <v>85</v>
      </c>
      <c r="X5" s="134"/>
      <c r="Y5" s="134"/>
      <c r="Z5" s="131" t="s">
        <v>86</v>
      </c>
      <c r="AA5" s="131"/>
      <c r="AB5" s="131"/>
      <c r="AC5" s="138"/>
    </row>
    <row r="6" spans="1:29" ht="20.100000000000001" customHeight="1" x14ac:dyDescent="0.45">
      <c r="A6" s="69"/>
      <c r="B6" s="70" t="s">
        <v>8</v>
      </c>
      <c r="C6" s="70" t="s">
        <v>9</v>
      </c>
      <c r="D6" s="70" t="s">
        <v>7</v>
      </c>
      <c r="E6" s="70" t="s">
        <v>8</v>
      </c>
      <c r="F6" s="70" t="s">
        <v>9</v>
      </c>
      <c r="G6" s="70" t="s">
        <v>7</v>
      </c>
      <c r="H6" s="146"/>
      <c r="I6" s="70" t="s">
        <v>8</v>
      </c>
      <c r="J6" s="70" t="s">
        <v>9</v>
      </c>
      <c r="K6" s="70" t="s">
        <v>7</v>
      </c>
      <c r="L6" s="70" t="s">
        <v>8</v>
      </c>
      <c r="M6" s="70" t="s">
        <v>9</v>
      </c>
      <c r="N6" s="70" t="s">
        <v>7</v>
      </c>
      <c r="O6" s="133"/>
      <c r="P6" s="70" t="s">
        <v>8</v>
      </c>
      <c r="Q6" s="70" t="s">
        <v>9</v>
      </c>
      <c r="R6" s="70" t="s">
        <v>7</v>
      </c>
      <c r="S6" s="70" t="s">
        <v>8</v>
      </c>
      <c r="T6" s="70" t="s">
        <v>9</v>
      </c>
      <c r="U6" s="70" t="s">
        <v>7</v>
      </c>
      <c r="V6" s="144"/>
      <c r="W6" s="70" t="s">
        <v>8</v>
      </c>
      <c r="X6" s="70" t="s">
        <v>9</v>
      </c>
      <c r="Y6" s="70" t="s">
        <v>7</v>
      </c>
      <c r="Z6" s="70" t="s">
        <v>8</v>
      </c>
      <c r="AA6" s="70" t="s">
        <v>9</v>
      </c>
      <c r="AB6" s="70" t="s">
        <v>7</v>
      </c>
      <c r="AC6" s="139"/>
    </row>
    <row r="7" spans="1:29" ht="20.100000000000001" customHeight="1" x14ac:dyDescent="0.45">
      <c r="A7" s="71" t="s">
        <v>64</v>
      </c>
      <c r="B7" s="71"/>
      <c r="C7" s="71"/>
      <c r="D7" s="71"/>
      <c r="E7" s="70"/>
      <c r="F7" s="70"/>
      <c r="G7" s="70"/>
      <c r="H7" s="72"/>
      <c r="I7" s="70"/>
      <c r="J7" s="70"/>
      <c r="K7" s="70"/>
      <c r="L7" s="70"/>
      <c r="M7" s="70"/>
      <c r="N7" s="70"/>
      <c r="O7" s="72"/>
      <c r="P7" s="70"/>
      <c r="Q7" s="70"/>
      <c r="R7" s="70"/>
      <c r="S7" s="70"/>
      <c r="T7" s="70"/>
      <c r="U7" s="70"/>
      <c r="V7" s="72"/>
      <c r="W7" s="70"/>
      <c r="X7" s="70"/>
      <c r="Y7" s="70"/>
      <c r="Z7" s="64"/>
      <c r="AA7" s="64"/>
      <c r="AB7" s="64"/>
      <c r="AC7" s="73"/>
    </row>
    <row r="8" spans="1:29" ht="20.100000000000001" customHeight="1" x14ac:dyDescent="0.45">
      <c r="A8" s="74" t="s">
        <v>10</v>
      </c>
      <c r="B8" s="74"/>
      <c r="C8" s="74"/>
      <c r="D8" s="74"/>
      <c r="E8" s="75"/>
      <c r="F8" s="75"/>
      <c r="G8" s="75"/>
      <c r="H8" s="76"/>
      <c r="I8" s="75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  <c r="V8" s="76"/>
      <c r="W8" s="75"/>
      <c r="X8" s="75"/>
      <c r="Y8" s="75"/>
      <c r="Z8" s="64"/>
      <c r="AA8" s="64"/>
      <c r="AB8" s="64"/>
      <c r="AC8" s="73"/>
    </row>
    <row r="9" spans="1:29" ht="20.100000000000001" customHeight="1" x14ac:dyDescent="0.45">
      <c r="A9" s="64" t="s">
        <v>336</v>
      </c>
      <c r="B9" s="77"/>
      <c r="C9" s="77">
        <v>2</v>
      </c>
      <c r="D9" s="77">
        <f t="shared" ref="D9:D18" si="0">SUM(B9:C9)</f>
        <v>2</v>
      </c>
      <c r="E9" s="78"/>
      <c r="F9" s="78"/>
      <c r="G9" s="77">
        <f t="shared" ref="G9:G18" si="1">SUM(E9:F9)</f>
        <v>0</v>
      </c>
      <c r="H9" s="79">
        <f t="shared" ref="H9:H19" si="2">SUM(D9,G9)</f>
        <v>2</v>
      </c>
      <c r="I9" s="77">
        <v>9</v>
      </c>
      <c r="J9" s="77">
        <v>45</v>
      </c>
      <c r="K9" s="77">
        <f t="shared" ref="K9:K18" si="3">SUM(I9:J9)</f>
        <v>54</v>
      </c>
      <c r="L9" s="77"/>
      <c r="M9" s="77"/>
      <c r="N9" s="77">
        <f>SUM(L9:M9)</f>
        <v>0</v>
      </c>
      <c r="O9" s="79">
        <f t="shared" ref="O9:O19" si="4">SUM(K9,N9)</f>
        <v>54</v>
      </c>
      <c r="P9" s="77">
        <v>1</v>
      </c>
      <c r="Q9" s="77">
        <v>4</v>
      </c>
      <c r="R9" s="77">
        <f t="shared" ref="R9:R18" si="5">SUM(P9:Q9)</f>
        <v>5</v>
      </c>
      <c r="S9" s="78"/>
      <c r="T9" s="78"/>
      <c r="U9" s="78">
        <f t="shared" ref="U9:U18" si="6">SUM(S9:T9)</f>
        <v>0</v>
      </c>
      <c r="V9" s="79">
        <f t="shared" ref="V9:V19" si="7">SUM(R9,U9)</f>
        <v>5</v>
      </c>
      <c r="W9" s="78">
        <f t="shared" ref="W9:W18" si="8">SUM(B9,I9,P9)</f>
        <v>10</v>
      </c>
      <c r="X9" s="78">
        <f t="shared" ref="X9:X18" si="9">SUM(C9,J9,Q9)</f>
        <v>51</v>
      </c>
      <c r="Y9" s="78">
        <f t="shared" ref="Y9:Y19" si="10">SUM(W9,X9)</f>
        <v>61</v>
      </c>
      <c r="Z9" s="78">
        <f t="shared" ref="Z9:Z18" si="11">SUM(E9,L9,S9)</f>
        <v>0</v>
      </c>
      <c r="AA9" s="78">
        <f t="shared" ref="AA9:AA18" si="12">SUM(F9,M9,T9)</f>
        <v>0</v>
      </c>
      <c r="AB9" s="78">
        <f t="shared" ref="AB9:AB19" si="13">SUM(Z9,AA9)</f>
        <v>0</v>
      </c>
      <c r="AC9" s="80">
        <f t="shared" ref="AC9:AC19" si="14">SUM(Y9,AB9)</f>
        <v>61</v>
      </c>
    </row>
    <row r="10" spans="1:29" ht="20.100000000000001" customHeight="1" x14ac:dyDescent="0.45">
      <c r="A10" s="64" t="s">
        <v>337</v>
      </c>
      <c r="B10" s="77"/>
      <c r="C10" s="77"/>
      <c r="D10" s="77">
        <f t="shared" si="0"/>
        <v>0</v>
      </c>
      <c r="E10" s="78"/>
      <c r="F10" s="78"/>
      <c r="G10" s="77">
        <f t="shared" si="1"/>
        <v>0</v>
      </c>
      <c r="H10" s="79">
        <f t="shared" si="2"/>
        <v>0</v>
      </c>
      <c r="I10" s="77">
        <v>6</v>
      </c>
      <c r="J10" s="77">
        <v>56</v>
      </c>
      <c r="K10" s="77">
        <f t="shared" si="3"/>
        <v>62</v>
      </c>
      <c r="L10" s="77"/>
      <c r="M10" s="77"/>
      <c r="N10" s="77">
        <f>SUM(L10:M10)</f>
        <v>0</v>
      </c>
      <c r="O10" s="79">
        <f t="shared" si="4"/>
        <v>62</v>
      </c>
      <c r="P10" s="77">
        <v>2</v>
      </c>
      <c r="Q10" s="77">
        <v>8</v>
      </c>
      <c r="R10" s="77">
        <f t="shared" si="5"/>
        <v>10</v>
      </c>
      <c r="S10" s="78"/>
      <c r="T10" s="78"/>
      <c r="U10" s="77">
        <f t="shared" si="6"/>
        <v>0</v>
      </c>
      <c r="V10" s="79">
        <f t="shared" si="7"/>
        <v>10</v>
      </c>
      <c r="W10" s="78">
        <f t="shared" si="8"/>
        <v>8</v>
      </c>
      <c r="X10" s="78">
        <f t="shared" si="9"/>
        <v>64</v>
      </c>
      <c r="Y10" s="78">
        <f t="shared" si="10"/>
        <v>72</v>
      </c>
      <c r="Z10" s="78">
        <f t="shared" si="11"/>
        <v>0</v>
      </c>
      <c r="AA10" s="78">
        <f t="shared" si="12"/>
        <v>0</v>
      </c>
      <c r="AB10" s="78">
        <f t="shared" si="13"/>
        <v>0</v>
      </c>
      <c r="AC10" s="80">
        <f t="shared" si="14"/>
        <v>72</v>
      </c>
    </row>
    <row r="11" spans="1:29" ht="20.100000000000001" customHeight="1" x14ac:dyDescent="0.45">
      <c r="A11" s="64" t="s">
        <v>475</v>
      </c>
      <c r="B11" s="77"/>
      <c r="C11" s="77"/>
      <c r="D11" s="77">
        <f t="shared" si="0"/>
        <v>0</v>
      </c>
      <c r="E11" s="78"/>
      <c r="F11" s="78"/>
      <c r="G11" s="77">
        <f t="shared" si="1"/>
        <v>0</v>
      </c>
      <c r="H11" s="79">
        <f t="shared" si="2"/>
        <v>0</v>
      </c>
      <c r="I11" s="77">
        <v>55</v>
      </c>
      <c r="J11" s="77">
        <v>8</v>
      </c>
      <c r="K11" s="77">
        <f t="shared" si="3"/>
        <v>63</v>
      </c>
      <c r="L11" s="77"/>
      <c r="M11" s="77"/>
      <c r="N11" s="77">
        <f>SUM(L11:M11)</f>
        <v>0</v>
      </c>
      <c r="O11" s="79">
        <f t="shared" si="4"/>
        <v>63</v>
      </c>
      <c r="P11" s="77">
        <v>5</v>
      </c>
      <c r="Q11" s="77">
        <v>9</v>
      </c>
      <c r="R11" s="77">
        <f t="shared" si="5"/>
        <v>14</v>
      </c>
      <c r="S11" s="78"/>
      <c r="T11" s="78"/>
      <c r="U11" s="77">
        <f t="shared" si="6"/>
        <v>0</v>
      </c>
      <c r="V11" s="79">
        <f t="shared" si="7"/>
        <v>14</v>
      </c>
      <c r="W11" s="78">
        <f t="shared" si="8"/>
        <v>60</v>
      </c>
      <c r="X11" s="78">
        <f t="shared" si="9"/>
        <v>17</v>
      </c>
      <c r="Y11" s="78">
        <f t="shared" si="10"/>
        <v>77</v>
      </c>
      <c r="Z11" s="78">
        <f t="shared" si="11"/>
        <v>0</v>
      </c>
      <c r="AA11" s="78">
        <f t="shared" si="12"/>
        <v>0</v>
      </c>
      <c r="AB11" s="78">
        <f t="shared" si="13"/>
        <v>0</v>
      </c>
      <c r="AC11" s="80">
        <f t="shared" si="14"/>
        <v>77</v>
      </c>
    </row>
    <row r="12" spans="1:29" ht="20.100000000000001" customHeight="1" x14ac:dyDescent="0.45">
      <c r="A12" s="64" t="s">
        <v>338</v>
      </c>
      <c r="B12" s="77"/>
      <c r="C12" s="77">
        <v>1</v>
      </c>
      <c r="D12" s="77">
        <f t="shared" si="0"/>
        <v>1</v>
      </c>
      <c r="E12" s="78"/>
      <c r="F12" s="78"/>
      <c r="G12" s="77">
        <f t="shared" si="1"/>
        <v>0</v>
      </c>
      <c r="H12" s="79">
        <f t="shared" si="2"/>
        <v>1</v>
      </c>
      <c r="I12" s="77">
        <v>15</v>
      </c>
      <c r="J12" s="77">
        <v>64</v>
      </c>
      <c r="K12" s="77">
        <f t="shared" si="3"/>
        <v>79</v>
      </c>
      <c r="L12" s="77"/>
      <c r="M12" s="77"/>
      <c r="N12" s="77">
        <f>SUM(L12:M12)</f>
        <v>0</v>
      </c>
      <c r="O12" s="79">
        <f t="shared" si="4"/>
        <v>79</v>
      </c>
      <c r="P12" s="77">
        <v>1</v>
      </c>
      <c r="Q12" s="77">
        <v>11</v>
      </c>
      <c r="R12" s="77">
        <f t="shared" si="5"/>
        <v>12</v>
      </c>
      <c r="S12" s="78"/>
      <c r="T12" s="78"/>
      <c r="U12" s="77">
        <f t="shared" si="6"/>
        <v>0</v>
      </c>
      <c r="V12" s="79">
        <f t="shared" si="7"/>
        <v>12</v>
      </c>
      <c r="W12" s="78">
        <f t="shared" si="8"/>
        <v>16</v>
      </c>
      <c r="X12" s="78">
        <f t="shared" si="9"/>
        <v>76</v>
      </c>
      <c r="Y12" s="78">
        <f t="shared" si="10"/>
        <v>92</v>
      </c>
      <c r="Z12" s="78">
        <f t="shared" si="11"/>
        <v>0</v>
      </c>
      <c r="AA12" s="78">
        <f t="shared" si="12"/>
        <v>0</v>
      </c>
      <c r="AB12" s="78">
        <f t="shared" si="13"/>
        <v>0</v>
      </c>
      <c r="AC12" s="80">
        <f t="shared" si="14"/>
        <v>92</v>
      </c>
    </row>
    <row r="13" spans="1:29" ht="20.100000000000001" customHeight="1" x14ac:dyDescent="0.45">
      <c r="A13" s="64" t="s">
        <v>339</v>
      </c>
      <c r="B13" s="77"/>
      <c r="C13" s="77"/>
      <c r="D13" s="77">
        <f t="shared" si="0"/>
        <v>0</v>
      </c>
      <c r="E13" s="78">
        <v>1</v>
      </c>
      <c r="F13" s="78">
        <v>1</v>
      </c>
      <c r="G13" s="77">
        <f t="shared" si="1"/>
        <v>2</v>
      </c>
      <c r="H13" s="79">
        <f t="shared" si="2"/>
        <v>2</v>
      </c>
      <c r="I13" s="77"/>
      <c r="J13" s="77"/>
      <c r="K13" s="77">
        <f t="shared" si="3"/>
        <v>0</v>
      </c>
      <c r="L13" s="77"/>
      <c r="M13" s="77">
        <v>1</v>
      </c>
      <c r="N13" s="77">
        <f>SUM(L13:M13)</f>
        <v>1</v>
      </c>
      <c r="O13" s="79">
        <f t="shared" si="4"/>
        <v>1</v>
      </c>
      <c r="P13" s="77"/>
      <c r="Q13" s="77"/>
      <c r="R13" s="77">
        <f t="shared" si="5"/>
        <v>0</v>
      </c>
      <c r="S13" s="78"/>
      <c r="T13" s="78">
        <v>1</v>
      </c>
      <c r="U13" s="77">
        <f t="shared" si="6"/>
        <v>1</v>
      </c>
      <c r="V13" s="79">
        <f t="shared" si="7"/>
        <v>1</v>
      </c>
      <c r="W13" s="78">
        <f t="shared" si="8"/>
        <v>0</v>
      </c>
      <c r="X13" s="78">
        <f t="shared" si="9"/>
        <v>0</v>
      </c>
      <c r="Y13" s="78">
        <f t="shared" si="10"/>
        <v>0</v>
      </c>
      <c r="Z13" s="78">
        <f t="shared" si="11"/>
        <v>1</v>
      </c>
      <c r="AA13" s="78">
        <f t="shared" si="12"/>
        <v>3</v>
      </c>
      <c r="AB13" s="78">
        <f t="shared" si="13"/>
        <v>4</v>
      </c>
      <c r="AC13" s="80">
        <f t="shared" si="14"/>
        <v>4</v>
      </c>
    </row>
    <row r="14" spans="1:29" ht="20.100000000000001" customHeight="1" x14ac:dyDescent="0.45">
      <c r="A14" s="64" t="s">
        <v>509</v>
      </c>
      <c r="B14" s="77"/>
      <c r="C14" s="77"/>
      <c r="D14" s="77">
        <f t="shared" si="0"/>
        <v>0</v>
      </c>
      <c r="E14" s="78"/>
      <c r="F14" s="78"/>
      <c r="G14" s="77">
        <f t="shared" si="1"/>
        <v>0</v>
      </c>
      <c r="H14" s="79">
        <f t="shared" si="2"/>
        <v>0</v>
      </c>
      <c r="I14" s="77"/>
      <c r="J14" s="77"/>
      <c r="K14" s="77">
        <f t="shared" si="3"/>
        <v>0</v>
      </c>
      <c r="L14" s="77"/>
      <c r="M14" s="77"/>
      <c r="N14" s="77"/>
      <c r="O14" s="79">
        <f t="shared" si="4"/>
        <v>0</v>
      </c>
      <c r="P14" s="77"/>
      <c r="Q14" s="77"/>
      <c r="R14" s="77">
        <f t="shared" si="5"/>
        <v>0</v>
      </c>
      <c r="S14" s="78">
        <v>7</v>
      </c>
      <c r="T14" s="78">
        <v>26</v>
      </c>
      <c r="U14" s="77">
        <f t="shared" si="6"/>
        <v>33</v>
      </c>
      <c r="V14" s="79">
        <f t="shared" si="7"/>
        <v>33</v>
      </c>
      <c r="W14" s="78">
        <f t="shared" si="8"/>
        <v>0</v>
      </c>
      <c r="X14" s="78">
        <f t="shared" si="9"/>
        <v>0</v>
      </c>
      <c r="Y14" s="78">
        <f t="shared" si="10"/>
        <v>0</v>
      </c>
      <c r="Z14" s="78">
        <f t="shared" si="11"/>
        <v>7</v>
      </c>
      <c r="AA14" s="78">
        <f t="shared" si="12"/>
        <v>26</v>
      </c>
      <c r="AB14" s="78">
        <f t="shared" si="13"/>
        <v>33</v>
      </c>
      <c r="AC14" s="80">
        <f t="shared" si="14"/>
        <v>33</v>
      </c>
    </row>
    <row r="15" spans="1:29" ht="20.100000000000001" customHeight="1" x14ac:dyDescent="0.45">
      <c r="A15" s="64" t="s">
        <v>340</v>
      </c>
      <c r="B15" s="77"/>
      <c r="C15" s="77"/>
      <c r="D15" s="77">
        <f t="shared" si="0"/>
        <v>0</v>
      </c>
      <c r="E15" s="78"/>
      <c r="F15" s="78"/>
      <c r="G15" s="77">
        <f t="shared" si="1"/>
        <v>0</v>
      </c>
      <c r="H15" s="79">
        <f t="shared" si="2"/>
        <v>0</v>
      </c>
      <c r="I15" s="77">
        <v>4</v>
      </c>
      <c r="J15" s="77">
        <v>32</v>
      </c>
      <c r="K15" s="77">
        <f t="shared" si="3"/>
        <v>36</v>
      </c>
      <c r="L15" s="78"/>
      <c r="M15" s="78"/>
      <c r="N15" s="77">
        <f>SUM(L15:M15)</f>
        <v>0</v>
      </c>
      <c r="O15" s="79">
        <f t="shared" si="4"/>
        <v>36</v>
      </c>
      <c r="P15" s="77"/>
      <c r="Q15" s="77">
        <v>3</v>
      </c>
      <c r="R15" s="77">
        <f t="shared" si="5"/>
        <v>3</v>
      </c>
      <c r="S15" s="78"/>
      <c r="T15" s="78"/>
      <c r="U15" s="77">
        <f t="shared" si="6"/>
        <v>0</v>
      </c>
      <c r="V15" s="79">
        <f t="shared" si="7"/>
        <v>3</v>
      </c>
      <c r="W15" s="78">
        <f t="shared" si="8"/>
        <v>4</v>
      </c>
      <c r="X15" s="78">
        <f t="shared" si="9"/>
        <v>35</v>
      </c>
      <c r="Y15" s="78">
        <f t="shared" si="10"/>
        <v>39</v>
      </c>
      <c r="Z15" s="78">
        <f t="shared" si="11"/>
        <v>0</v>
      </c>
      <c r="AA15" s="78">
        <f t="shared" si="12"/>
        <v>0</v>
      </c>
      <c r="AB15" s="78">
        <f t="shared" si="13"/>
        <v>0</v>
      </c>
      <c r="AC15" s="80">
        <f t="shared" si="14"/>
        <v>39</v>
      </c>
    </row>
    <row r="16" spans="1:29" ht="20.100000000000001" customHeight="1" x14ac:dyDescent="0.45">
      <c r="A16" s="64" t="s">
        <v>510</v>
      </c>
      <c r="B16" s="77"/>
      <c r="C16" s="77"/>
      <c r="D16" s="77">
        <f t="shared" si="0"/>
        <v>0</v>
      </c>
      <c r="E16" s="78"/>
      <c r="F16" s="78"/>
      <c r="G16" s="77">
        <f t="shared" si="1"/>
        <v>0</v>
      </c>
      <c r="H16" s="79">
        <f t="shared" si="2"/>
        <v>0</v>
      </c>
      <c r="I16" s="77"/>
      <c r="J16" s="77">
        <v>6</v>
      </c>
      <c r="K16" s="77">
        <f t="shared" si="3"/>
        <v>6</v>
      </c>
      <c r="L16" s="78"/>
      <c r="M16" s="78"/>
      <c r="N16" s="77">
        <f>SUM(L16:M16)</f>
        <v>0</v>
      </c>
      <c r="O16" s="79">
        <f t="shared" si="4"/>
        <v>6</v>
      </c>
      <c r="P16" s="77">
        <v>2</v>
      </c>
      <c r="Q16" s="77">
        <v>4</v>
      </c>
      <c r="R16" s="77">
        <f t="shared" si="5"/>
        <v>6</v>
      </c>
      <c r="S16" s="78"/>
      <c r="T16" s="78"/>
      <c r="U16" s="77">
        <f t="shared" si="6"/>
        <v>0</v>
      </c>
      <c r="V16" s="79">
        <f t="shared" si="7"/>
        <v>6</v>
      </c>
      <c r="W16" s="78">
        <f t="shared" si="8"/>
        <v>2</v>
      </c>
      <c r="X16" s="78">
        <f t="shared" si="9"/>
        <v>10</v>
      </c>
      <c r="Y16" s="78">
        <f t="shared" si="10"/>
        <v>12</v>
      </c>
      <c r="Z16" s="78">
        <f t="shared" si="11"/>
        <v>0</v>
      </c>
      <c r="AA16" s="78">
        <f t="shared" si="12"/>
        <v>0</v>
      </c>
      <c r="AB16" s="78">
        <f t="shared" si="13"/>
        <v>0</v>
      </c>
      <c r="AC16" s="80">
        <f t="shared" si="14"/>
        <v>12</v>
      </c>
    </row>
    <row r="17" spans="1:29" ht="20.100000000000001" customHeight="1" x14ac:dyDescent="0.45">
      <c r="A17" s="64" t="s">
        <v>341</v>
      </c>
      <c r="B17" s="77">
        <v>1</v>
      </c>
      <c r="C17" s="77">
        <v>1</v>
      </c>
      <c r="D17" s="77">
        <f t="shared" si="0"/>
        <v>2</v>
      </c>
      <c r="E17" s="78"/>
      <c r="F17" s="78"/>
      <c r="G17" s="77">
        <f t="shared" si="1"/>
        <v>0</v>
      </c>
      <c r="H17" s="79">
        <f t="shared" si="2"/>
        <v>2</v>
      </c>
      <c r="I17" s="77">
        <v>10</v>
      </c>
      <c r="J17" s="77">
        <v>37</v>
      </c>
      <c r="K17" s="77">
        <f t="shared" si="3"/>
        <v>47</v>
      </c>
      <c r="L17" s="78"/>
      <c r="M17" s="78"/>
      <c r="N17" s="77">
        <f>SUM(L17:M17)</f>
        <v>0</v>
      </c>
      <c r="O17" s="79">
        <f t="shared" si="4"/>
        <v>47</v>
      </c>
      <c r="P17" s="77">
        <v>2</v>
      </c>
      <c r="Q17" s="77">
        <v>4</v>
      </c>
      <c r="R17" s="77">
        <f t="shared" si="5"/>
        <v>6</v>
      </c>
      <c r="S17" s="78"/>
      <c r="T17" s="78"/>
      <c r="U17" s="77">
        <f t="shared" si="6"/>
        <v>0</v>
      </c>
      <c r="V17" s="79">
        <f t="shared" si="7"/>
        <v>6</v>
      </c>
      <c r="W17" s="78">
        <f t="shared" si="8"/>
        <v>13</v>
      </c>
      <c r="X17" s="78">
        <f t="shared" si="9"/>
        <v>42</v>
      </c>
      <c r="Y17" s="78">
        <f t="shared" si="10"/>
        <v>55</v>
      </c>
      <c r="Z17" s="78">
        <f t="shared" si="11"/>
        <v>0</v>
      </c>
      <c r="AA17" s="78">
        <f t="shared" si="12"/>
        <v>0</v>
      </c>
      <c r="AB17" s="78">
        <f t="shared" si="13"/>
        <v>0</v>
      </c>
      <c r="AC17" s="80">
        <f t="shared" si="14"/>
        <v>55</v>
      </c>
    </row>
    <row r="18" spans="1:29" ht="20.100000000000001" customHeight="1" x14ac:dyDescent="0.45">
      <c r="A18" s="64" t="s">
        <v>342</v>
      </c>
      <c r="B18" s="77"/>
      <c r="C18" s="77"/>
      <c r="D18" s="77">
        <f t="shared" si="0"/>
        <v>0</v>
      </c>
      <c r="E18" s="78"/>
      <c r="F18" s="78"/>
      <c r="G18" s="77">
        <f t="shared" si="1"/>
        <v>0</v>
      </c>
      <c r="H18" s="79">
        <f t="shared" si="2"/>
        <v>0</v>
      </c>
      <c r="I18" s="77">
        <v>7</v>
      </c>
      <c r="J18" s="77">
        <v>27</v>
      </c>
      <c r="K18" s="77">
        <f t="shared" si="3"/>
        <v>34</v>
      </c>
      <c r="L18" s="77"/>
      <c r="M18" s="77"/>
      <c r="N18" s="77">
        <f>SUM(L18:M18)</f>
        <v>0</v>
      </c>
      <c r="O18" s="79">
        <f t="shared" si="4"/>
        <v>34</v>
      </c>
      <c r="P18" s="77"/>
      <c r="Q18" s="77">
        <v>11</v>
      </c>
      <c r="R18" s="77">
        <f t="shared" si="5"/>
        <v>11</v>
      </c>
      <c r="S18" s="78"/>
      <c r="T18" s="78"/>
      <c r="U18" s="77">
        <f t="shared" si="6"/>
        <v>0</v>
      </c>
      <c r="V18" s="79">
        <f t="shared" si="7"/>
        <v>11</v>
      </c>
      <c r="W18" s="78">
        <f t="shared" si="8"/>
        <v>7</v>
      </c>
      <c r="X18" s="78">
        <f t="shared" si="9"/>
        <v>38</v>
      </c>
      <c r="Y18" s="78">
        <f t="shared" si="10"/>
        <v>45</v>
      </c>
      <c r="Z18" s="78">
        <f t="shared" si="11"/>
        <v>0</v>
      </c>
      <c r="AA18" s="78">
        <f t="shared" si="12"/>
        <v>0</v>
      </c>
      <c r="AB18" s="78">
        <f t="shared" si="13"/>
        <v>0</v>
      </c>
      <c r="AC18" s="80">
        <f t="shared" si="14"/>
        <v>45</v>
      </c>
    </row>
    <row r="19" spans="1:29" ht="20.100000000000001" customHeight="1" x14ac:dyDescent="0.45">
      <c r="A19" s="81" t="s">
        <v>7</v>
      </c>
      <c r="B19" s="82">
        <f>SUM(B9:B18)</f>
        <v>1</v>
      </c>
      <c r="C19" s="82">
        <f>SUM(C9:C18)</f>
        <v>4</v>
      </c>
      <c r="D19" s="82">
        <f>SUM(B19,C19)</f>
        <v>5</v>
      </c>
      <c r="E19" s="82">
        <f>SUM(E9:E18)</f>
        <v>1</v>
      </c>
      <c r="F19" s="82">
        <f>SUM(F9:F18)</f>
        <v>1</v>
      </c>
      <c r="G19" s="82">
        <f>SUM(E19,F19)</f>
        <v>2</v>
      </c>
      <c r="H19" s="80">
        <f t="shared" si="2"/>
        <v>7</v>
      </c>
      <c r="I19" s="82">
        <f>SUM(I9:I18)</f>
        <v>106</v>
      </c>
      <c r="J19" s="82">
        <f>SUM(J9:J18)</f>
        <v>275</v>
      </c>
      <c r="K19" s="82">
        <f>SUM(I19,J19)</f>
        <v>381</v>
      </c>
      <c r="L19" s="82">
        <f>SUM(L9:L18)</f>
        <v>0</v>
      </c>
      <c r="M19" s="82">
        <f>SUM(M9:M18)</f>
        <v>1</v>
      </c>
      <c r="N19" s="82">
        <f>SUM(L19,M19)</f>
        <v>1</v>
      </c>
      <c r="O19" s="80">
        <f t="shared" si="4"/>
        <v>382</v>
      </c>
      <c r="P19" s="82">
        <f>SUM(P9:P18)</f>
        <v>13</v>
      </c>
      <c r="Q19" s="82">
        <f>SUM(Q9:Q18)</f>
        <v>54</v>
      </c>
      <c r="R19" s="82">
        <f>SUM(P19,Q19)</f>
        <v>67</v>
      </c>
      <c r="S19" s="82">
        <f>SUM(S9:S18)</f>
        <v>7</v>
      </c>
      <c r="T19" s="82">
        <f>SUM(T9:T18)</f>
        <v>27</v>
      </c>
      <c r="U19" s="82">
        <f>SUM(S19,T19)</f>
        <v>34</v>
      </c>
      <c r="V19" s="80">
        <f t="shared" si="7"/>
        <v>101</v>
      </c>
      <c r="W19" s="82">
        <f>SUM(W9:W18)</f>
        <v>120</v>
      </c>
      <c r="X19" s="82">
        <f>SUM(X9:X18)</f>
        <v>333</v>
      </c>
      <c r="Y19" s="82">
        <f t="shared" si="10"/>
        <v>453</v>
      </c>
      <c r="Z19" s="82">
        <f>SUM(Z9:Z18)</f>
        <v>8</v>
      </c>
      <c r="AA19" s="82">
        <f>SUM(AA9:AA18)</f>
        <v>29</v>
      </c>
      <c r="AB19" s="82">
        <f t="shared" si="13"/>
        <v>37</v>
      </c>
      <c r="AC19" s="80">
        <f t="shared" si="14"/>
        <v>490</v>
      </c>
    </row>
    <row r="20" spans="1:29" ht="20.100000000000001" customHeight="1" x14ac:dyDescent="0.45">
      <c r="A20" s="74" t="s">
        <v>16</v>
      </c>
      <c r="B20" s="83"/>
      <c r="C20" s="83"/>
      <c r="D20" s="83"/>
      <c r="E20" s="78"/>
      <c r="F20" s="78"/>
      <c r="G20" s="78"/>
      <c r="H20" s="79"/>
      <c r="I20" s="78"/>
      <c r="J20" s="78"/>
      <c r="K20" s="78"/>
      <c r="L20" s="78"/>
      <c r="M20" s="78"/>
      <c r="N20" s="78"/>
      <c r="O20" s="79"/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84"/>
      <c r="AA20" s="84"/>
      <c r="AB20" s="84"/>
      <c r="AC20" s="85"/>
    </row>
    <row r="21" spans="1:29" ht="20.100000000000001" customHeight="1" x14ac:dyDescent="0.45">
      <c r="A21" s="74" t="s">
        <v>64</v>
      </c>
      <c r="B21" s="83"/>
      <c r="C21" s="83"/>
      <c r="D21" s="83"/>
      <c r="E21" s="78"/>
      <c r="F21" s="78"/>
      <c r="G21" s="78"/>
      <c r="H21" s="79"/>
      <c r="I21" s="78"/>
      <c r="J21" s="78"/>
      <c r="K21" s="78"/>
      <c r="L21" s="78"/>
      <c r="M21" s="78"/>
      <c r="N21" s="78"/>
      <c r="O21" s="79"/>
      <c r="P21" s="78"/>
      <c r="Q21" s="78"/>
      <c r="R21" s="78"/>
      <c r="S21" s="78"/>
      <c r="T21" s="78"/>
      <c r="U21" s="78"/>
      <c r="V21" s="79"/>
      <c r="W21" s="78"/>
      <c r="X21" s="78"/>
      <c r="Y21" s="78"/>
      <c r="Z21" s="84"/>
      <c r="AA21" s="84"/>
      <c r="AB21" s="84"/>
      <c r="AC21" s="85"/>
    </row>
    <row r="22" spans="1:29" ht="20.100000000000001" customHeight="1" x14ac:dyDescent="0.45">
      <c r="A22" s="64" t="s">
        <v>343</v>
      </c>
      <c r="B22" s="77">
        <v>1</v>
      </c>
      <c r="C22" s="77">
        <v>3</v>
      </c>
      <c r="D22" s="77">
        <f t="shared" ref="D22:D40" si="15">SUM(B22:C22)</f>
        <v>4</v>
      </c>
      <c r="E22" s="78"/>
      <c r="F22" s="78"/>
      <c r="G22" s="77">
        <f t="shared" ref="G22:G40" si="16">SUM(E22:F22)</f>
        <v>0</v>
      </c>
      <c r="H22" s="79">
        <f t="shared" ref="H22:H40" si="17">SUM(D22,G22)</f>
        <v>4</v>
      </c>
      <c r="I22" s="77">
        <v>29</v>
      </c>
      <c r="J22" s="77">
        <v>2</v>
      </c>
      <c r="K22" s="77">
        <f t="shared" ref="K22:K40" si="18">SUM(I22:J22)</f>
        <v>31</v>
      </c>
      <c r="L22" s="77"/>
      <c r="M22" s="77"/>
      <c r="N22" s="77">
        <f t="shared" ref="N22:N40" si="19">SUM(L22:M22)</f>
        <v>0</v>
      </c>
      <c r="O22" s="79">
        <f t="shared" ref="O22:O40" si="20">SUM(K22,N22)</f>
        <v>31</v>
      </c>
      <c r="P22" s="77">
        <v>10</v>
      </c>
      <c r="Q22" s="77">
        <v>3</v>
      </c>
      <c r="R22" s="77">
        <f t="shared" ref="R22:R40" si="21">SUM(P22:Q22)</f>
        <v>13</v>
      </c>
      <c r="S22" s="78"/>
      <c r="T22" s="78"/>
      <c r="U22" s="78">
        <f t="shared" ref="U22:U40" si="22">SUM(S22:T22)</f>
        <v>0</v>
      </c>
      <c r="V22" s="79">
        <f t="shared" ref="V22:V40" si="23">SUM(R22,U22)</f>
        <v>13</v>
      </c>
      <c r="W22" s="78">
        <f t="shared" ref="W22:W40" si="24">SUM(B22,I22,P22)</f>
        <v>40</v>
      </c>
      <c r="X22" s="78">
        <f t="shared" ref="X22:X40" si="25">SUM(C22,J22,Q22)</f>
        <v>8</v>
      </c>
      <c r="Y22" s="78">
        <f t="shared" ref="Y22:Y40" si="26">SUM(W22,X22)</f>
        <v>48</v>
      </c>
      <c r="Z22" s="78">
        <f t="shared" ref="Z22:Z40" si="27">SUM(E22,L22,S22)</f>
        <v>0</v>
      </c>
      <c r="AA22" s="78">
        <f t="shared" ref="AA22:AA40" si="28">SUM(F22,M22,T22)</f>
        <v>0</v>
      </c>
      <c r="AB22" s="78">
        <f t="shared" ref="AB22:AB40" si="29">SUM(Z22,AA22)</f>
        <v>0</v>
      </c>
      <c r="AC22" s="80">
        <f t="shared" ref="AC22:AC40" si="30">SUM(Y22,AB22)</f>
        <v>48</v>
      </c>
    </row>
    <row r="23" spans="1:29" ht="20.100000000000001" customHeight="1" x14ac:dyDescent="0.45">
      <c r="A23" s="64" t="s">
        <v>344</v>
      </c>
      <c r="B23" s="77"/>
      <c r="C23" s="77"/>
      <c r="D23" s="77">
        <f t="shared" si="15"/>
        <v>0</v>
      </c>
      <c r="E23" s="78">
        <v>12</v>
      </c>
      <c r="F23" s="78"/>
      <c r="G23" s="77">
        <f t="shared" si="16"/>
        <v>12</v>
      </c>
      <c r="H23" s="79">
        <f t="shared" si="17"/>
        <v>12</v>
      </c>
      <c r="I23" s="77"/>
      <c r="J23" s="77"/>
      <c r="K23" s="77">
        <f t="shared" si="18"/>
        <v>0</v>
      </c>
      <c r="L23" s="77">
        <v>7</v>
      </c>
      <c r="M23" s="77"/>
      <c r="N23" s="77">
        <f t="shared" si="19"/>
        <v>7</v>
      </c>
      <c r="O23" s="79">
        <f t="shared" si="20"/>
        <v>7</v>
      </c>
      <c r="P23" s="77"/>
      <c r="Q23" s="77"/>
      <c r="R23" s="77">
        <f t="shared" si="21"/>
        <v>0</v>
      </c>
      <c r="S23" s="78"/>
      <c r="T23" s="78"/>
      <c r="U23" s="78">
        <f t="shared" si="22"/>
        <v>0</v>
      </c>
      <c r="V23" s="79">
        <f t="shared" si="23"/>
        <v>0</v>
      </c>
      <c r="W23" s="78">
        <f t="shared" si="24"/>
        <v>0</v>
      </c>
      <c r="X23" s="78">
        <f t="shared" si="25"/>
        <v>0</v>
      </c>
      <c r="Y23" s="78">
        <f t="shared" si="26"/>
        <v>0</v>
      </c>
      <c r="Z23" s="78">
        <f t="shared" si="27"/>
        <v>19</v>
      </c>
      <c r="AA23" s="78">
        <f t="shared" si="28"/>
        <v>0</v>
      </c>
      <c r="AB23" s="78">
        <f t="shared" si="29"/>
        <v>19</v>
      </c>
      <c r="AC23" s="80">
        <f t="shared" si="30"/>
        <v>19</v>
      </c>
    </row>
    <row r="24" spans="1:29" ht="20.100000000000001" customHeight="1" x14ac:dyDescent="0.45">
      <c r="A24" s="64" t="s">
        <v>345</v>
      </c>
      <c r="B24" s="77">
        <v>10</v>
      </c>
      <c r="C24" s="77">
        <v>7</v>
      </c>
      <c r="D24" s="77">
        <f t="shared" si="15"/>
        <v>17</v>
      </c>
      <c r="E24" s="78"/>
      <c r="F24" s="78"/>
      <c r="G24" s="78">
        <f t="shared" si="16"/>
        <v>0</v>
      </c>
      <c r="H24" s="79">
        <f t="shared" si="17"/>
        <v>17</v>
      </c>
      <c r="I24" s="77">
        <v>26</v>
      </c>
      <c r="J24" s="77">
        <v>3</v>
      </c>
      <c r="K24" s="77">
        <f t="shared" si="18"/>
        <v>29</v>
      </c>
      <c r="L24" s="77"/>
      <c r="M24" s="77"/>
      <c r="N24" s="77">
        <f t="shared" si="19"/>
        <v>0</v>
      </c>
      <c r="O24" s="79">
        <f t="shared" si="20"/>
        <v>29</v>
      </c>
      <c r="P24" s="77">
        <v>11</v>
      </c>
      <c r="Q24" s="77">
        <v>2</v>
      </c>
      <c r="R24" s="77">
        <f t="shared" si="21"/>
        <v>13</v>
      </c>
      <c r="S24" s="78"/>
      <c r="T24" s="78"/>
      <c r="U24" s="78">
        <f t="shared" si="22"/>
        <v>0</v>
      </c>
      <c r="V24" s="79">
        <f t="shared" si="23"/>
        <v>13</v>
      </c>
      <c r="W24" s="78">
        <f t="shared" si="24"/>
        <v>47</v>
      </c>
      <c r="X24" s="78">
        <f t="shared" si="25"/>
        <v>12</v>
      </c>
      <c r="Y24" s="78">
        <f t="shared" si="26"/>
        <v>59</v>
      </c>
      <c r="Z24" s="78">
        <f t="shared" si="27"/>
        <v>0</v>
      </c>
      <c r="AA24" s="78">
        <f t="shared" si="28"/>
        <v>0</v>
      </c>
      <c r="AB24" s="78">
        <f t="shared" si="29"/>
        <v>0</v>
      </c>
      <c r="AC24" s="80">
        <f t="shared" si="30"/>
        <v>59</v>
      </c>
    </row>
    <row r="25" spans="1:29" ht="20.100000000000001" customHeight="1" x14ac:dyDescent="0.45">
      <c r="A25" s="64" t="s">
        <v>347</v>
      </c>
      <c r="B25" s="77">
        <v>6</v>
      </c>
      <c r="C25" s="77">
        <v>1</v>
      </c>
      <c r="D25" s="77">
        <f t="shared" si="15"/>
        <v>7</v>
      </c>
      <c r="E25" s="78"/>
      <c r="F25" s="78"/>
      <c r="G25" s="78">
        <f t="shared" si="16"/>
        <v>0</v>
      </c>
      <c r="H25" s="79">
        <f t="shared" si="17"/>
        <v>7</v>
      </c>
      <c r="I25" s="77">
        <v>11</v>
      </c>
      <c r="J25" s="77">
        <v>2</v>
      </c>
      <c r="K25" s="77">
        <f t="shared" si="18"/>
        <v>13</v>
      </c>
      <c r="L25" s="77"/>
      <c r="M25" s="77"/>
      <c r="N25" s="77">
        <f t="shared" si="19"/>
        <v>0</v>
      </c>
      <c r="O25" s="79">
        <f t="shared" si="20"/>
        <v>13</v>
      </c>
      <c r="P25" s="77">
        <v>4</v>
      </c>
      <c r="Q25" s="77"/>
      <c r="R25" s="77">
        <f t="shared" si="21"/>
        <v>4</v>
      </c>
      <c r="S25" s="78"/>
      <c r="T25" s="78"/>
      <c r="U25" s="78">
        <f t="shared" si="22"/>
        <v>0</v>
      </c>
      <c r="V25" s="79">
        <f t="shared" si="23"/>
        <v>4</v>
      </c>
      <c r="W25" s="78">
        <f t="shared" si="24"/>
        <v>21</v>
      </c>
      <c r="X25" s="78">
        <f t="shared" si="25"/>
        <v>3</v>
      </c>
      <c r="Y25" s="78">
        <f t="shared" si="26"/>
        <v>24</v>
      </c>
      <c r="Z25" s="78">
        <f t="shared" si="27"/>
        <v>0</v>
      </c>
      <c r="AA25" s="78">
        <f t="shared" si="28"/>
        <v>0</v>
      </c>
      <c r="AB25" s="78">
        <f t="shared" si="29"/>
        <v>0</v>
      </c>
      <c r="AC25" s="80">
        <f t="shared" si="30"/>
        <v>24</v>
      </c>
    </row>
    <row r="26" spans="1:29" ht="20.100000000000001" customHeight="1" x14ac:dyDescent="0.45">
      <c r="A26" s="64" t="s">
        <v>348</v>
      </c>
      <c r="B26" s="77">
        <v>8</v>
      </c>
      <c r="C26" s="77"/>
      <c r="D26" s="77">
        <f t="shared" si="15"/>
        <v>8</v>
      </c>
      <c r="E26" s="78"/>
      <c r="F26" s="78"/>
      <c r="G26" s="78">
        <f t="shared" si="16"/>
        <v>0</v>
      </c>
      <c r="H26" s="79">
        <f t="shared" si="17"/>
        <v>8</v>
      </c>
      <c r="I26" s="77">
        <v>7</v>
      </c>
      <c r="J26" s="77"/>
      <c r="K26" s="77">
        <f t="shared" si="18"/>
        <v>7</v>
      </c>
      <c r="L26" s="78"/>
      <c r="M26" s="78"/>
      <c r="N26" s="77">
        <f t="shared" si="19"/>
        <v>0</v>
      </c>
      <c r="O26" s="79">
        <f t="shared" si="20"/>
        <v>7</v>
      </c>
      <c r="P26" s="77"/>
      <c r="Q26" s="77"/>
      <c r="R26" s="77">
        <f t="shared" si="21"/>
        <v>0</v>
      </c>
      <c r="S26" s="78"/>
      <c r="T26" s="78"/>
      <c r="U26" s="78">
        <f t="shared" si="22"/>
        <v>0</v>
      </c>
      <c r="V26" s="79">
        <f t="shared" si="23"/>
        <v>0</v>
      </c>
      <c r="W26" s="78">
        <f t="shared" si="24"/>
        <v>15</v>
      </c>
      <c r="X26" s="78">
        <f t="shared" si="25"/>
        <v>0</v>
      </c>
      <c r="Y26" s="78">
        <f t="shared" si="26"/>
        <v>15</v>
      </c>
      <c r="Z26" s="78">
        <f t="shared" si="27"/>
        <v>0</v>
      </c>
      <c r="AA26" s="78">
        <f t="shared" si="28"/>
        <v>0</v>
      </c>
      <c r="AB26" s="78">
        <f t="shared" si="29"/>
        <v>0</v>
      </c>
      <c r="AC26" s="80">
        <f t="shared" si="30"/>
        <v>15</v>
      </c>
    </row>
    <row r="27" spans="1:29" ht="20.100000000000001" customHeight="1" x14ac:dyDescent="0.45">
      <c r="A27" s="64" t="s">
        <v>349</v>
      </c>
      <c r="B27" s="77"/>
      <c r="C27" s="77"/>
      <c r="D27" s="77">
        <f t="shared" si="15"/>
        <v>0</v>
      </c>
      <c r="E27" s="78"/>
      <c r="F27" s="78"/>
      <c r="G27" s="78">
        <f t="shared" si="16"/>
        <v>0</v>
      </c>
      <c r="H27" s="79">
        <f t="shared" si="17"/>
        <v>0</v>
      </c>
      <c r="I27" s="77">
        <v>11</v>
      </c>
      <c r="J27" s="77">
        <v>1</v>
      </c>
      <c r="K27" s="77">
        <f t="shared" si="18"/>
        <v>12</v>
      </c>
      <c r="L27" s="78"/>
      <c r="M27" s="78"/>
      <c r="N27" s="77">
        <f t="shared" si="19"/>
        <v>0</v>
      </c>
      <c r="O27" s="79">
        <f t="shared" si="20"/>
        <v>12</v>
      </c>
      <c r="P27" s="77">
        <v>11</v>
      </c>
      <c r="Q27" s="77">
        <v>5</v>
      </c>
      <c r="R27" s="77">
        <f t="shared" si="21"/>
        <v>16</v>
      </c>
      <c r="S27" s="78"/>
      <c r="T27" s="78"/>
      <c r="U27" s="78">
        <f t="shared" si="22"/>
        <v>0</v>
      </c>
      <c r="V27" s="79">
        <f t="shared" si="23"/>
        <v>16</v>
      </c>
      <c r="W27" s="78">
        <f t="shared" si="24"/>
        <v>22</v>
      </c>
      <c r="X27" s="78">
        <f t="shared" si="25"/>
        <v>6</v>
      </c>
      <c r="Y27" s="78">
        <f t="shared" si="26"/>
        <v>28</v>
      </c>
      <c r="Z27" s="78">
        <f t="shared" si="27"/>
        <v>0</v>
      </c>
      <c r="AA27" s="78">
        <f t="shared" si="28"/>
        <v>0</v>
      </c>
      <c r="AB27" s="78">
        <f t="shared" si="29"/>
        <v>0</v>
      </c>
      <c r="AC27" s="80">
        <f t="shared" si="30"/>
        <v>28</v>
      </c>
    </row>
    <row r="28" spans="1:29" ht="20.100000000000001" customHeight="1" x14ac:dyDescent="0.45">
      <c r="A28" s="64" t="s">
        <v>350</v>
      </c>
      <c r="B28" s="77">
        <v>1</v>
      </c>
      <c r="C28" s="77"/>
      <c r="D28" s="77">
        <f t="shared" si="15"/>
        <v>1</v>
      </c>
      <c r="E28" s="78"/>
      <c r="F28" s="78"/>
      <c r="G28" s="78">
        <f t="shared" si="16"/>
        <v>0</v>
      </c>
      <c r="H28" s="79">
        <f t="shared" si="17"/>
        <v>1</v>
      </c>
      <c r="I28" s="77">
        <v>5</v>
      </c>
      <c r="J28" s="77"/>
      <c r="K28" s="77">
        <f t="shared" si="18"/>
        <v>5</v>
      </c>
      <c r="L28" s="78"/>
      <c r="M28" s="78"/>
      <c r="N28" s="77">
        <f t="shared" si="19"/>
        <v>0</v>
      </c>
      <c r="O28" s="79">
        <f t="shared" si="20"/>
        <v>5</v>
      </c>
      <c r="P28" s="77">
        <v>16</v>
      </c>
      <c r="Q28" s="77"/>
      <c r="R28" s="77">
        <f t="shared" si="21"/>
        <v>16</v>
      </c>
      <c r="S28" s="78"/>
      <c r="T28" s="78"/>
      <c r="U28" s="78">
        <f t="shared" si="22"/>
        <v>0</v>
      </c>
      <c r="V28" s="79">
        <f t="shared" si="23"/>
        <v>16</v>
      </c>
      <c r="W28" s="78">
        <f t="shared" si="24"/>
        <v>22</v>
      </c>
      <c r="X28" s="78">
        <f t="shared" si="25"/>
        <v>0</v>
      </c>
      <c r="Y28" s="78">
        <f t="shared" si="26"/>
        <v>22</v>
      </c>
      <c r="Z28" s="78">
        <f t="shared" si="27"/>
        <v>0</v>
      </c>
      <c r="AA28" s="78">
        <f t="shared" si="28"/>
        <v>0</v>
      </c>
      <c r="AB28" s="78">
        <f t="shared" si="29"/>
        <v>0</v>
      </c>
      <c r="AC28" s="80">
        <f t="shared" si="30"/>
        <v>22</v>
      </c>
    </row>
    <row r="29" spans="1:29" ht="20.100000000000001" customHeight="1" x14ac:dyDescent="0.45">
      <c r="A29" s="64" t="s">
        <v>351</v>
      </c>
      <c r="B29" s="77">
        <v>3</v>
      </c>
      <c r="C29" s="77">
        <v>3</v>
      </c>
      <c r="D29" s="77">
        <f t="shared" si="15"/>
        <v>6</v>
      </c>
      <c r="E29" s="78"/>
      <c r="F29" s="78"/>
      <c r="G29" s="78">
        <f t="shared" si="16"/>
        <v>0</v>
      </c>
      <c r="H29" s="79">
        <f t="shared" si="17"/>
        <v>6</v>
      </c>
      <c r="I29" s="77">
        <v>1</v>
      </c>
      <c r="J29" s="77">
        <v>1</v>
      </c>
      <c r="K29" s="77">
        <f t="shared" si="18"/>
        <v>2</v>
      </c>
      <c r="L29" s="78"/>
      <c r="M29" s="78"/>
      <c r="N29" s="77">
        <f t="shared" si="19"/>
        <v>0</v>
      </c>
      <c r="O29" s="79">
        <f t="shared" si="20"/>
        <v>2</v>
      </c>
      <c r="P29" s="77">
        <v>11</v>
      </c>
      <c r="Q29" s="77">
        <v>7</v>
      </c>
      <c r="R29" s="77">
        <f t="shared" si="21"/>
        <v>18</v>
      </c>
      <c r="S29" s="78"/>
      <c r="T29" s="78"/>
      <c r="U29" s="78">
        <f t="shared" si="22"/>
        <v>0</v>
      </c>
      <c r="V29" s="79">
        <f t="shared" si="23"/>
        <v>18</v>
      </c>
      <c r="W29" s="78">
        <f t="shared" si="24"/>
        <v>15</v>
      </c>
      <c r="X29" s="78">
        <f t="shared" si="25"/>
        <v>11</v>
      </c>
      <c r="Y29" s="78">
        <f t="shared" si="26"/>
        <v>26</v>
      </c>
      <c r="Z29" s="78">
        <f t="shared" si="27"/>
        <v>0</v>
      </c>
      <c r="AA29" s="78">
        <f t="shared" si="28"/>
        <v>0</v>
      </c>
      <c r="AB29" s="78">
        <f t="shared" si="29"/>
        <v>0</v>
      </c>
      <c r="AC29" s="80">
        <f t="shared" si="30"/>
        <v>26</v>
      </c>
    </row>
    <row r="30" spans="1:29" ht="20.100000000000001" customHeight="1" x14ac:dyDescent="0.45">
      <c r="A30" s="64" t="s">
        <v>352</v>
      </c>
      <c r="B30" s="77">
        <v>1</v>
      </c>
      <c r="C30" s="77"/>
      <c r="D30" s="77">
        <f t="shared" si="15"/>
        <v>1</v>
      </c>
      <c r="E30" s="78"/>
      <c r="F30" s="78"/>
      <c r="G30" s="78">
        <f t="shared" si="16"/>
        <v>0</v>
      </c>
      <c r="H30" s="79">
        <f t="shared" si="17"/>
        <v>1</v>
      </c>
      <c r="I30" s="77">
        <v>1</v>
      </c>
      <c r="J30" s="77">
        <v>1</v>
      </c>
      <c r="K30" s="77">
        <f t="shared" si="18"/>
        <v>2</v>
      </c>
      <c r="L30" s="78"/>
      <c r="M30" s="78"/>
      <c r="N30" s="77">
        <f t="shared" si="19"/>
        <v>0</v>
      </c>
      <c r="O30" s="79">
        <f t="shared" si="20"/>
        <v>2</v>
      </c>
      <c r="P30" s="77">
        <v>12</v>
      </c>
      <c r="Q30" s="77">
        <v>3</v>
      </c>
      <c r="R30" s="77">
        <f t="shared" si="21"/>
        <v>15</v>
      </c>
      <c r="S30" s="78"/>
      <c r="T30" s="78"/>
      <c r="U30" s="78">
        <f t="shared" si="22"/>
        <v>0</v>
      </c>
      <c r="V30" s="79">
        <f t="shared" si="23"/>
        <v>15</v>
      </c>
      <c r="W30" s="78">
        <f t="shared" si="24"/>
        <v>14</v>
      </c>
      <c r="X30" s="78">
        <f t="shared" si="25"/>
        <v>4</v>
      </c>
      <c r="Y30" s="78">
        <f t="shared" si="26"/>
        <v>18</v>
      </c>
      <c r="Z30" s="78">
        <f t="shared" si="27"/>
        <v>0</v>
      </c>
      <c r="AA30" s="78">
        <f t="shared" si="28"/>
        <v>0</v>
      </c>
      <c r="AB30" s="78">
        <f t="shared" si="29"/>
        <v>0</v>
      </c>
      <c r="AC30" s="80">
        <f t="shared" si="30"/>
        <v>18</v>
      </c>
    </row>
    <row r="31" spans="1:29" ht="20.100000000000001" customHeight="1" x14ac:dyDescent="0.45">
      <c r="A31" s="64" t="s">
        <v>353</v>
      </c>
      <c r="B31" s="77"/>
      <c r="C31" s="77"/>
      <c r="D31" s="77">
        <f t="shared" si="15"/>
        <v>0</v>
      </c>
      <c r="E31" s="78"/>
      <c r="F31" s="78"/>
      <c r="G31" s="78">
        <f t="shared" si="16"/>
        <v>0</v>
      </c>
      <c r="H31" s="79">
        <f t="shared" si="17"/>
        <v>0</v>
      </c>
      <c r="I31" s="77"/>
      <c r="J31" s="77"/>
      <c r="K31" s="77">
        <f t="shared" si="18"/>
        <v>0</v>
      </c>
      <c r="L31" s="78"/>
      <c r="M31" s="78"/>
      <c r="N31" s="77">
        <f t="shared" si="19"/>
        <v>0</v>
      </c>
      <c r="O31" s="79">
        <f t="shared" si="20"/>
        <v>0</v>
      </c>
      <c r="P31" s="77"/>
      <c r="Q31" s="77"/>
      <c r="R31" s="77">
        <f t="shared" si="21"/>
        <v>0</v>
      </c>
      <c r="S31" s="78"/>
      <c r="T31" s="78"/>
      <c r="U31" s="78">
        <f t="shared" si="22"/>
        <v>0</v>
      </c>
      <c r="V31" s="79">
        <f t="shared" si="23"/>
        <v>0</v>
      </c>
      <c r="W31" s="78">
        <f t="shared" si="24"/>
        <v>0</v>
      </c>
      <c r="X31" s="78">
        <f t="shared" si="25"/>
        <v>0</v>
      </c>
      <c r="Y31" s="78">
        <f t="shared" si="26"/>
        <v>0</v>
      </c>
      <c r="Z31" s="78">
        <f t="shared" si="27"/>
        <v>0</v>
      </c>
      <c r="AA31" s="78">
        <f t="shared" si="28"/>
        <v>0</v>
      </c>
      <c r="AB31" s="78">
        <f t="shared" si="29"/>
        <v>0</v>
      </c>
      <c r="AC31" s="80">
        <f t="shared" si="30"/>
        <v>0</v>
      </c>
    </row>
    <row r="32" spans="1:29" ht="20.100000000000001" customHeight="1" x14ac:dyDescent="0.45">
      <c r="A32" s="64" t="s">
        <v>354</v>
      </c>
      <c r="B32" s="77">
        <v>2</v>
      </c>
      <c r="C32" s="77">
        <v>1</v>
      </c>
      <c r="D32" s="77">
        <f t="shared" si="15"/>
        <v>3</v>
      </c>
      <c r="E32" s="78"/>
      <c r="F32" s="78"/>
      <c r="G32" s="78">
        <f t="shared" si="16"/>
        <v>0</v>
      </c>
      <c r="H32" s="79">
        <f t="shared" si="17"/>
        <v>3</v>
      </c>
      <c r="I32" s="77">
        <v>7</v>
      </c>
      <c r="J32" s="77">
        <v>1</v>
      </c>
      <c r="K32" s="77">
        <f t="shared" si="18"/>
        <v>8</v>
      </c>
      <c r="L32" s="78"/>
      <c r="M32" s="78"/>
      <c r="N32" s="77">
        <f t="shared" si="19"/>
        <v>0</v>
      </c>
      <c r="O32" s="79">
        <f t="shared" si="20"/>
        <v>8</v>
      </c>
      <c r="P32" s="77">
        <v>8</v>
      </c>
      <c r="Q32" s="77"/>
      <c r="R32" s="77">
        <f t="shared" si="21"/>
        <v>8</v>
      </c>
      <c r="S32" s="78"/>
      <c r="T32" s="78"/>
      <c r="U32" s="78">
        <f t="shared" si="22"/>
        <v>0</v>
      </c>
      <c r="V32" s="79">
        <f t="shared" si="23"/>
        <v>8</v>
      </c>
      <c r="W32" s="78">
        <f t="shared" si="24"/>
        <v>17</v>
      </c>
      <c r="X32" s="78">
        <f t="shared" si="25"/>
        <v>2</v>
      </c>
      <c r="Y32" s="78">
        <f t="shared" si="26"/>
        <v>19</v>
      </c>
      <c r="Z32" s="78">
        <f t="shared" si="27"/>
        <v>0</v>
      </c>
      <c r="AA32" s="78">
        <f t="shared" si="28"/>
        <v>0</v>
      </c>
      <c r="AB32" s="78">
        <f t="shared" si="29"/>
        <v>0</v>
      </c>
      <c r="AC32" s="80">
        <f t="shared" si="30"/>
        <v>19</v>
      </c>
    </row>
    <row r="33" spans="1:29" ht="20.100000000000001" customHeight="1" x14ac:dyDescent="0.45">
      <c r="A33" s="64" t="s">
        <v>355</v>
      </c>
      <c r="B33" s="77"/>
      <c r="C33" s="77"/>
      <c r="D33" s="77">
        <f t="shared" si="15"/>
        <v>0</v>
      </c>
      <c r="E33" s="78"/>
      <c r="F33" s="78"/>
      <c r="G33" s="78">
        <f t="shared" si="16"/>
        <v>0</v>
      </c>
      <c r="H33" s="79">
        <f t="shared" si="17"/>
        <v>0</v>
      </c>
      <c r="I33" s="77"/>
      <c r="J33" s="77"/>
      <c r="K33" s="77">
        <f t="shared" si="18"/>
        <v>0</v>
      </c>
      <c r="L33" s="78"/>
      <c r="M33" s="78"/>
      <c r="N33" s="77">
        <f t="shared" si="19"/>
        <v>0</v>
      </c>
      <c r="O33" s="79">
        <f t="shared" si="20"/>
        <v>0</v>
      </c>
      <c r="P33" s="77"/>
      <c r="Q33" s="77"/>
      <c r="R33" s="77">
        <f t="shared" si="21"/>
        <v>0</v>
      </c>
      <c r="S33" s="78"/>
      <c r="T33" s="78"/>
      <c r="U33" s="78">
        <f t="shared" si="22"/>
        <v>0</v>
      </c>
      <c r="V33" s="79">
        <f t="shared" si="23"/>
        <v>0</v>
      </c>
      <c r="W33" s="78">
        <f t="shared" si="24"/>
        <v>0</v>
      </c>
      <c r="X33" s="78">
        <f t="shared" si="25"/>
        <v>0</v>
      </c>
      <c r="Y33" s="78">
        <f t="shared" si="26"/>
        <v>0</v>
      </c>
      <c r="Z33" s="78">
        <f t="shared" si="27"/>
        <v>0</v>
      </c>
      <c r="AA33" s="78">
        <f t="shared" si="28"/>
        <v>0</v>
      </c>
      <c r="AB33" s="78">
        <f t="shared" si="29"/>
        <v>0</v>
      </c>
      <c r="AC33" s="80">
        <f t="shared" si="30"/>
        <v>0</v>
      </c>
    </row>
    <row r="34" spans="1:29" ht="20.100000000000001" customHeight="1" x14ac:dyDescent="0.45">
      <c r="A34" s="64" t="s">
        <v>356</v>
      </c>
      <c r="B34" s="77"/>
      <c r="C34" s="77"/>
      <c r="D34" s="77">
        <f t="shared" si="15"/>
        <v>0</v>
      </c>
      <c r="E34" s="78"/>
      <c r="F34" s="78"/>
      <c r="G34" s="78">
        <f t="shared" si="16"/>
        <v>0</v>
      </c>
      <c r="H34" s="79">
        <f t="shared" si="17"/>
        <v>0</v>
      </c>
      <c r="I34" s="77">
        <v>2</v>
      </c>
      <c r="J34" s="77">
        <v>3</v>
      </c>
      <c r="K34" s="77">
        <f t="shared" si="18"/>
        <v>5</v>
      </c>
      <c r="L34" s="78"/>
      <c r="M34" s="78"/>
      <c r="N34" s="77">
        <f t="shared" si="19"/>
        <v>0</v>
      </c>
      <c r="O34" s="79">
        <f t="shared" si="20"/>
        <v>5</v>
      </c>
      <c r="P34" s="77">
        <v>1</v>
      </c>
      <c r="Q34" s="77">
        <v>3</v>
      </c>
      <c r="R34" s="77">
        <f t="shared" si="21"/>
        <v>4</v>
      </c>
      <c r="S34" s="78"/>
      <c r="T34" s="78"/>
      <c r="U34" s="78">
        <f t="shared" si="22"/>
        <v>0</v>
      </c>
      <c r="V34" s="79">
        <f t="shared" si="23"/>
        <v>4</v>
      </c>
      <c r="W34" s="78">
        <f t="shared" si="24"/>
        <v>3</v>
      </c>
      <c r="X34" s="78">
        <f t="shared" si="25"/>
        <v>6</v>
      </c>
      <c r="Y34" s="78">
        <f t="shared" si="26"/>
        <v>9</v>
      </c>
      <c r="Z34" s="78">
        <f t="shared" si="27"/>
        <v>0</v>
      </c>
      <c r="AA34" s="78">
        <f t="shared" si="28"/>
        <v>0</v>
      </c>
      <c r="AB34" s="78">
        <f t="shared" si="29"/>
        <v>0</v>
      </c>
      <c r="AC34" s="80">
        <f t="shared" si="30"/>
        <v>9</v>
      </c>
    </row>
    <row r="35" spans="1:29" ht="20.100000000000001" customHeight="1" x14ac:dyDescent="0.45">
      <c r="A35" s="64" t="s">
        <v>357</v>
      </c>
      <c r="B35" s="77">
        <v>1</v>
      </c>
      <c r="C35" s="77"/>
      <c r="D35" s="77">
        <f t="shared" si="15"/>
        <v>1</v>
      </c>
      <c r="E35" s="78"/>
      <c r="F35" s="78"/>
      <c r="G35" s="78">
        <f t="shared" si="16"/>
        <v>0</v>
      </c>
      <c r="H35" s="79">
        <f t="shared" si="17"/>
        <v>1</v>
      </c>
      <c r="I35" s="77">
        <v>5</v>
      </c>
      <c r="J35" s="77">
        <v>7</v>
      </c>
      <c r="K35" s="77">
        <f t="shared" si="18"/>
        <v>12</v>
      </c>
      <c r="L35" s="78"/>
      <c r="M35" s="78"/>
      <c r="N35" s="77">
        <f t="shared" si="19"/>
        <v>0</v>
      </c>
      <c r="O35" s="79">
        <f t="shared" si="20"/>
        <v>12</v>
      </c>
      <c r="P35" s="77">
        <v>10</v>
      </c>
      <c r="Q35" s="77">
        <v>2</v>
      </c>
      <c r="R35" s="77">
        <f t="shared" si="21"/>
        <v>12</v>
      </c>
      <c r="S35" s="78"/>
      <c r="T35" s="78"/>
      <c r="U35" s="78">
        <f t="shared" si="22"/>
        <v>0</v>
      </c>
      <c r="V35" s="79">
        <f t="shared" si="23"/>
        <v>12</v>
      </c>
      <c r="W35" s="78">
        <f t="shared" si="24"/>
        <v>16</v>
      </c>
      <c r="X35" s="78">
        <f t="shared" si="25"/>
        <v>9</v>
      </c>
      <c r="Y35" s="78">
        <f t="shared" si="26"/>
        <v>25</v>
      </c>
      <c r="Z35" s="78">
        <f t="shared" si="27"/>
        <v>0</v>
      </c>
      <c r="AA35" s="78">
        <f t="shared" si="28"/>
        <v>0</v>
      </c>
      <c r="AB35" s="78">
        <f t="shared" si="29"/>
        <v>0</v>
      </c>
      <c r="AC35" s="80">
        <f t="shared" si="30"/>
        <v>25</v>
      </c>
    </row>
    <row r="36" spans="1:29" ht="20.100000000000001" customHeight="1" x14ac:dyDescent="0.45">
      <c r="A36" s="64" t="s">
        <v>457</v>
      </c>
      <c r="B36" s="77">
        <v>10</v>
      </c>
      <c r="C36" s="77">
        <v>1</v>
      </c>
      <c r="D36" s="77">
        <f t="shared" si="15"/>
        <v>11</v>
      </c>
      <c r="E36" s="78"/>
      <c r="F36" s="78"/>
      <c r="G36" s="78">
        <f t="shared" si="16"/>
        <v>0</v>
      </c>
      <c r="H36" s="79">
        <f t="shared" si="17"/>
        <v>11</v>
      </c>
      <c r="I36" s="77">
        <v>14</v>
      </c>
      <c r="J36" s="77"/>
      <c r="K36" s="77">
        <f t="shared" si="18"/>
        <v>14</v>
      </c>
      <c r="L36" s="78"/>
      <c r="M36" s="78"/>
      <c r="N36" s="77">
        <f t="shared" si="19"/>
        <v>0</v>
      </c>
      <c r="O36" s="79">
        <f t="shared" si="20"/>
        <v>14</v>
      </c>
      <c r="P36" s="77">
        <v>4</v>
      </c>
      <c r="Q36" s="77"/>
      <c r="R36" s="77">
        <f t="shared" si="21"/>
        <v>4</v>
      </c>
      <c r="S36" s="78"/>
      <c r="T36" s="78"/>
      <c r="U36" s="78">
        <f t="shared" si="22"/>
        <v>0</v>
      </c>
      <c r="V36" s="79">
        <f t="shared" si="23"/>
        <v>4</v>
      </c>
      <c r="W36" s="78">
        <f t="shared" si="24"/>
        <v>28</v>
      </c>
      <c r="X36" s="78">
        <f t="shared" si="25"/>
        <v>1</v>
      </c>
      <c r="Y36" s="78">
        <f t="shared" si="26"/>
        <v>29</v>
      </c>
      <c r="Z36" s="78">
        <f t="shared" si="27"/>
        <v>0</v>
      </c>
      <c r="AA36" s="78">
        <f t="shared" si="28"/>
        <v>0</v>
      </c>
      <c r="AB36" s="78">
        <f t="shared" si="29"/>
        <v>0</v>
      </c>
      <c r="AC36" s="80">
        <f t="shared" si="30"/>
        <v>29</v>
      </c>
    </row>
    <row r="37" spans="1:29" ht="20.100000000000001" customHeight="1" x14ac:dyDescent="0.45">
      <c r="A37" s="64" t="s">
        <v>358</v>
      </c>
      <c r="B37" s="77">
        <v>2</v>
      </c>
      <c r="C37" s="77"/>
      <c r="D37" s="77">
        <f t="shared" si="15"/>
        <v>2</v>
      </c>
      <c r="E37" s="78"/>
      <c r="F37" s="78"/>
      <c r="G37" s="78">
        <f t="shared" si="16"/>
        <v>0</v>
      </c>
      <c r="H37" s="79">
        <f t="shared" si="17"/>
        <v>2</v>
      </c>
      <c r="I37" s="77">
        <v>20</v>
      </c>
      <c r="J37" s="77">
        <v>5</v>
      </c>
      <c r="K37" s="77">
        <f t="shared" si="18"/>
        <v>25</v>
      </c>
      <c r="L37" s="78"/>
      <c r="M37" s="78"/>
      <c r="N37" s="77">
        <f t="shared" si="19"/>
        <v>0</v>
      </c>
      <c r="O37" s="79">
        <f t="shared" si="20"/>
        <v>25</v>
      </c>
      <c r="P37" s="77">
        <v>19</v>
      </c>
      <c r="Q37" s="77">
        <v>5</v>
      </c>
      <c r="R37" s="77">
        <f t="shared" si="21"/>
        <v>24</v>
      </c>
      <c r="S37" s="78"/>
      <c r="T37" s="78"/>
      <c r="U37" s="78">
        <f t="shared" si="22"/>
        <v>0</v>
      </c>
      <c r="V37" s="79">
        <f t="shared" si="23"/>
        <v>24</v>
      </c>
      <c r="W37" s="78">
        <f t="shared" si="24"/>
        <v>41</v>
      </c>
      <c r="X37" s="78">
        <f t="shared" si="25"/>
        <v>10</v>
      </c>
      <c r="Y37" s="78">
        <f t="shared" si="26"/>
        <v>51</v>
      </c>
      <c r="Z37" s="78">
        <f t="shared" si="27"/>
        <v>0</v>
      </c>
      <c r="AA37" s="78">
        <f t="shared" si="28"/>
        <v>0</v>
      </c>
      <c r="AB37" s="78">
        <f t="shared" si="29"/>
        <v>0</v>
      </c>
      <c r="AC37" s="80">
        <f t="shared" si="30"/>
        <v>51</v>
      </c>
    </row>
    <row r="38" spans="1:29" ht="20.100000000000001" customHeight="1" x14ac:dyDescent="0.45">
      <c r="A38" s="64" t="s">
        <v>359</v>
      </c>
      <c r="B38" s="77"/>
      <c r="C38" s="77"/>
      <c r="D38" s="77">
        <f t="shared" si="15"/>
        <v>0</v>
      </c>
      <c r="E38" s="78">
        <v>5</v>
      </c>
      <c r="F38" s="78"/>
      <c r="G38" s="78">
        <f t="shared" si="16"/>
        <v>5</v>
      </c>
      <c r="H38" s="79">
        <f t="shared" si="17"/>
        <v>5</v>
      </c>
      <c r="I38" s="77"/>
      <c r="J38" s="77"/>
      <c r="K38" s="77">
        <f t="shared" si="18"/>
        <v>0</v>
      </c>
      <c r="L38" s="78">
        <v>20</v>
      </c>
      <c r="M38" s="78">
        <v>3</v>
      </c>
      <c r="N38" s="77">
        <f t="shared" si="19"/>
        <v>23</v>
      </c>
      <c r="O38" s="79">
        <f t="shared" si="20"/>
        <v>23</v>
      </c>
      <c r="P38" s="77"/>
      <c r="Q38" s="77"/>
      <c r="R38" s="77">
        <f t="shared" si="21"/>
        <v>0</v>
      </c>
      <c r="S38" s="78">
        <v>13</v>
      </c>
      <c r="T38" s="78">
        <v>2</v>
      </c>
      <c r="U38" s="78">
        <f t="shared" si="22"/>
        <v>15</v>
      </c>
      <c r="V38" s="79">
        <f t="shared" si="23"/>
        <v>15</v>
      </c>
      <c r="W38" s="78">
        <f t="shared" si="24"/>
        <v>0</v>
      </c>
      <c r="X38" s="78">
        <f t="shared" si="25"/>
        <v>0</v>
      </c>
      <c r="Y38" s="78">
        <f t="shared" si="26"/>
        <v>0</v>
      </c>
      <c r="Z38" s="78">
        <f t="shared" si="27"/>
        <v>38</v>
      </c>
      <c r="AA38" s="78">
        <f t="shared" si="28"/>
        <v>5</v>
      </c>
      <c r="AB38" s="78">
        <f t="shared" si="29"/>
        <v>43</v>
      </c>
      <c r="AC38" s="80">
        <f t="shared" si="30"/>
        <v>43</v>
      </c>
    </row>
    <row r="39" spans="1:29" ht="20.100000000000001" customHeight="1" x14ac:dyDescent="0.45">
      <c r="A39" s="64" t="s">
        <v>361</v>
      </c>
      <c r="B39" s="77">
        <v>1</v>
      </c>
      <c r="C39" s="77"/>
      <c r="D39" s="77">
        <f t="shared" si="15"/>
        <v>1</v>
      </c>
      <c r="E39" s="77">
        <v>10</v>
      </c>
      <c r="F39" s="77"/>
      <c r="G39" s="77">
        <f t="shared" si="16"/>
        <v>10</v>
      </c>
      <c r="H39" s="79">
        <f t="shared" si="17"/>
        <v>11</v>
      </c>
      <c r="I39" s="77">
        <v>16</v>
      </c>
      <c r="J39" s="77"/>
      <c r="K39" s="77">
        <f t="shared" si="18"/>
        <v>16</v>
      </c>
      <c r="L39" s="77">
        <v>12</v>
      </c>
      <c r="M39" s="77"/>
      <c r="N39" s="77">
        <f t="shared" si="19"/>
        <v>12</v>
      </c>
      <c r="O39" s="79">
        <f t="shared" si="20"/>
        <v>28</v>
      </c>
      <c r="P39" s="77">
        <v>13</v>
      </c>
      <c r="Q39" s="77">
        <v>1</v>
      </c>
      <c r="R39" s="77">
        <f t="shared" si="21"/>
        <v>14</v>
      </c>
      <c r="S39" s="78">
        <v>26</v>
      </c>
      <c r="T39" s="78"/>
      <c r="U39" s="78">
        <f t="shared" si="22"/>
        <v>26</v>
      </c>
      <c r="V39" s="79">
        <f t="shared" si="23"/>
        <v>40</v>
      </c>
      <c r="W39" s="78">
        <f t="shared" si="24"/>
        <v>30</v>
      </c>
      <c r="X39" s="78">
        <f t="shared" si="25"/>
        <v>1</v>
      </c>
      <c r="Y39" s="78">
        <f t="shared" si="26"/>
        <v>31</v>
      </c>
      <c r="Z39" s="78">
        <f t="shared" si="27"/>
        <v>48</v>
      </c>
      <c r="AA39" s="78">
        <f t="shared" si="28"/>
        <v>0</v>
      </c>
      <c r="AB39" s="78">
        <f t="shared" si="29"/>
        <v>48</v>
      </c>
      <c r="AC39" s="80">
        <f t="shared" si="30"/>
        <v>79</v>
      </c>
    </row>
    <row r="40" spans="1:29" ht="20.100000000000001" customHeight="1" x14ac:dyDescent="0.45">
      <c r="A40" s="64" t="s">
        <v>363</v>
      </c>
      <c r="B40" s="77">
        <v>6</v>
      </c>
      <c r="C40" s="77"/>
      <c r="D40" s="77">
        <f t="shared" si="15"/>
        <v>6</v>
      </c>
      <c r="E40" s="77">
        <v>16</v>
      </c>
      <c r="F40" s="77">
        <v>1</v>
      </c>
      <c r="G40" s="77">
        <f t="shared" si="16"/>
        <v>17</v>
      </c>
      <c r="H40" s="79">
        <f t="shared" si="17"/>
        <v>23</v>
      </c>
      <c r="I40" s="77">
        <v>51</v>
      </c>
      <c r="J40" s="77"/>
      <c r="K40" s="77">
        <f t="shared" si="18"/>
        <v>51</v>
      </c>
      <c r="L40" s="78">
        <v>2</v>
      </c>
      <c r="M40" s="78"/>
      <c r="N40" s="77">
        <f t="shared" si="19"/>
        <v>2</v>
      </c>
      <c r="O40" s="79">
        <f t="shared" si="20"/>
        <v>53</v>
      </c>
      <c r="P40" s="77">
        <v>4</v>
      </c>
      <c r="Q40" s="77">
        <v>1</v>
      </c>
      <c r="R40" s="77">
        <f t="shared" si="21"/>
        <v>5</v>
      </c>
      <c r="S40" s="78">
        <v>6</v>
      </c>
      <c r="T40" s="78"/>
      <c r="U40" s="78">
        <f t="shared" si="22"/>
        <v>6</v>
      </c>
      <c r="V40" s="79">
        <f t="shared" si="23"/>
        <v>11</v>
      </c>
      <c r="W40" s="78">
        <f t="shared" si="24"/>
        <v>61</v>
      </c>
      <c r="X40" s="78">
        <f t="shared" si="25"/>
        <v>1</v>
      </c>
      <c r="Y40" s="78">
        <f t="shared" si="26"/>
        <v>62</v>
      </c>
      <c r="Z40" s="78">
        <f t="shared" si="27"/>
        <v>24</v>
      </c>
      <c r="AA40" s="78">
        <f t="shared" si="28"/>
        <v>1</v>
      </c>
      <c r="AB40" s="78">
        <f t="shared" si="29"/>
        <v>25</v>
      </c>
      <c r="AC40" s="80">
        <f t="shared" si="30"/>
        <v>87</v>
      </c>
    </row>
    <row r="41" spans="1:29" ht="20.100000000000001" customHeight="1" x14ac:dyDescent="0.45">
      <c r="A41" s="86" t="s">
        <v>105</v>
      </c>
      <c r="B41" s="87">
        <f t="shared" ref="B41:AC41" si="31">SUM(B22:B40)</f>
        <v>52</v>
      </c>
      <c r="C41" s="87">
        <f t="shared" si="31"/>
        <v>16</v>
      </c>
      <c r="D41" s="87">
        <f t="shared" si="31"/>
        <v>68</v>
      </c>
      <c r="E41" s="87">
        <f t="shared" si="31"/>
        <v>43</v>
      </c>
      <c r="F41" s="87">
        <f t="shared" si="31"/>
        <v>1</v>
      </c>
      <c r="G41" s="87">
        <f t="shared" si="31"/>
        <v>44</v>
      </c>
      <c r="H41" s="87">
        <f t="shared" si="31"/>
        <v>112</v>
      </c>
      <c r="I41" s="87">
        <f t="shared" si="31"/>
        <v>206</v>
      </c>
      <c r="J41" s="87">
        <f t="shared" si="31"/>
        <v>26</v>
      </c>
      <c r="K41" s="87">
        <f t="shared" si="31"/>
        <v>232</v>
      </c>
      <c r="L41" s="87">
        <f t="shared" si="31"/>
        <v>41</v>
      </c>
      <c r="M41" s="87">
        <f t="shared" si="31"/>
        <v>3</v>
      </c>
      <c r="N41" s="87">
        <f t="shared" si="31"/>
        <v>44</v>
      </c>
      <c r="O41" s="87">
        <f t="shared" si="31"/>
        <v>276</v>
      </c>
      <c r="P41" s="87">
        <f t="shared" si="31"/>
        <v>134</v>
      </c>
      <c r="Q41" s="87">
        <f t="shared" si="31"/>
        <v>32</v>
      </c>
      <c r="R41" s="87">
        <f t="shared" si="31"/>
        <v>166</v>
      </c>
      <c r="S41" s="87">
        <f t="shared" si="31"/>
        <v>45</v>
      </c>
      <c r="T41" s="87">
        <f t="shared" si="31"/>
        <v>2</v>
      </c>
      <c r="U41" s="87">
        <f t="shared" si="31"/>
        <v>47</v>
      </c>
      <c r="V41" s="87">
        <f t="shared" si="31"/>
        <v>213</v>
      </c>
      <c r="W41" s="87">
        <f t="shared" si="31"/>
        <v>392</v>
      </c>
      <c r="X41" s="87">
        <f t="shared" si="31"/>
        <v>74</v>
      </c>
      <c r="Y41" s="87">
        <f t="shared" si="31"/>
        <v>466</v>
      </c>
      <c r="Z41" s="87">
        <f t="shared" si="31"/>
        <v>129</v>
      </c>
      <c r="AA41" s="87">
        <f t="shared" si="31"/>
        <v>6</v>
      </c>
      <c r="AB41" s="87">
        <f t="shared" si="31"/>
        <v>135</v>
      </c>
      <c r="AC41" s="87">
        <f t="shared" si="31"/>
        <v>601</v>
      </c>
    </row>
    <row r="42" spans="1:29" ht="20.100000000000001" customHeight="1" x14ac:dyDescent="0.45">
      <c r="A42" s="74" t="s">
        <v>248</v>
      </c>
      <c r="B42" s="77"/>
      <c r="C42" s="77"/>
      <c r="D42" s="77"/>
      <c r="E42" s="77"/>
      <c r="F42" s="77"/>
      <c r="G42" s="77"/>
      <c r="H42" s="79"/>
      <c r="I42" s="77"/>
      <c r="J42" s="77"/>
      <c r="K42" s="77"/>
      <c r="L42" s="78"/>
      <c r="M42" s="78"/>
      <c r="N42" s="77"/>
      <c r="O42" s="79"/>
      <c r="P42" s="77"/>
      <c r="Q42" s="77"/>
      <c r="R42" s="77"/>
      <c r="S42" s="78"/>
      <c r="T42" s="78"/>
      <c r="U42" s="78"/>
      <c r="V42" s="79"/>
      <c r="W42" s="78"/>
      <c r="X42" s="78"/>
      <c r="Y42" s="78"/>
      <c r="Z42" s="78"/>
      <c r="AA42" s="78"/>
      <c r="AB42" s="78"/>
      <c r="AC42" s="80"/>
    </row>
    <row r="43" spans="1:29" ht="20.100000000000001" customHeight="1" x14ac:dyDescent="0.45">
      <c r="A43" s="64" t="s">
        <v>364</v>
      </c>
      <c r="B43" s="77">
        <v>1</v>
      </c>
      <c r="C43" s="77"/>
      <c r="D43" s="77">
        <f>SUM(B43:C43)</f>
        <v>1</v>
      </c>
      <c r="E43" s="77"/>
      <c r="F43" s="77"/>
      <c r="G43" s="77">
        <f>SUM(E43:F43)</f>
        <v>0</v>
      </c>
      <c r="H43" s="79">
        <f>SUM(D43,G43)</f>
        <v>1</v>
      </c>
      <c r="I43" s="77"/>
      <c r="J43" s="77"/>
      <c r="K43" s="77">
        <f>SUM(I43:J43)</f>
        <v>0</v>
      </c>
      <c r="L43" s="78"/>
      <c r="M43" s="78"/>
      <c r="N43" s="77">
        <f>SUM(L43:M43)</f>
        <v>0</v>
      </c>
      <c r="O43" s="79">
        <f>SUM(K43,N43)</f>
        <v>0</v>
      </c>
      <c r="P43" s="77">
        <v>1</v>
      </c>
      <c r="Q43" s="77">
        <v>1</v>
      </c>
      <c r="R43" s="77">
        <f>SUM(P43:Q43)</f>
        <v>2</v>
      </c>
      <c r="S43" s="78"/>
      <c r="T43" s="78"/>
      <c r="U43" s="78">
        <f>SUM(S43:T43)</f>
        <v>0</v>
      </c>
      <c r="V43" s="79">
        <f>SUM(R43,U43)</f>
        <v>2</v>
      </c>
      <c r="W43" s="78">
        <f>SUM(B43,I43,P43)</f>
        <v>2</v>
      </c>
      <c r="X43" s="78">
        <f>SUM(C43,J43,Q43)</f>
        <v>1</v>
      </c>
      <c r="Y43" s="78">
        <f>SUM(W43,X43)</f>
        <v>3</v>
      </c>
      <c r="Z43" s="78">
        <f>SUM(E43,L43,S43)</f>
        <v>0</v>
      </c>
      <c r="AA43" s="78">
        <f>SUM(F43,M43,T43)</f>
        <v>0</v>
      </c>
      <c r="AB43" s="78">
        <f>SUM(Z43,AA43)</f>
        <v>0</v>
      </c>
      <c r="AC43" s="80">
        <f>SUM(Y43,AB43)</f>
        <v>3</v>
      </c>
    </row>
    <row r="44" spans="1:29" ht="20.100000000000001" customHeight="1" x14ac:dyDescent="0.45">
      <c r="A44" s="86" t="s">
        <v>299</v>
      </c>
      <c r="B44" s="87">
        <f t="shared" ref="B44:AC44" si="32">B43</f>
        <v>1</v>
      </c>
      <c r="C44" s="87">
        <f t="shared" si="32"/>
        <v>0</v>
      </c>
      <c r="D44" s="87">
        <f t="shared" si="32"/>
        <v>1</v>
      </c>
      <c r="E44" s="87">
        <f t="shared" si="32"/>
        <v>0</v>
      </c>
      <c r="F44" s="87">
        <f t="shared" si="32"/>
        <v>0</v>
      </c>
      <c r="G44" s="87">
        <f t="shared" si="32"/>
        <v>0</v>
      </c>
      <c r="H44" s="87">
        <f t="shared" si="32"/>
        <v>1</v>
      </c>
      <c r="I44" s="87">
        <f t="shared" si="32"/>
        <v>0</v>
      </c>
      <c r="J44" s="87">
        <f t="shared" si="32"/>
        <v>0</v>
      </c>
      <c r="K44" s="87">
        <f t="shared" si="32"/>
        <v>0</v>
      </c>
      <c r="L44" s="87">
        <f t="shared" si="32"/>
        <v>0</v>
      </c>
      <c r="M44" s="87">
        <f t="shared" si="32"/>
        <v>0</v>
      </c>
      <c r="N44" s="87">
        <f t="shared" si="32"/>
        <v>0</v>
      </c>
      <c r="O44" s="87">
        <f t="shared" si="32"/>
        <v>0</v>
      </c>
      <c r="P44" s="87">
        <f t="shared" si="32"/>
        <v>1</v>
      </c>
      <c r="Q44" s="87">
        <f t="shared" si="32"/>
        <v>1</v>
      </c>
      <c r="R44" s="87">
        <f t="shared" si="32"/>
        <v>2</v>
      </c>
      <c r="S44" s="87">
        <f t="shared" si="32"/>
        <v>0</v>
      </c>
      <c r="T44" s="87">
        <f t="shared" si="32"/>
        <v>0</v>
      </c>
      <c r="U44" s="87">
        <f t="shared" si="32"/>
        <v>0</v>
      </c>
      <c r="V44" s="87">
        <f t="shared" si="32"/>
        <v>2</v>
      </c>
      <c r="W44" s="87">
        <f t="shared" si="32"/>
        <v>2</v>
      </c>
      <c r="X44" s="87">
        <f t="shared" si="32"/>
        <v>1</v>
      </c>
      <c r="Y44" s="87">
        <f t="shared" si="32"/>
        <v>3</v>
      </c>
      <c r="Z44" s="87">
        <f t="shared" si="32"/>
        <v>0</v>
      </c>
      <c r="AA44" s="87">
        <f t="shared" si="32"/>
        <v>0</v>
      </c>
      <c r="AB44" s="87">
        <f t="shared" si="32"/>
        <v>0</v>
      </c>
      <c r="AC44" s="87">
        <f t="shared" si="32"/>
        <v>3</v>
      </c>
    </row>
    <row r="45" spans="1:29" ht="20.100000000000001" customHeight="1" x14ac:dyDescent="0.45">
      <c r="A45" s="81" t="s">
        <v>300</v>
      </c>
      <c r="B45" s="80">
        <f t="shared" ref="B45:AC45" si="33">B41+B44</f>
        <v>53</v>
      </c>
      <c r="C45" s="80">
        <f t="shared" si="33"/>
        <v>16</v>
      </c>
      <c r="D45" s="80">
        <f t="shared" si="33"/>
        <v>69</v>
      </c>
      <c r="E45" s="80">
        <f t="shared" si="33"/>
        <v>43</v>
      </c>
      <c r="F45" s="80">
        <f t="shared" si="33"/>
        <v>1</v>
      </c>
      <c r="G45" s="80">
        <f t="shared" si="33"/>
        <v>44</v>
      </c>
      <c r="H45" s="80">
        <f t="shared" si="33"/>
        <v>113</v>
      </c>
      <c r="I45" s="80">
        <f t="shared" si="33"/>
        <v>206</v>
      </c>
      <c r="J45" s="80">
        <f t="shared" si="33"/>
        <v>26</v>
      </c>
      <c r="K45" s="80">
        <f t="shared" si="33"/>
        <v>232</v>
      </c>
      <c r="L45" s="80">
        <f t="shared" si="33"/>
        <v>41</v>
      </c>
      <c r="M45" s="80">
        <f t="shared" si="33"/>
        <v>3</v>
      </c>
      <c r="N45" s="80">
        <f t="shared" si="33"/>
        <v>44</v>
      </c>
      <c r="O45" s="80">
        <f t="shared" si="33"/>
        <v>276</v>
      </c>
      <c r="P45" s="80">
        <f t="shared" si="33"/>
        <v>135</v>
      </c>
      <c r="Q45" s="80">
        <f t="shared" si="33"/>
        <v>33</v>
      </c>
      <c r="R45" s="80">
        <f t="shared" si="33"/>
        <v>168</v>
      </c>
      <c r="S45" s="80">
        <f t="shared" si="33"/>
        <v>45</v>
      </c>
      <c r="T45" s="80">
        <f t="shared" si="33"/>
        <v>2</v>
      </c>
      <c r="U45" s="80">
        <f t="shared" si="33"/>
        <v>47</v>
      </c>
      <c r="V45" s="80">
        <f t="shared" si="33"/>
        <v>215</v>
      </c>
      <c r="W45" s="80">
        <f t="shared" si="33"/>
        <v>394</v>
      </c>
      <c r="X45" s="80">
        <f t="shared" si="33"/>
        <v>75</v>
      </c>
      <c r="Y45" s="80">
        <f t="shared" si="33"/>
        <v>469</v>
      </c>
      <c r="Z45" s="80">
        <f t="shared" si="33"/>
        <v>129</v>
      </c>
      <c r="AA45" s="80">
        <f t="shared" si="33"/>
        <v>6</v>
      </c>
      <c r="AB45" s="80">
        <f t="shared" si="33"/>
        <v>135</v>
      </c>
      <c r="AC45" s="80">
        <f t="shared" si="33"/>
        <v>604</v>
      </c>
    </row>
    <row r="46" spans="1:29" ht="20.100000000000001" customHeight="1" x14ac:dyDescent="0.45">
      <c r="A46" s="74" t="s">
        <v>26</v>
      </c>
      <c r="B46" s="83"/>
      <c r="C46" s="83"/>
      <c r="D46" s="83"/>
      <c r="E46" s="78"/>
      <c r="F46" s="78"/>
      <c r="G46" s="78"/>
      <c r="H46" s="79"/>
      <c r="I46" s="78"/>
      <c r="J46" s="78"/>
      <c r="K46" s="78"/>
      <c r="L46" s="78"/>
      <c r="M46" s="78"/>
      <c r="N46" s="78"/>
      <c r="O46" s="79"/>
      <c r="P46" s="78"/>
      <c r="Q46" s="78"/>
      <c r="R46" s="78"/>
      <c r="S46" s="78"/>
      <c r="T46" s="78"/>
      <c r="U46" s="78"/>
      <c r="V46" s="79"/>
      <c r="W46" s="78"/>
      <c r="X46" s="78"/>
      <c r="Y46" s="78"/>
      <c r="Z46" s="84"/>
      <c r="AA46" s="84"/>
      <c r="AB46" s="84"/>
      <c r="AC46" s="85"/>
    </row>
    <row r="47" spans="1:29" ht="20.100000000000001" customHeight="1" x14ac:dyDescent="0.45">
      <c r="A47" s="74" t="s">
        <v>64</v>
      </c>
      <c r="B47" s="83"/>
      <c r="C47" s="83"/>
      <c r="D47" s="83"/>
      <c r="E47" s="78"/>
      <c r="F47" s="78"/>
      <c r="G47" s="78"/>
      <c r="H47" s="79"/>
      <c r="I47" s="78"/>
      <c r="J47" s="78"/>
      <c r="K47" s="78"/>
      <c r="L47" s="78"/>
      <c r="M47" s="78"/>
      <c r="N47" s="78"/>
      <c r="O47" s="79"/>
      <c r="P47" s="78"/>
      <c r="Q47" s="78"/>
      <c r="R47" s="78"/>
      <c r="S47" s="78"/>
      <c r="T47" s="78"/>
      <c r="U47" s="78"/>
      <c r="V47" s="79"/>
      <c r="W47" s="78"/>
      <c r="X47" s="78"/>
      <c r="Y47" s="78"/>
      <c r="Z47" s="84"/>
      <c r="AA47" s="84"/>
      <c r="AB47" s="84"/>
      <c r="AC47" s="85"/>
    </row>
    <row r="48" spans="1:29" ht="20.100000000000001" customHeight="1" x14ac:dyDescent="0.45">
      <c r="A48" s="64" t="s">
        <v>365</v>
      </c>
      <c r="B48" s="77"/>
      <c r="C48" s="77">
        <v>2</v>
      </c>
      <c r="D48" s="77">
        <f t="shared" ref="D48:D61" si="34">SUM(B48:C48)</f>
        <v>2</v>
      </c>
      <c r="E48" s="78"/>
      <c r="F48" s="78"/>
      <c r="G48" s="78">
        <f t="shared" ref="G48:G61" si="35">SUM(E48:F48)</f>
        <v>0</v>
      </c>
      <c r="H48" s="79">
        <f t="shared" ref="H48:H61" si="36">SUM(D48,G48)</f>
        <v>2</v>
      </c>
      <c r="I48" s="77">
        <v>7</v>
      </c>
      <c r="J48" s="77">
        <v>41</v>
      </c>
      <c r="K48" s="77">
        <f t="shared" ref="K48:K61" si="37">SUM(I48:J48)</f>
        <v>48</v>
      </c>
      <c r="L48" s="77"/>
      <c r="M48" s="77"/>
      <c r="N48" s="77">
        <f t="shared" ref="N48:N61" si="38">SUM(L48:M48)</f>
        <v>0</v>
      </c>
      <c r="O48" s="79">
        <f t="shared" ref="O48:O61" si="39">SUM(K48,N48)</f>
        <v>48</v>
      </c>
      <c r="P48" s="77">
        <v>1</v>
      </c>
      <c r="Q48" s="77">
        <v>5</v>
      </c>
      <c r="R48" s="77">
        <f t="shared" ref="R48:R61" si="40">SUM(P48:Q48)</f>
        <v>6</v>
      </c>
      <c r="S48" s="78"/>
      <c r="T48" s="78"/>
      <c r="U48" s="77">
        <f t="shared" ref="U48:U61" si="41">SUM(S48:T48)</f>
        <v>0</v>
      </c>
      <c r="V48" s="79">
        <f t="shared" ref="V48:V61" si="42">SUM(R48,U48)</f>
        <v>6</v>
      </c>
      <c r="W48" s="78">
        <f t="shared" ref="W48:W61" si="43">SUM(B48,I48,P48)</f>
        <v>8</v>
      </c>
      <c r="X48" s="78">
        <f t="shared" ref="X48:X61" si="44">SUM(C48,J48,Q48)</f>
        <v>48</v>
      </c>
      <c r="Y48" s="78">
        <f t="shared" ref="Y48:Y61" si="45">SUM(W48,X48)</f>
        <v>56</v>
      </c>
      <c r="Z48" s="78">
        <f t="shared" ref="Z48:Z61" si="46">SUM(E48,L48,S48)</f>
        <v>0</v>
      </c>
      <c r="AA48" s="78">
        <f t="shared" ref="AA48:AA61" si="47">SUM(F48,M48,T48)</f>
        <v>0</v>
      </c>
      <c r="AB48" s="78">
        <f t="shared" ref="AB48:AB61" si="48">SUM(Z48,AA48)</f>
        <v>0</v>
      </c>
      <c r="AC48" s="80">
        <f t="shared" ref="AC48:AC61" si="49">SUM(Y48,AB48)</f>
        <v>56</v>
      </c>
    </row>
    <row r="49" spans="1:29" ht="20.100000000000001" customHeight="1" x14ac:dyDescent="0.45">
      <c r="A49" s="64" t="s">
        <v>366</v>
      </c>
      <c r="B49" s="77">
        <v>1</v>
      </c>
      <c r="C49" s="77">
        <v>8</v>
      </c>
      <c r="D49" s="77">
        <f t="shared" si="34"/>
        <v>9</v>
      </c>
      <c r="E49" s="78"/>
      <c r="F49" s="78">
        <v>2</v>
      </c>
      <c r="G49" s="78">
        <f t="shared" si="35"/>
        <v>2</v>
      </c>
      <c r="H49" s="79">
        <f t="shared" si="36"/>
        <v>11</v>
      </c>
      <c r="I49" s="77">
        <v>12</v>
      </c>
      <c r="J49" s="77">
        <v>65</v>
      </c>
      <c r="K49" s="77">
        <f t="shared" si="37"/>
        <v>77</v>
      </c>
      <c r="L49" s="77">
        <v>4</v>
      </c>
      <c r="M49" s="77">
        <v>33</v>
      </c>
      <c r="N49" s="77">
        <f t="shared" si="38"/>
        <v>37</v>
      </c>
      <c r="O49" s="79">
        <f t="shared" si="39"/>
        <v>114</v>
      </c>
      <c r="P49" s="77">
        <v>3</v>
      </c>
      <c r="Q49" s="77">
        <v>17</v>
      </c>
      <c r="R49" s="77">
        <f t="shared" si="40"/>
        <v>20</v>
      </c>
      <c r="S49" s="78"/>
      <c r="T49" s="78">
        <v>17</v>
      </c>
      <c r="U49" s="77">
        <f t="shared" si="41"/>
        <v>17</v>
      </c>
      <c r="V49" s="79">
        <f t="shared" si="42"/>
        <v>37</v>
      </c>
      <c r="W49" s="78">
        <f t="shared" si="43"/>
        <v>16</v>
      </c>
      <c r="X49" s="78">
        <f t="shared" si="44"/>
        <v>90</v>
      </c>
      <c r="Y49" s="78">
        <f t="shared" si="45"/>
        <v>106</v>
      </c>
      <c r="Z49" s="78">
        <f t="shared" si="46"/>
        <v>4</v>
      </c>
      <c r="AA49" s="78">
        <f t="shared" si="47"/>
        <v>52</v>
      </c>
      <c r="AB49" s="78">
        <f t="shared" si="48"/>
        <v>56</v>
      </c>
      <c r="AC49" s="80">
        <f t="shared" si="49"/>
        <v>162</v>
      </c>
    </row>
    <row r="50" spans="1:29" ht="20.100000000000001" customHeight="1" x14ac:dyDescent="0.45">
      <c r="A50" s="64" t="s">
        <v>367</v>
      </c>
      <c r="B50" s="77"/>
      <c r="C50" s="77"/>
      <c r="D50" s="77">
        <f t="shared" si="34"/>
        <v>0</v>
      </c>
      <c r="E50" s="77"/>
      <c r="F50" s="77"/>
      <c r="G50" s="77">
        <f t="shared" si="35"/>
        <v>0</v>
      </c>
      <c r="H50" s="79">
        <f t="shared" si="36"/>
        <v>0</v>
      </c>
      <c r="I50" s="77">
        <v>8</v>
      </c>
      <c r="J50" s="77">
        <v>33</v>
      </c>
      <c r="K50" s="77">
        <f t="shared" si="37"/>
        <v>41</v>
      </c>
      <c r="L50" s="77"/>
      <c r="M50" s="77"/>
      <c r="N50" s="77">
        <f t="shared" si="38"/>
        <v>0</v>
      </c>
      <c r="O50" s="79">
        <f t="shared" si="39"/>
        <v>41</v>
      </c>
      <c r="P50" s="77"/>
      <c r="Q50" s="77">
        <v>1</v>
      </c>
      <c r="R50" s="77">
        <f t="shared" si="40"/>
        <v>1</v>
      </c>
      <c r="S50" s="78"/>
      <c r="T50" s="78"/>
      <c r="U50" s="77">
        <f t="shared" si="41"/>
        <v>0</v>
      </c>
      <c r="V50" s="79">
        <f t="shared" si="42"/>
        <v>1</v>
      </c>
      <c r="W50" s="78">
        <f t="shared" si="43"/>
        <v>8</v>
      </c>
      <c r="X50" s="78">
        <f t="shared" si="44"/>
        <v>34</v>
      </c>
      <c r="Y50" s="78">
        <f t="shared" si="45"/>
        <v>42</v>
      </c>
      <c r="Z50" s="78">
        <f t="shared" si="46"/>
        <v>0</v>
      </c>
      <c r="AA50" s="78">
        <f t="shared" si="47"/>
        <v>0</v>
      </c>
      <c r="AB50" s="78">
        <f t="shared" si="48"/>
        <v>0</v>
      </c>
      <c r="AC50" s="80">
        <f t="shared" si="49"/>
        <v>42</v>
      </c>
    </row>
    <row r="51" spans="1:29" ht="20.100000000000001" customHeight="1" x14ac:dyDescent="0.45">
      <c r="A51" s="64" t="s">
        <v>368</v>
      </c>
      <c r="B51" s="77"/>
      <c r="C51" s="77">
        <v>1</v>
      </c>
      <c r="D51" s="77">
        <f t="shared" si="34"/>
        <v>1</v>
      </c>
      <c r="E51" s="78">
        <v>1</v>
      </c>
      <c r="F51" s="78"/>
      <c r="G51" s="78">
        <f t="shared" si="35"/>
        <v>1</v>
      </c>
      <c r="H51" s="79">
        <f t="shared" si="36"/>
        <v>2</v>
      </c>
      <c r="I51" s="77">
        <v>6</v>
      </c>
      <c r="J51" s="77">
        <v>25</v>
      </c>
      <c r="K51" s="77">
        <f t="shared" si="37"/>
        <v>31</v>
      </c>
      <c r="L51" s="78">
        <v>1</v>
      </c>
      <c r="M51" s="78">
        <v>18</v>
      </c>
      <c r="N51" s="77">
        <f t="shared" si="38"/>
        <v>19</v>
      </c>
      <c r="O51" s="79">
        <f t="shared" si="39"/>
        <v>50</v>
      </c>
      <c r="P51" s="77">
        <v>1</v>
      </c>
      <c r="Q51" s="77">
        <v>2</v>
      </c>
      <c r="R51" s="77">
        <f t="shared" si="40"/>
        <v>3</v>
      </c>
      <c r="S51" s="77">
        <v>1</v>
      </c>
      <c r="T51" s="77">
        <v>15</v>
      </c>
      <c r="U51" s="77">
        <f t="shared" si="41"/>
        <v>16</v>
      </c>
      <c r="V51" s="79">
        <f t="shared" si="42"/>
        <v>19</v>
      </c>
      <c r="W51" s="78">
        <f t="shared" si="43"/>
        <v>7</v>
      </c>
      <c r="X51" s="78">
        <f t="shared" si="44"/>
        <v>28</v>
      </c>
      <c r="Y51" s="78">
        <f t="shared" si="45"/>
        <v>35</v>
      </c>
      <c r="Z51" s="78">
        <f t="shared" si="46"/>
        <v>3</v>
      </c>
      <c r="AA51" s="78">
        <f t="shared" si="47"/>
        <v>33</v>
      </c>
      <c r="AB51" s="78">
        <f t="shared" si="48"/>
        <v>36</v>
      </c>
      <c r="AC51" s="80">
        <f t="shared" si="49"/>
        <v>71</v>
      </c>
    </row>
    <row r="52" spans="1:29" ht="20.100000000000001" customHeight="1" x14ac:dyDescent="0.45">
      <c r="A52" s="64" t="s">
        <v>369</v>
      </c>
      <c r="B52" s="77">
        <v>1</v>
      </c>
      <c r="C52" s="77"/>
      <c r="D52" s="77">
        <f t="shared" si="34"/>
        <v>1</v>
      </c>
      <c r="E52" s="78">
        <v>1</v>
      </c>
      <c r="F52" s="78">
        <v>1</v>
      </c>
      <c r="G52" s="78">
        <f t="shared" si="35"/>
        <v>2</v>
      </c>
      <c r="H52" s="79">
        <f t="shared" si="36"/>
        <v>3</v>
      </c>
      <c r="I52" s="77">
        <v>19</v>
      </c>
      <c r="J52" s="77">
        <v>16</v>
      </c>
      <c r="K52" s="77">
        <f t="shared" si="37"/>
        <v>35</v>
      </c>
      <c r="L52" s="78"/>
      <c r="M52" s="78"/>
      <c r="N52" s="77">
        <f t="shared" si="38"/>
        <v>0</v>
      </c>
      <c r="O52" s="79">
        <f t="shared" si="39"/>
        <v>35</v>
      </c>
      <c r="P52" s="77">
        <v>4</v>
      </c>
      <c r="Q52" s="77">
        <v>5</v>
      </c>
      <c r="R52" s="77">
        <f t="shared" si="40"/>
        <v>9</v>
      </c>
      <c r="S52" s="77">
        <v>19</v>
      </c>
      <c r="T52" s="77">
        <v>10</v>
      </c>
      <c r="U52" s="77">
        <f t="shared" si="41"/>
        <v>29</v>
      </c>
      <c r="V52" s="79">
        <f t="shared" si="42"/>
        <v>38</v>
      </c>
      <c r="W52" s="78">
        <f t="shared" si="43"/>
        <v>24</v>
      </c>
      <c r="X52" s="78">
        <f t="shared" si="44"/>
        <v>21</v>
      </c>
      <c r="Y52" s="78">
        <f t="shared" si="45"/>
        <v>45</v>
      </c>
      <c r="Z52" s="78">
        <f t="shared" si="46"/>
        <v>20</v>
      </c>
      <c r="AA52" s="78">
        <f t="shared" si="47"/>
        <v>11</v>
      </c>
      <c r="AB52" s="78">
        <f t="shared" si="48"/>
        <v>31</v>
      </c>
      <c r="AC52" s="80">
        <f t="shared" si="49"/>
        <v>76</v>
      </c>
    </row>
    <row r="53" spans="1:29" ht="20.100000000000001" customHeight="1" x14ac:dyDescent="0.45">
      <c r="A53" s="64" t="s">
        <v>458</v>
      </c>
      <c r="B53" s="77"/>
      <c r="C53" s="77"/>
      <c r="D53" s="77">
        <f t="shared" si="34"/>
        <v>0</v>
      </c>
      <c r="E53" s="77"/>
      <c r="F53" s="77"/>
      <c r="G53" s="77">
        <f t="shared" si="35"/>
        <v>0</v>
      </c>
      <c r="H53" s="79">
        <f t="shared" si="36"/>
        <v>0</v>
      </c>
      <c r="I53" s="77">
        <v>5</v>
      </c>
      <c r="J53" s="77">
        <v>11</v>
      </c>
      <c r="K53" s="77">
        <f t="shared" si="37"/>
        <v>16</v>
      </c>
      <c r="L53" s="77"/>
      <c r="M53" s="77"/>
      <c r="N53" s="77">
        <f t="shared" si="38"/>
        <v>0</v>
      </c>
      <c r="O53" s="79">
        <f t="shared" si="39"/>
        <v>16</v>
      </c>
      <c r="P53" s="77">
        <v>1</v>
      </c>
      <c r="Q53" s="77">
        <v>1</v>
      </c>
      <c r="R53" s="77">
        <f t="shared" si="40"/>
        <v>2</v>
      </c>
      <c r="S53" s="77"/>
      <c r="T53" s="77"/>
      <c r="U53" s="77">
        <f t="shared" si="41"/>
        <v>0</v>
      </c>
      <c r="V53" s="79">
        <f t="shared" si="42"/>
        <v>2</v>
      </c>
      <c r="W53" s="78">
        <f t="shared" si="43"/>
        <v>6</v>
      </c>
      <c r="X53" s="78">
        <f t="shared" si="44"/>
        <v>12</v>
      </c>
      <c r="Y53" s="78">
        <f t="shared" si="45"/>
        <v>18</v>
      </c>
      <c r="Z53" s="78">
        <f t="shared" si="46"/>
        <v>0</v>
      </c>
      <c r="AA53" s="78">
        <f t="shared" si="47"/>
        <v>0</v>
      </c>
      <c r="AB53" s="78">
        <f t="shared" si="48"/>
        <v>0</v>
      </c>
      <c r="AC53" s="80">
        <f t="shared" si="49"/>
        <v>18</v>
      </c>
    </row>
    <row r="54" spans="1:29" ht="20.100000000000001" customHeight="1" x14ac:dyDescent="0.45">
      <c r="A54" s="65" t="s">
        <v>370</v>
      </c>
      <c r="B54" s="77"/>
      <c r="C54" s="77"/>
      <c r="D54" s="77">
        <f t="shared" si="34"/>
        <v>0</v>
      </c>
      <c r="E54" s="78">
        <v>1</v>
      </c>
      <c r="F54" s="78">
        <v>1</v>
      </c>
      <c r="G54" s="78">
        <f t="shared" si="35"/>
        <v>2</v>
      </c>
      <c r="H54" s="79">
        <f t="shared" si="36"/>
        <v>2</v>
      </c>
      <c r="I54" s="77">
        <v>9</v>
      </c>
      <c r="J54" s="77">
        <v>29</v>
      </c>
      <c r="K54" s="77">
        <f t="shared" si="37"/>
        <v>38</v>
      </c>
      <c r="L54" s="78">
        <v>5</v>
      </c>
      <c r="M54" s="78">
        <v>9</v>
      </c>
      <c r="N54" s="77">
        <f t="shared" si="38"/>
        <v>14</v>
      </c>
      <c r="O54" s="79">
        <f t="shared" si="39"/>
        <v>52</v>
      </c>
      <c r="P54" s="77">
        <v>6</v>
      </c>
      <c r="Q54" s="77">
        <v>23</v>
      </c>
      <c r="R54" s="77">
        <f t="shared" si="40"/>
        <v>29</v>
      </c>
      <c r="S54" s="77">
        <v>2</v>
      </c>
      <c r="T54" s="77">
        <v>6</v>
      </c>
      <c r="U54" s="77">
        <f t="shared" si="41"/>
        <v>8</v>
      </c>
      <c r="V54" s="79">
        <f t="shared" si="42"/>
        <v>37</v>
      </c>
      <c r="W54" s="78">
        <f t="shared" si="43"/>
        <v>15</v>
      </c>
      <c r="X54" s="78">
        <f t="shared" si="44"/>
        <v>52</v>
      </c>
      <c r="Y54" s="78">
        <f t="shared" si="45"/>
        <v>67</v>
      </c>
      <c r="Z54" s="78">
        <f t="shared" si="46"/>
        <v>8</v>
      </c>
      <c r="AA54" s="78">
        <f t="shared" si="47"/>
        <v>16</v>
      </c>
      <c r="AB54" s="78">
        <f t="shared" si="48"/>
        <v>24</v>
      </c>
      <c r="AC54" s="80">
        <f t="shared" si="49"/>
        <v>91</v>
      </c>
    </row>
    <row r="55" spans="1:29" ht="20.100000000000001" customHeight="1" x14ac:dyDescent="0.45">
      <c r="A55" s="64" t="s">
        <v>487</v>
      </c>
      <c r="B55" s="77"/>
      <c r="C55" s="77"/>
      <c r="D55" s="77">
        <f t="shared" si="34"/>
        <v>0</v>
      </c>
      <c r="E55" s="78"/>
      <c r="F55" s="78"/>
      <c r="G55" s="78">
        <f t="shared" si="35"/>
        <v>0</v>
      </c>
      <c r="H55" s="79">
        <f t="shared" si="36"/>
        <v>0</v>
      </c>
      <c r="I55" s="77">
        <v>5</v>
      </c>
      <c r="J55" s="77">
        <v>30</v>
      </c>
      <c r="K55" s="77">
        <f t="shared" si="37"/>
        <v>35</v>
      </c>
      <c r="L55" s="78"/>
      <c r="M55" s="78"/>
      <c r="N55" s="77">
        <f t="shared" si="38"/>
        <v>0</v>
      </c>
      <c r="O55" s="79">
        <f t="shared" si="39"/>
        <v>35</v>
      </c>
      <c r="P55" s="77"/>
      <c r="Q55" s="77"/>
      <c r="R55" s="77">
        <f t="shared" si="40"/>
        <v>0</v>
      </c>
      <c r="S55" s="77"/>
      <c r="T55" s="77"/>
      <c r="U55" s="77">
        <f t="shared" si="41"/>
        <v>0</v>
      </c>
      <c r="V55" s="79">
        <f t="shared" si="42"/>
        <v>0</v>
      </c>
      <c r="W55" s="78">
        <f t="shared" si="43"/>
        <v>5</v>
      </c>
      <c r="X55" s="78">
        <f t="shared" si="44"/>
        <v>30</v>
      </c>
      <c r="Y55" s="78">
        <f t="shared" si="45"/>
        <v>35</v>
      </c>
      <c r="Z55" s="78">
        <f t="shared" si="46"/>
        <v>0</v>
      </c>
      <c r="AA55" s="78">
        <f t="shared" si="47"/>
        <v>0</v>
      </c>
      <c r="AB55" s="78">
        <f t="shared" si="48"/>
        <v>0</v>
      </c>
      <c r="AC55" s="80">
        <f t="shared" si="49"/>
        <v>35</v>
      </c>
    </row>
    <row r="56" spans="1:29" ht="20.100000000000001" customHeight="1" x14ac:dyDescent="0.45">
      <c r="A56" s="64" t="s">
        <v>371</v>
      </c>
      <c r="B56" s="77"/>
      <c r="C56" s="77"/>
      <c r="D56" s="77">
        <f t="shared" si="34"/>
        <v>0</v>
      </c>
      <c r="E56" s="78">
        <v>1</v>
      </c>
      <c r="F56" s="78">
        <v>7</v>
      </c>
      <c r="G56" s="78">
        <f t="shared" si="35"/>
        <v>8</v>
      </c>
      <c r="H56" s="79">
        <f t="shared" si="36"/>
        <v>8</v>
      </c>
      <c r="I56" s="77">
        <v>3</v>
      </c>
      <c r="J56" s="77">
        <v>23</v>
      </c>
      <c r="K56" s="77">
        <f t="shared" si="37"/>
        <v>26</v>
      </c>
      <c r="L56" s="78"/>
      <c r="M56" s="78">
        <v>2</v>
      </c>
      <c r="N56" s="77">
        <f t="shared" si="38"/>
        <v>2</v>
      </c>
      <c r="O56" s="79">
        <f t="shared" si="39"/>
        <v>28</v>
      </c>
      <c r="P56" s="77">
        <v>2</v>
      </c>
      <c r="Q56" s="77">
        <v>12</v>
      </c>
      <c r="R56" s="77">
        <f t="shared" si="40"/>
        <v>14</v>
      </c>
      <c r="S56" s="77">
        <v>3</v>
      </c>
      <c r="T56" s="77">
        <v>13</v>
      </c>
      <c r="U56" s="77">
        <f t="shared" si="41"/>
        <v>16</v>
      </c>
      <c r="V56" s="79">
        <f t="shared" si="42"/>
        <v>30</v>
      </c>
      <c r="W56" s="78">
        <f t="shared" si="43"/>
        <v>5</v>
      </c>
      <c r="X56" s="78">
        <f t="shared" si="44"/>
        <v>35</v>
      </c>
      <c r="Y56" s="78">
        <f t="shared" si="45"/>
        <v>40</v>
      </c>
      <c r="Z56" s="78">
        <f t="shared" si="46"/>
        <v>4</v>
      </c>
      <c r="AA56" s="78">
        <f t="shared" si="47"/>
        <v>22</v>
      </c>
      <c r="AB56" s="78">
        <f t="shared" si="48"/>
        <v>26</v>
      </c>
      <c r="AC56" s="80">
        <f t="shared" si="49"/>
        <v>66</v>
      </c>
    </row>
    <row r="57" spans="1:29" ht="20.100000000000001" customHeight="1" x14ac:dyDescent="0.45">
      <c r="A57" s="64" t="s">
        <v>372</v>
      </c>
      <c r="B57" s="77">
        <v>1</v>
      </c>
      <c r="C57" s="77"/>
      <c r="D57" s="77">
        <f t="shared" si="34"/>
        <v>1</v>
      </c>
      <c r="E57" s="78"/>
      <c r="F57" s="78"/>
      <c r="G57" s="77">
        <f t="shared" si="35"/>
        <v>0</v>
      </c>
      <c r="H57" s="79">
        <f t="shared" si="36"/>
        <v>1</v>
      </c>
      <c r="I57" s="77">
        <v>18</v>
      </c>
      <c r="J57" s="77">
        <v>26</v>
      </c>
      <c r="K57" s="77">
        <f t="shared" si="37"/>
        <v>44</v>
      </c>
      <c r="L57" s="78"/>
      <c r="M57" s="78"/>
      <c r="N57" s="77">
        <f t="shared" si="38"/>
        <v>0</v>
      </c>
      <c r="O57" s="79">
        <f t="shared" si="39"/>
        <v>44</v>
      </c>
      <c r="P57" s="77">
        <v>10</v>
      </c>
      <c r="Q57" s="77">
        <v>4</v>
      </c>
      <c r="R57" s="77">
        <f t="shared" si="40"/>
        <v>14</v>
      </c>
      <c r="S57" s="77"/>
      <c r="T57" s="77"/>
      <c r="U57" s="77">
        <f t="shared" si="41"/>
        <v>0</v>
      </c>
      <c r="V57" s="79">
        <f t="shared" si="42"/>
        <v>14</v>
      </c>
      <c r="W57" s="78">
        <f t="shared" si="43"/>
        <v>29</v>
      </c>
      <c r="X57" s="78">
        <f t="shared" si="44"/>
        <v>30</v>
      </c>
      <c r="Y57" s="78">
        <f t="shared" si="45"/>
        <v>59</v>
      </c>
      <c r="Z57" s="78">
        <f t="shared" si="46"/>
        <v>0</v>
      </c>
      <c r="AA57" s="78">
        <f t="shared" si="47"/>
        <v>0</v>
      </c>
      <c r="AB57" s="78">
        <f t="shared" si="48"/>
        <v>0</v>
      </c>
      <c r="AC57" s="80">
        <f t="shared" si="49"/>
        <v>59</v>
      </c>
    </row>
    <row r="58" spans="1:29" ht="20.100000000000001" customHeight="1" x14ac:dyDescent="0.45">
      <c r="A58" s="64" t="s">
        <v>373</v>
      </c>
      <c r="B58" s="77">
        <v>3</v>
      </c>
      <c r="C58" s="77">
        <v>2</v>
      </c>
      <c r="D58" s="77">
        <f t="shared" si="34"/>
        <v>5</v>
      </c>
      <c r="E58" s="78"/>
      <c r="F58" s="78"/>
      <c r="G58" s="77">
        <f t="shared" si="35"/>
        <v>0</v>
      </c>
      <c r="H58" s="79">
        <f t="shared" si="36"/>
        <v>5</v>
      </c>
      <c r="I58" s="77">
        <v>8</v>
      </c>
      <c r="J58" s="77">
        <v>13</v>
      </c>
      <c r="K58" s="77">
        <f t="shared" si="37"/>
        <v>21</v>
      </c>
      <c r="L58" s="78"/>
      <c r="M58" s="78"/>
      <c r="N58" s="77">
        <f t="shared" si="38"/>
        <v>0</v>
      </c>
      <c r="O58" s="79">
        <f t="shared" si="39"/>
        <v>21</v>
      </c>
      <c r="P58" s="66">
        <v>44</v>
      </c>
      <c r="Q58" s="77">
        <v>55</v>
      </c>
      <c r="R58" s="77">
        <f t="shared" si="40"/>
        <v>99</v>
      </c>
      <c r="S58" s="77">
        <v>12</v>
      </c>
      <c r="T58" s="77">
        <v>28</v>
      </c>
      <c r="U58" s="77">
        <f t="shared" si="41"/>
        <v>40</v>
      </c>
      <c r="V58" s="79">
        <f t="shared" si="42"/>
        <v>139</v>
      </c>
      <c r="W58" s="78">
        <f t="shared" si="43"/>
        <v>55</v>
      </c>
      <c r="X58" s="78">
        <f t="shared" si="44"/>
        <v>70</v>
      </c>
      <c r="Y58" s="78">
        <f t="shared" si="45"/>
        <v>125</v>
      </c>
      <c r="Z58" s="78">
        <f t="shared" si="46"/>
        <v>12</v>
      </c>
      <c r="AA58" s="78">
        <f t="shared" si="47"/>
        <v>28</v>
      </c>
      <c r="AB58" s="78">
        <f t="shared" si="48"/>
        <v>40</v>
      </c>
      <c r="AC58" s="80">
        <f t="shared" si="49"/>
        <v>165</v>
      </c>
    </row>
    <row r="59" spans="1:29" ht="20.100000000000001" customHeight="1" x14ac:dyDescent="0.45">
      <c r="A59" s="64" t="s">
        <v>374</v>
      </c>
      <c r="B59" s="77"/>
      <c r="C59" s="77"/>
      <c r="D59" s="77">
        <f t="shared" si="34"/>
        <v>0</v>
      </c>
      <c r="E59" s="78"/>
      <c r="F59" s="78"/>
      <c r="G59" s="77">
        <f t="shared" si="35"/>
        <v>0</v>
      </c>
      <c r="H59" s="79">
        <f t="shared" si="36"/>
        <v>0</v>
      </c>
      <c r="I59" s="77">
        <v>3</v>
      </c>
      <c r="J59" s="77">
        <v>21</v>
      </c>
      <c r="K59" s="77">
        <f t="shared" si="37"/>
        <v>24</v>
      </c>
      <c r="L59" s="78"/>
      <c r="M59" s="78"/>
      <c r="N59" s="77">
        <f t="shared" si="38"/>
        <v>0</v>
      </c>
      <c r="O59" s="79">
        <f t="shared" si="39"/>
        <v>24</v>
      </c>
      <c r="P59" s="77"/>
      <c r="Q59" s="77">
        <v>2</v>
      </c>
      <c r="R59" s="77">
        <f t="shared" si="40"/>
        <v>2</v>
      </c>
      <c r="S59" s="77"/>
      <c r="T59" s="77"/>
      <c r="U59" s="77">
        <f t="shared" si="41"/>
        <v>0</v>
      </c>
      <c r="V59" s="79">
        <f t="shared" si="42"/>
        <v>2</v>
      </c>
      <c r="W59" s="78">
        <f t="shared" si="43"/>
        <v>3</v>
      </c>
      <c r="X59" s="78">
        <f t="shared" si="44"/>
        <v>23</v>
      </c>
      <c r="Y59" s="78">
        <f t="shared" si="45"/>
        <v>26</v>
      </c>
      <c r="Z59" s="78">
        <f t="shared" si="46"/>
        <v>0</v>
      </c>
      <c r="AA59" s="78">
        <f t="shared" si="47"/>
        <v>0</v>
      </c>
      <c r="AB59" s="78">
        <f t="shared" si="48"/>
        <v>0</v>
      </c>
      <c r="AC59" s="80">
        <f t="shared" si="49"/>
        <v>26</v>
      </c>
    </row>
    <row r="60" spans="1:29" ht="20.100000000000001" customHeight="1" x14ac:dyDescent="0.45">
      <c r="A60" s="64" t="s">
        <v>375</v>
      </c>
      <c r="B60" s="77"/>
      <c r="C60" s="77"/>
      <c r="D60" s="77">
        <f t="shared" si="34"/>
        <v>0</v>
      </c>
      <c r="E60" s="78"/>
      <c r="F60" s="78"/>
      <c r="G60" s="77">
        <f t="shared" si="35"/>
        <v>0</v>
      </c>
      <c r="H60" s="79">
        <f t="shared" si="36"/>
        <v>0</v>
      </c>
      <c r="I60" s="77">
        <v>4</v>
      </c>
      <c r="J60" s="77">
        <v>56</v>
      </c>
      <c r="K60" s="77">
        <f t="shared" si="37"/>
        <v>60</v>
      </c>
      <c r="L60" s="78"/>
      <c r="M60" s="78"/>
      <c r="N60" s="77">
        <f t="shared" si="38"/>
        <v>0</v>
      </c>
      <c r="O60" s="79">
        <f t="shared" si="39"/>
        <v>60</v>
      </c>
      <c r="P60" s="77"/>
      <c r="Q60" s="77"/>
      <c r="R60" s="77">
        <f t="shared" si="40"/>
        <v>0</v>
      </c>
      <c r="S60" s="77"/>
      <c r="T60" s="77"/>
      <c r="U60" s="77">
        <f t="shared" si="41"/>
        <v>0</v>
      </c>
      <c r="V60" s="79">
        <f t="shared" si="42"/>
        <v>0</v>
      </c>
      <c r="W60" s="78">
        <f t="shared" si="43"/>
        <v>4</v>
      </c>
      <c r="X60" s="78">
        <f t="shared" si="44"/>
        <v>56</v>
      </c>
      <c r="Y60" s="78">
        <f t="shared" si="45"/>
        <v>60</v>
      </c>
      <c r="Z60" s="78">
        <f t="shared" si="46"/>
        <v>0</v>
      </c>
      <c r="AA60" s="78">
        <f t="shared" si="47"/>
        <v>0</v>
      </c>
      <c r="AB60" s="78">
        <f t="shared" si="48"/>
        <v>0</v>
      </c>
      <c r="AC60" s="80">
        <f t="shared" si="49"/>
        <v>60</v>
      </c>
    </row>
    <row r="61" spans="1:29" ht="20.100000000000001" customHeight="1" x14ac:dyDescent="0.45">
      <c r="A61" s="64" t="s">
        <v>376</v>
      </c>
      <c r="B61" s="77"/>
      <c r="C61" s="77"/>
      <c r="D61" s="77">
        <f t="shared" si="34"/>
        <v>0</v>
      </c>
      <c r="E61" s="77"/>
      <c r="F61" s="77"/>
      <c r="G61" s="77">
        <f t="shared" si="35"/>
        <v>0</v>
      </c>
      <c r="H61" s="79">
        <f t="shared" si="36"/>
        <v>0</v>
      </c>
      <c r="I61" s="77">
        <v>12</v>
      </c>
      <c r="J61" s="77">
        <v>91</v>
      </c>
      <c r="K61" s="77">
        <f t="shared" si="37"/>
        <v>103</v>
      </c>
      <c r="L61" s="77">
        <v>5</v>
      </c>
      <c r="M61" s="77">
        <v>85</v>
      </c>
      <c r="N61" s="77">
        <f t="shared" si="38"/>
        <v>90</v>
      </c>
      <c r="O61" s="79">
        <f t="shared" si="39"/>
        <v>193</v>
      </c>
      <c r="P61" s="77"/>
      <c r="Q61" s="77">
        <v>3</v>
      </c>
      <c r="R61" s="77">
        <f t="shared" si="40"/>
        <v>3</v>
      </c>
      <c r="S61" s="77">
        <v>1</v>
      </c>
      <c r="T61" s="77">
        <v>7</v>
      </c>
      <c r="U61" s="77">
        <f t="shared" si="41"/>
        <v>8</v>
      </c>
      <c r="V61" s="79">
        <f t="shared" si="42"/>
        <v>11</v>
      </c>
      <c r="W61" s="78">
        <f t="shared" si="43"/>
        <v>12</v>
      </c>
      <c r="X61" s="78">
        <f t="shared" si="44"/>
        <v>94</v>
      </c>
      <c r="Y61" s="78">
        <f t="shared" si="45"/>
        <v>106</v>
      </c>
      <c r="Z61" s="78">
        <f t="shared" si="46"/>
        <v>6</v>
      </c>
      <c r="AA61" s="78">
        <f t="shared" si="47"/>
        <v>92</v>
      </c>
      <c r="AB61" s="78">
        <f t="shared" si="48"/>
        <v>98</v>
      </c>
      <c r="AC61" s="80">
        <f t="shared" si="49"/>
        <v>204</v>
      </c>
    </row>
    <row r="62" spans="1:29" ht="20.100000000000001" customHeight="1" x14ac:dyDescent="0.45">
      <c r="A62" s="86" t="s">
        <v>105</v>
      </c>
      <c r="B62" s="87">
        <f t="shared" ref="B62:AC62" si="50">SUM(B48:B61)</f>
        <v>6</v>
      </c>
      <c r="C62" s="87">
        <f t="shared" si="50"/>
        <v>13</v>
      </c>
      <c r="D62" s="87">
        <f t="shared" si="50"/>
        <v>19</v>
      </c>
      <c r="E62" s="87">
        <f t="shared" si="50"/>
        <v>4</v>
      </c>
      <c r="F62" s="87">
        <f t="shared" si="50"/>
        <v>11</v>
      </c>
      <c r="G62" s="87">
        <f t="shared" si="50"/>
        <v>15</v>
      </c>
      <c r="H62" s="87">
        <f t="shared" si="50"/>
        <v>34</v>
      </c>
      <c r="I62" s="87">
        <f t="shared" si="50"/>
        <v>119</v>
      </c>
      <c r="J62" s="87">
        <f t="shared" si="50"/>
        <v>480</v>
      </c>
      <c r="K62" s="87">
        <f t="shared" si="50"/>
        <v>599</v>
      </c>
      <c r="L62" s="87">
        <f t="shared" si="50"/>
        <v>15</v>
      </c>
      <c r="M62" s="87">
        <f t="shared" si="50"/>
        <v>147</v>
      </c>
      <c r="N62" s="87">
        <f t="shared" si="50"/>
        <v>162</v>
      </c>
      <c r="O62" s="87">
        <f t="shared" si="50"/>
        <v>761</v>
      </c>
      <c r="P62" s="87">
        <f t="shared" si="50"/>
        <v>72</v>
      </c>
      <c r="Q62" s="87">
        <f t="shared" si="50"/>
        <v>130</v>
      </c>
      <c r="R62" s="87">
        <f t="shared" si="50"/>
        <v>202</v>
      </c>
      <c r="S62" s="87">
        <f t="shared" si="50"/>
        <v>38</v>
      </c>
      <c r="T62" s="87">
        <f t="shared" si="50"/>
        <v>96</v>
      </c>
      <c r="U62" s="87">
        <f t="shared" si="50"/>
        <v>134</v>
      </c>
      <c r="V62" s="87">
        <f t="shared" si="50"/>
        <v>336</v>
      </c>
      <c r="W62" s="87">
        <f t="shared" si="50"/>
        <v>197</v>
      </c>
      <c r="X62" s="87">
        <f t="shared" si="50"/>
        <v>623</v>
      </c>
      <c r="Y62" s="87">
        <f t="shared" si="50"/>
        <v>820</v>
      </c>
      <c r="Z62" s="87">
        <f t="shared" si="50"/>
        <v>57</v>
      </c>
      <c r="AA62" s="87">
        <f t="shared" si="50"/>
        <v>254</v>
      </c>
      <c r="AB62" s="87">
        <f t="shared" si="50"/>
        <v>311</v>
      </c>
      <c r="AC62" s="87">
        <f t="shared" si="50"/>
        <v>1131</v>
      </c>
    </row>
    <row r="63" spans="1:29" ht="20.100000000000001" customHeight="1" x14ac:dyDescent="0.45">
      <c r="A63" s="74" t="s">
        <v>248</v>
      </c>
      <c r="B63" s="77"/>
      <c r="C63" s="77"/>
      <c r="D63" s="77"/>
      <c r="E63" s="77"/>
      <c r="F63" s="77"/>
      <c r="G63" s="77"/>
      <c r="H63" s="79"/>
      <c r="I63" s="77"/>
      <c r="J63" s="77"/>
      <c r="K63" s="77"/>
      <c r="L63" s="77"/>
      <c r="M63" s="77"/>
      <c r="N63" s="77"/>
      <c r="O63" s="79"/>
      <c r="P63" s="77"/>
      <c r="Q63" s="77"/>
      <c r="R63" s="77"/>
      <c r="S63" s="77"/>
      <c r="T63" s="77"/>
      <c r="U63" s="77"/>
      <c r="V63" s="79"/>
      <c r="W63" s="78"/>
      <c r="X63" s="78"/>
      <c r="Y63" s="78"/>
      <c r="Z63" s="78"/>
      <c r="AA63" s="78"/>
      <c r="AB63" s="78"/>
      <c r="AC63" s="80"/>
    </row>
    <row r="64" spans="1:29" ht="20.100000000000001" customHeight="1" x14ac:dyDescent="0.45">
      <c r="A64" s="64" t="s">
        <v>377</v>
      </c>
      <c r="B64" s="77"/>
      <c r="C64" s="77"/>
      <c r="D64" s="77">
        <f>SUM(B64:C64)</f>
        <v>0</v>
      </c>
      <c r="E64" s="77"/>
      <c r="F64" s="77"/>
      <c r="G64" s="77">
        <f>SUM(E64:F64)</f>
        <v>0</v>
      </c>
      <c r="H64" s="79">
        <f>SUM(D64,G64)</f>
        <v>0</v>
      </c>
      <c r="I64" s="77"/>
      <c r="J64" s="77"/>
      <c r="K64" s="77">
        <f>SUM(I64:J64)</f>
        <v>0</v>
      </c>
      <c r="L64" s="77"/>
      <c r="M64" s="77"/>
      <c r="N64" s="77">
        <f>SUM(L64:M64)</f>
        <v>0</v>
      </c>
      <c r="O64" s="79">
        <f>SUM(K64,N64)</f>
        <v>0</v>
      </c>
      <c r="P64" s="77"/>
      <c r="Q64" s="77"/>
      <c r="R64" s="77">
        <f>SUM(P64:Q64)</f>
        <v>0</v>
      </c>
      <c r="S64" s="77"/>
      <c r="T64" s="77"/>
      <c r="U64" s="77">
        <f>SUM(S64:T64)</f>
        <v>0</v>
      </c>
      <c r="V64" s="79">
        <f>SUM(R64,U64)</f>
        <v>0</v>
      </c>
      <c r="W64" s="78">
        <f>SUM(B64,I64,P64)</f>
        <v>0</v>
      </c>
      <c r="X64" s="78">
        <f>SUM(C64,J64,Q64)</f>
        <v>0</v>
      </c>
      <c r="Y64" s="78">
        <f>SUM(W64,X64)</f>
        <v>0</v>
      </c>
      <c r="Z64" s="78">
        <f>SUM(E64,L64,S64)</f>
        <v>0</v>
      </c>
      <c r="AA64" s="78">
        <f>SUM(F64,M64,T64)</f>
        <v>0</v>
      </c>
      <c r="AB64" s="78">
        <f>SUM(Z64,AA64)</f>
        <v>0</v>
      </c>
      <c r="AC64" s="80">
        <f>SUM(Y64,AB64)</f>
        <v>0</v>
      </c>
    </row>
    <row r="65" spans="1:29" ht="20.100000000000001" customHeight="1" x14ac:dyDescent="0.45">
      <c r="A65" s="88" t="s">
        <v>299</v>
      </c>
      <c r="B65" s="87">
        <f t="shared" ref="B65:AC65" si="51">B64</f>
        <v>0</v>
      </c>
      <c r="C65" s="87">
        <f t="shared" si="51"/>
        <v>0</v>
      </c>
      <c r="D65" s="87">
        <f t="shared" si="51"/>
        <v>0</v>
      </c>
      <c r="E65" s="87">
        <f t="shared" si="51"/>
        <v>0</v>
      </c>
      <c r="F65" s="87">
        <f t="shared" si="51"/>
        <v>0</v>
      </c>
      <c r="G65" s="87">
        <f t="shared" si="51"/>
        <v>0</v>
      </c>
      <c r="H65" s="87">
        <f t="shared" si="51"/>
        <v>0</v>
      </c>
      <c r="I65" s="87">
        <f t="shared" si="51"/>
        <v>0</v>
      </c>
      <c r="J65" s="87">
        <f t="shared" si="51"/>
        <v>0</v>
      </c>
      <c r="K65" s="87">
        <f t="shared" si="51"/>
        <v>0</v>
      </c>
      <c r="L65" s="87">
        <f t="shared" si="51"/>
        <v>0</v>
      </c>
      <c r="M65" s="87">
        <f t="shared" si="51"/>
        <v>0</v>
      </c>
      <c r="N65" s="87">
        <f t="shared" si="51"/>
        <v>0</v>
      </c>
      <c r="O65" s="87">
        <f t="shared" si="51"/>
        <v>0</v>
      </c>
      <c r="P65" s="87">
        <f t="shared" si="51"/>
        <v>0</v>
      </c>
      <c r="Q65" s="87">
        <f t="shared" si="51"/>
        <v>0</v>
      </c>
      <c r="R65" s="87">
        <f t="shared" si="51"/>
        <v>0</v>
      </c>
      <c r="S65" s="87">
        <f t="shared" si="51"/>
        <v>0</v>
      </c>
      <c r="T65" s="87">
        <f t="shared" si="51"/>
        <v>0</v>
      </c>
      <c r="U65" s="87">
        <f t="shared" si="51"/>
        <v>0</v>
      </c>
      <c r="V65" s="87">
        <f t="shared" si="51"/>
        <v>0</v>
      </c>
      <c r="W65" s="87">
        <f t="shared" si="51"/>
        <v>0</v>
      </c>
      <c r="X65" s="87">
        <f t="shared" si="51"/>
        <v>0</v>
      </c>
      <c r="Y65" s="87">
        <f t="shared" si="51"/>
        <v>0</v>
      </c>
      <c r="Z65" s="87">
        <f t="shared" si="51"/>
        <v>0</v>
      </c>
      <c r="AA65" s="87">
        <f t="shared" si="51"/>
        <v>0</v>
      </c>
      <c r="AB65" s="87">
        <f t="shared" si="51"/>
        <v>0</v>
      </c>
      <c r="AC65" s="87">
        <f t="shared" si="51"/>
        <v>0</v>
      </c>
    </row>
    <row r="66" spans="1:29" ht="20.100000000000001" customHeight="1" x14ac:dyDescent="0.45">
      <c r="A66" s="81" t="s">
        <v>306</v>
      </c>
      <c r="B66" s="80">
        <f t="shared" ref="B66:AC66" si="52">B62+B65</f>
        <v>6</v>
      </c>
      <c r="C66" s="80">
        <f t="shared" si="52"/>
        <v>13</v>
      </c>
      <c r="D66" s="80">
        <f t="shared" si="52"/>
        <v>19</v>
      </c>
      <c r="E66" s="80">
        <f t="shared" si="52"/>
        <v>4</v>
      </c>
      <c r="F66" s="80">
        <f t="shared" si="52"/>
        <v>11</v>
      </c>
      <c r="G66" s="80">
        <f t="shared" si="52"/>
        <v>15</v>
      </c>
      <c r="H66" s="80">
        <f t="shared" si="52"/>
        <v>34</v>
      </c>
      <c r="I66" s="80">
        <f t="shared" si="52"/>
        <v>119</v>
      </c>
      <c r="J66" s="80">
        <f t="shared" si="52"/>
        <v>480</v>
      </c>
      <c r="K66" s="80">
        <f t="shared" si="52"/>
        <v>599</v>
      </c>
      <c r="L66" s="80">
        <f t="shared" si="52"/>
        <v>15</v>
      </c>
      <c r="M66" s="80">
        <f t="shared" si="52"/>
        <v>147</v>
      </c>
      <c r="N66" s="80">
        <f t="shared" si="52"/>
        <v>162</v>
      </c>
      <c r="O66" s="80">
        <f t="shared" si="52"/>
        <v>761</v>
      </c>
      <c r="P66" s="80">
        <f t="shared" si="52"/>
        <v>72</v>
      </c>
      <c r="Q66" s="80">
        <f t="shared" si="52"/>
        <v>130</v>
      </c>
      <c r="R66" s="80">
        <f t="shared" si="52"/>
        <v>202</v>
      </c>
      <c r="S66" s="80">
        <f t="shared" si="52"/>
        <v>38</v>
      </c>
      <c r="T66" s="80">
        <f t="shared" si="52"/>
        <v>96</v>
      </c>
      <c r="U66" s="80">
        <f t="shared" si="52"/>
        <v>134</v>
      </c>
      <c r="V66" s="80">
        <f t="shared" si="52"/>
        <v>336</v>
      </c>
      <c r="W66" s="80">
        <f t="shared" si="52"/>
        <v>197</v>
      </c>
      <c r="X66" s="80">
        <f t="shared" si="52"/>
        <v>623</v>
      </c>
      <c r="Y66" s="80">
        <f t="shared" si="52"/>
        <v>820</v>
      </c>
      <c r="Z66" s="80">
        <f t="shared" si="52"/>
        <v>57</v>
      </c>
      <c r="AA66" s="80">
        <f t="shared" si="52"/>
        <v>254</v>
      </c>
      <c r="AB66" s="80">
        <f t="shared" si="52"/>
        <v>311</v>
      </c>
      <c r="AC66" s="80">
        <f t="shared" si="52"/>
        <v>1131</v>
      </c>
    </row>
    <row r="67" spans="1:29" ht="20.100000000000001" customHeight="1" x14ac:dyDescent="0.45">
      <c r="A67" s="74" t="s">
        <v>144</v>
      </c>
      <c r="B67" s="83"/>
      <c r="C67" s="83"/>
      <c r="D67" s="83"/>
      <c r="E67" s="78"/>
      <c r="F67" s="78"/>
      <c r="G67" s="78"/>
      <c r="H67" s="79"/>
      <c r="I67" s="78"/>
      <c r="J67" s="78"/>
      <c r="K67" s="78"/>
      <c r="L67" s="78"/>
      <c r="M67" s="78"/>
      <c r="N67" s="78"/>
      <c r="O67" s="79"/>
      <c r="P67" s="78"/>
      <c r="Q67" s="78"/>
      <c r="R67" s="78"/>
      <c r="S67" s="78"/>
      <c r="T67" s="78"/>
      <c r="U67" s="78"/>
      <c r="V67" s="79"/>
      <c r="W67" s="78"/>
      <c r="X67" s="78"/>
      <c r="Y67" s="78"/>
      <c r="Z67" s="84"/>
      <c r="AA67" s="84"/>
      <c r="AB67" s="84"/>
      <c r="AC67" s="85"/>
    </row>
    <row r="68" spans="1:29" ht="20.100000000000001" customHeight="1" x14ac:dyDescent="0.45">
      <c r="A68" s="64" t="s">
        <v>378</v>
      </c>
      <c r="B68" s="78"/>
      <c r="C68" s="78"/>
      <c r="D68" s="77">
        <f>SUM(B68:C68)</f>
        <v>0</v>
      </c>
      <c r="E68" s="78"/>
      <c r="F68" s="78"/>
      <c r="G68" s="77">
        <f>SUM(E68:F68)</f>
        <v>0</v>
      </c>
      <c r="H68" s="79">
        <f>SUM(D68,G68)</f>
        <v>0</v>
      </c>
      <c r="I68" s="78"/>
      <c r="J68" s="78"/>
      <c r="K68" s="77">
        <f>SUM(I68:J68)</f>
        <v>0</v>
      </c>
      <c r="L68" s="78"/>
      <c r="M68" s="78"/>
      <c r="N68" s="77">
        <f>SUM(L68:M68)</f>
        <v>0</v>
      </c>
      <c r="O68" s="79">
        <f>SUM(K68,N68)</f>
        <v>0</v>
      </c>
      <c r="P68" s="78">
        <v>41</v>
      </c>
      <c r="Q68" s="78">
        <v>25</v>
      </c>
      <c r="R68" s="77">
        <f>SUM(P68:Q68)</f>
        <v>66</v>
      </c>
      <c r="S68" s="78"/>
      <c r="T68" s="78"/>
      <c r="U68" s="77">
        <f>SUM(S68:T68)</f>
        <v>0</v>
      </c>
      <c r="V68" s="79">
        <f>SUM(R68,U68)</f>
        <v>66</v>
      </c>
      <c r="W68" s="78">
        <f t="shared" ref="W68:X72" si="53">SUM(B68,I68,P68)</f>
        <v>41</v>
      </c>
      <c r="X68" s="78">
        <f t="shared" si="53"/>
        <v>25</v>
      </c>
      <c r="Y68" s="78">
        <f>SUM(W68,X68)</f>
        <v>66</v>
      </c>
      <c r="Z68" s="78">
        <f t="shared" ref="Z68:AA72" si="54">SUM(E68,L68,S68)</f>
        <v>0</v>
      </c>
      <c r="AA68" s="78">
        <f t="shared" si="54"/>
        <v>0</v>
      </c>
      <c r="AB68" s="78">
        <f>SUM(Z68,AA68)</f>
        <v>0</v>
      </c>
      <c r="AC68" s="79">
        <f>SUM(Y68,AB68)</f>
        <v>66</v>
      </c>
    </row>
    <row r="69" spans="1:29" ht="20.100000000000001" customHeight="1" x14ac:dyDescent="0.45">
      <c r="A69" s="64" t="s">
        <v>379</v>
      </c>
      <c r="B69" s="77"/>
      <c r="C69" s="77"/>
      <c r="D69" s="77">
        <f>SUM(B69:C69)</f>
        <v>0</v>
      </c>
      <c r="E69" s="78"/>
      <c r="F69" s="78"/>
      <c r="G69" s="77">
        <f>SUM(E69:F69)</f>
        <v>0</v>
      </c>
      <c r="H69" s="79">
        <f>SUM(D69,G69)</f>
        <v>0</v>
      </c>
      <c r="I69" s="77"/>
      <c r="J69" s="77"/>
      <c r="K69" s="77">
        <f>SUM(I69:J69)</f>
        <v>0</v>
      </c>
      <c r="L69" s="78"/>
      <c r="M69" s="78"/>
      <c r="N69" s="77">
        <f>SUM(L69:M69)</f>
        <v>0</v>
      </c>
      <c r="O69" s="79">
        <f>SUM(K69,N69)</f>
        <v>0</v>
      </c>
      <c r="P69" s="77"/>
      <c r="Q69" s="77"/>
      <c r="R69" s="77">
        <f>SUM(P69:Q69)</f>
        <v>0</v>
      </c>
      <c r="S69" s="78"/>
      <c r="T69" s="78"/>
      <c r="U69" s="77">
        <f>SUM(S69:T69)</f>
        <v>0</v>
      </c>
      <c r="V69" s="79">
        <f>SUM(R69,U69)</f>
        <v>0</v>
      </c>
      <c r="W69" s="78">
        <f t="shared" si="53"/>
        <v>0</v>
      </c>
      <c r="X69" s="78">
        <f t="shared" si="53"/>
        <v>0</v>
      </c>
      <c r="Y69" s="78">
        <f>SUM(W69,X69)</f>
        <v>0</v>
      </c>
      <c r="Z69" s="78">
        <f t="shared" si="54"/>
        <v>0</v>
      </c>
      <c r="AA69" s="78">
        <f t="shared" si="54"/>
        <v>0</v>
      </c>
      <c r="AB69" s="78">
        <f>SUM(Z69,AA69)</f>
        <v>0</v>
      </c>
      <c r="AC69" s="80">
        <f>SUM(Y69,AB69)</f>
        <v>0</v>
      </c>
    </row>
    <row r="70" spans="1:29" ht="20.100000000000001" customHeight="1" x14ac:dyDescent="0.45">
      <c r="A70" s="64" t="s">
        <v>488</v>
      </c>
      <c r="B70" s="77"/>
      <c r="C70" s="77"/>
      <c r="D70" s="77">
        <f>SUM(B70:C70)</f>
        <v>0</v>
      </c>
      <c r="E70" s="78"/>
      <c r="F70" s="78"/>
      <c r="G70" s="77">
        <f>SUM(E70:F70)</f>
        <v>0</v>
      </c>
      <c r="H70" s="79">
        <f>SUM(D70,G70)</f>
        <v>0</v>
      </c>
      <c r="I70" s="77"/>
      <c r="J70" s="77"/>
      <c r="K70" s="77">
        <f>SUM(I70:J70)</f>
        <v>0</v>
      </c>
      <c r="L70" s="78"/>
      <c r="M70" s="78"/>
      <c r="N70" s="77">
        <f>SUM(L70:M70)</f>
        <v>0</v>
      </c>
      <c r="O70" s="79">
        <f>SUM(K70,N70)</f>
        <v>0</v>
      </c>
      <c r="P70" s="77">
        <v>2</v>
      </c>
      <c r="Q70" s="77">
        <v>8</v>
      </c>
      <c r="R70" s="77">
        <f>SUM(P70:Q70)</f>
        <v>10</v>
      </c>
      <c r="S70" s="78"/>
      <c r="T70" s="78"/>
      <c r="U70" s="77">
        <f>SUM(S70:T70)</f>
        <v>0</v>
      </c>
      <c r="V70" s="79">
        <f>SUM(R70,U70)</f>
        <v>10</v>
      </c>
      <c r="W70" s="78">
        <f t="shared" si="53"/>
        <v>2</v>
      </c>
      <c r="X70" s="78">
        <f t="shared" si="53"/>
        <v>8</v>
      </c>
      <c r="Y70" s="78">
        <f>SUM(W70,X70)</f>
        <v>10</v>
      </c>
      <c r="Z70" s="78">
        <f t="shared" si="54"/>
        <v>0</v>
      </c>
      <c r="AA70" s="78">
        <f t="shared" si="54"/>
        <v>0</v>
      </c>
      <c r="AB70" s="78">
        <f>SUM(Z70,AA70)</f>
        <v>0</v>
      </c>
      <c r="AC70" s="80">
        <f>SUM(Y70,AB70)</f>
        <v>10</v>
      </c>
    </row>
    <row r="71" spans="1:29" ht="20.100000000000001" customHeight="1" x14ac:dyDescent="0.45">
      <c r="A71" s="64" t="s">
        <v>489</v>
      </c>
      <c r="B71" s="77"/>
      <c r="C71" s="77"/>
      <c r="D71" s="77">
        <f>SUM(B71:C71)</f>
        <v>0</v>
      </c>
      <c r="E71" s="78"/>
      <c r="F71" s="78"/>
      <c r="G71" s="77">
        <f>SUM(E71:F71)</f>
        <v>0</v>
      </c>
      <c r="H71" s="79">
        <f>SUM(D71,G71)</f>
        <v>0</v>
      </c>
      <c r="I71" s="77">
        <v>3</v>
      </c>
      <c r="J71" s="77">
        <v>1</v>
      </c>
      <c r="K71" s="77">
        <f>SUM(I71:J71)</f>
        <v>4</v>
      </c>
      <c r="L71" s="78"/>
      <c r="M71" s="78"/>
      <c r="N71" s="77">
        <f>SUM(L71:M71)</f>
        <v>0</v>
      </c>
      <c r="O71" s="79">
        <f>SUM(K71,N71)</f>
        <v>4</v>
      </c>
      <c r="P71" s="77">
        <v>3</v>
      </c>
      <c r="Q71" s="77">
        <v>10</v>
      </c>
      <c r="R71" s="77">
        <f>SUM(P71:Q71)</f>
        <v>13</v>
      </c>
      <c r="S71" s="78"/>
      <c r="T71" s="78"/>
      <c r="U71" s="77">
        <f>SUM(S71:T71)</f>
        <v>0</v>
      </c>
      <c r="V71" s="79">
        <f>SUM(R71,U71)</f>
        <v>13</v>
      </c>
      <c r="W71" s="78">
        <f t="shared" si="53"/>
        <v>6</v>
      </c>
      <c r="X71" s="78">
        <f t="shared" si="53"/>
        <v>11</v>
      </c>
      <c r="Y71" s="78">
        <f>SUM(W71,X71)</f>
        <v>17</v>
      </c>
      <c r="Z71" s="78">
        <f t="shared" si="54"/>
        <v>0</v>
      </c>
      <c r="AA71" s="78">
        <f t="shared" si="54"/>
        <v>0</v>
      </c>
      <c r="AB71" s="78">
        <f>SUM(Z71,AA71)</f>
        <v>0</v>
      </c>
      <c r="AC71" s="80">
        <f>SUM(Y71,AB71)</f>
        <v>17</v>
      </c>
    </row>
    <row r="72" spans="1:29" ht="20.100000000000001" customHeight="1" x14ac:dyDescent="0.45">
      <c r="A72" s="64" t="s">
        <v>382</v>
      </c>
      <c r="B72" s="77"/>
      <c r="C72" s="77"/>
      <c r="D72" s="77">
        <f>SUM(B72:C72)</f>
        <v>0</v>
      </c>
      <c r="E72" s="78"/>
      <c r="F72" s="78"/>
      <c r="G72" s="77">
        <f>SUM(E72:F72)</f>
        <v>0</v>
      </c>
      <c r="H72" s="79">
        <f>SUM(D72,G72)</f>
        <v>0</v>
      </c>
      <c r="I72" s="77">
        <v>6</v>
      </c>
      <c r="J72" s="77">
        <v>6</v>
      </c>
      <c r="K72" s="77">
        <f>SUM(I72:J72)</f>
        <v>12</v>
      </c>
      <c r="L72" s="78"/>
      <c r="M72" s="78"/>
      <c r="N72" s="77">
        <f>SUM(L72:M72)</f>
        <v>0</v>
      </c>
      <c r="O72" s="79">
        <f>SUM(K72,N72)</f>
        <v>12</v>
      </c>
      <c r="P72" s="77">
        <v>2</v>
      </c>
      <c r="Q72" s="77">
        <v>3</v>
      </c>
      <c r="R72" s="77">
        <f>SUM(P72:Q72)</f>
        <v>5</v>
      </c>
      <c r="S72" s="78"/>
      <c r="T72" s="78"/>
      <c r="U72" s="77">
        <f>SUM(S72:T72)</f>
        <v>0</v>
      </c>
      <c r="V72" s="79">
        <f>SUM(R72,U72)</f>
        <v>5</v>
      </c>
      <c r="W72" s="78">
        <f t="shared" si="53"/>
        <v>8</v>
      </c>
      <c r="X72" s="78">
        <f t="shared" si="53"/>
        <v>9</v>
      </c>
      <c r="Y72" s="78">
        <f>SUM(W72,X72)</f>
        <v>17</v>
      </c>
      <c r="Z72" s="78">
        <f t="shared" si="54"/>
        <v>0</v>
      </c>
      <c r="AA72" s="78">
        <f t="shared" si="54"/>
        <v>0</v>
      </c>
      <c r="AB72" s="78">
        <f>SUM(Z72,AA72)</f>
        <v>0</v>
      </c>
      <c r="AC72" s="80">
        <f>SUM(Y72,AB72)</f>
        <v>17</v>
      </c>
    </row>
    <row r="73" spans="1:29" ht="20.100000000000001" customHeight="1" x14ac:dyDescent="0.45">
      <c r="A73" s="81" t="s">
        <v>7</v>
      </c>
      <c r="B73" s="80">
        <f t="shared" ref="B73:AC73" si="55">SUM(B68:B72)</f>
        <v>0</v>
      </c>
      <c r="C73" s="80">
        <f t="shared" si="55"/>
        <v>0</v>
      </c>
      <c r="D73" s="80">
        <f t="shared" si="55"/>
        <v>0</v>
      </c>
      <c r="E73" s="80">
        <f t="shared" si="55"/>
        <v>0</v>
      </c>
      <c r="F73" s="80">
        <f t="shared" si="55"/>
        <v>0</v>
      </c>
      <c r="G73" s="80">
        <f t="shared" si="55"/>
        <v>0</v>
      </c>
      <c r="H73" s="80">
        <f t="shared" si="55"/>
        <v>0</v>
      </c>
      <c r="I73" s="80">
        <f t="shared" si="55"/>
        <v>9</v>
      </c>
      <c r="J73" s="80">
        <f t="shared" si="55"/>
        <v>7</v>
      </c>
      <c r="K73" s="80">
        <f t="shared" si="55"/>
        <v>16</v>
      </c>
      <c r="L73" s="80">
        <f t="shared" si="55"/>
        <v>0</v>
      </c>
      <c r="M73" s="80">
        <f t="shared" si="55"/>
        <v>0</v>
      </c>
      <c r="N73" s="80">
        <f t="shared" si="55"/>
        <v>0</v>
      </c>
      <c r="O73" s="80">
        <f t="shared" si="55"/>
        <v>16</v>
      </c>
      <c r="P73" s="80">
        <f t="shared" si="55"/>
        <v>48</v>
      </c>
      <c r="Q73" s="80">
        <f t="shared" si="55"/>
        <v>46</v>
      </c>
      <c r="R73" s="80">
        <f t="shared" si="55"/>
        <v>94</v>
      </c>
      <c r="S73" s="80">
        <f t="shared" si="55"/>
        <v>0</v>
      </c>
      <c r="T73" s="80">
        <f t="shared" si="55"/>
        <v>0</v>
      </c>
      <c r="U73" s="80">
        <f t="shared" si="55"/>
        <v>0</v>
      </c>
      <c r="V73" s="80">
        <f t="shared" si="55"/>
        <v>94</v>
      </c>
      <c r="W73" s="80">
        <f t="shared" si="55"/>
        <v>57</v>
      </c>
      <c r="X73" s="80">
        <f t="shared" si="55"/>
        <v>53</v>
      </c>
      <c r="Y73" s="80">
        <f t="shared" si="55"/>
        <v>110</v>
      </c>
      <c r="Z73" s="80">
        <f t="shared" si="55"/>
        <v>0</v>
      </c>
      <c r="AA73" s="80">
        <f t="shared" si="55"/>
        <v>0</v>
      </c>
      <c r="AB73" s="80">
        <f t="shared" si="55"/>
        <v>0</v>
      </c>
      <c r="AC73" s="80">
        <f t="shared" si="55"/>
        <v>110</v>
      </c>
    </row>
    <row r="74" spans="1:29" ht="20.100000000000001" customHeight="1" x14ac:dyDescent="0.45">
      <c r="A74" s="89" t="s">
        <v>168</v>
      </c>
      <c r="B74" s="90"/>
      <c r="C74" s="90"/>
      <c r="D74" s="90"/>
      <c r="E74" s="91"/>
      <c r="F74" s="91"/>
      <c r="G74" s="91"/>
      <c r="H74" s="92"/>
      <c r="I74" s="91"/>
      <c r="J74" s="91"/>
      <c r="K74" s="91"/>
      <c r="L74" s="91"/>
      <c r="M74" s="91"/>
      <c r="N74" s="91"/>
      <c r="O74" s="92"/>
      <c r="P74" s="91"/>
      <c r="Q74" s="91"/>
      <c r="R74" s="91"/>
      <c r="S74" s="91"/>
      <c r="T74" s="91"/>
      <c r="U74" s="91"/>
      <c r="V74" s="92"/>
      <c r="W74" s="91"/>
      <c r="X74" s="91"/>
      <c r="Y74" s="91"/>
      <c r="Z74" s="84"/>
      <c r="AA74" s="84"/>
      <c r="AB74" s="84"/>
      <c r="AC74" s="85"/>
    </row>
    <row r="75" spans="1:29" ht="20.100000000000001" customHeight="1" x14ac:dyDescent="0.45">
      <c r="A75" s="64" t="s">
        <v>384</v>
      </c>
      <c r="B75" s="77">
        <v>1</v>
      </c>
      <c r="C75" s="77"/>
      <c r="D75" s="77">
        <f>SUM(B75:C75)</f>
        <v>1</v>
      </c>
      <c r="E75" s="77"/>
      <c r="F75" s="77"/>
      <c r="G75" s="77">
        <f>SUM(E75:F75)</f>
        <v>0</v>
      </c>
      <c r="H75" s="79">
        <f>SUM(D75,G75)</f>
        <v>1</v>
      </c>
      <c r="I75" s="77">
        <v>7</v>
      </c>
      <c r="J75" s="77">
        <v>21</v>
      </c>
      <c r="K75" s="77">
        <f>SUM(I75:J75)</f>
        <v>28</v>
      </c>
      <c r="L75" s="77"/>
      <c r="M75" s="77"/>
      <c r="N75" s="77">
        <f>SUM(L75:M75)</f>
        <v>0</v>
      </c>
      <c r="O75" s="79">
        <f>SUM(K75,N75)</f>
        <v>28</v>
      </c>
      <c r="P75" s="77"/>
      <c r="Q75" s="77"/>
      <c r="R75" s="77">
        <f>SUM(P75:Q75)</f>
        <v>0</v>
      </c>
      <c r="S75" s="77"/>
      <c r="T75" s="77"/>
      <c r="U75" s="77">
        <f>SUM(S75:T75)</f>
        <v>0</v>
      </c>
      <c r="V75" s="79">
        <f>SUM(R75,U75)</f>
        <v>0</v>
      </c>
      <c r="W75" s="78">
        <f t="shared" ref="W75:X79" si="56">SUM(B75,I75,P75)</f>
        <v>8</v>
      </c>
      <c r="X75" s="78">
        <f t="shared" si="56"/>
        <v>21</v>
      </c>
      <c r="Y75" s="78">
        <f>SUM(W75,X75)</f>
        <v>29</v>
      </c>
      <c r="Z75" s="78">
        <f t="shared" ref="Z75:AA79" si="57">SUM(E75,L75,S75)</f>
        <v>0</v>
      </c>
      <c r="AA75" s="78">
        <f t="shared" si="57"/>
        <v>0</v>
      </c>
      <c r="AB75" s="78">
        <f>SUM(Z75,AA75)</f>
        <v>0</v>
      </c>
      <c r="AC75" s="80">
        <f>SUM(Y75,AB75)</f>
        <v>29</v>
      </c>
    </row>
    <row r="76" spans="1:29" ht="20.100000000000001" customHeight="1" x14ac:dyDescent="0.45">
      <c r="A76" s="64" t="s">
        <v>385</v>
      </c>
      <c r="B76" s="77"/>
      <c r="C76" s="77"/>
      <c r="D76" s="77">
        <f>SUM(B76:C76)</f>
        <v>0</v>
      </c>
      <c r="E76" s="77"/>
      <c r="F76" s="77"/>
      <c r="G76" s="77">
        <f>SUM(E76:F76)</f>
        <v>0</v>
      </c>
      <c r="H76" s="79">
        <f>SUM(D76,G76)</f>
        <v>0</v>
      </c>
      <c r="I76" s="77">
        <v>7</v>
      </c>
      <c r="J76" s="77">
        <v>15</v>
      </c>
      <c r="K76" s="77">
        <f>SUM(I76:J76)</f>
        <v>22</v>
      </c>
      <c r="L76" s="77"/>
      <c r="M76" s="77"/>
      <c r="N76" s="77">
        <f>SUM(L76:M76)</f>
        <v>0</v>
      </c>
      <c r="O76" s="79">
        <f>SUM(K76,N76)</f>
        <v>22</v>
      </c>
      <c r="P76" s="77"/>
      <c r="Q76" s="77"/>
      <c r="R76" s="77">
        <f>SUM(P76:Q76)</f>
        <v>0</v>
      </c>
      <c r="S76" s="77"/>
      <c r="T76" s="77"/>
      <c r="U76" s="77">
        <f>SUM(S76:T76)</f>
        <v>0</v>
      </c>
      <c r="V76" s="79">
        <f>SUM(R76,U76)</f>
        <v>0</v>
      </c>
      <c r="W76" s="78">
        <f t="shared" si="56"/>
        <v>7</v>
      </c>
      <c r="X76" s="78">
        <f t="shared" si="56"/>
        <v>15</v>
      </c>
      <c r="Y76" s="78">
        <f>SUM(W76,X76)</f>
        <v>22</v>
      </c>
      <c r="Z76" s="78">
        <f t="shared" si="57"/>
        <v>0</v>
      </c>
      <c r="AA76" s="78">
        <f t="shared" si="57"/>
        <v>0</v>
      </c>
      <c r="AB76" s="78">
        <f>SUM(Z76,AA76)</f>
        <v>0</v>
      </c>
      <c r="AC76" s="80">
        <f>SUM(Y76,AB76)</f>
        <v>22</v>
      </c>
    </row>
    <row r="77" spans="1:29" ht="20.100000000000001" customHeight="1" x14ac:dyDescent="0.45">
      <c r="A77" s="64" t="s">
        <v>386</v>
      </c>
      <c r="B77" s="77">
        <v>2</v>
      </c>
      <c r="C77" s="77"/>
      <c r="D77" s="77">
        <f>SUM(B77:C77)</f>
        <v>2</v>
      </c>
      <c r="E77" s="77"/>
      <c r="F77" s="77"/>
      <c r="G77" s="77">
        <f>SUM(E77:F77)</f>
        <v>0</v>
      </c>
      <c r="H77" s="79">
        <f>SUM(D77,G77)</f>
        <v>2</v>
      </c>
      <c r="I77" s="77">
        <v>27</v>
      </c>
      <c r="J77" s="77">
        <v>28</v>
      </c>
      <c r="K77" s="77">
        <f>SUM(I77:J77)</f>
        <v>55</v>
      </c>
      <c r="L77" s="77"/>
      <c r="M77" s="77"/>
      <c r="N77" s="77">
        <f>SUM(L77:M77)</f>
        <v>0</v>
      </c>
      <c r="O77" s="79">
        <f>SUM(K77,N77)</f>
        <v>55</v>
      </c>
      <c r="P77" s="77">
        <v>1</v>
      </c>
      <c r="Q77" s="77"/>
      <c r="R77" s="77">
        <f>SUM(P77:Q77)</f>
        <v>1</v>
      </c>
      <c r="S77" s="77"/>
      <c r="T77" s="77"/>
      <c r="U77" s="77">
        <f>SUM(S77:T77)</f>
        <v>0</v>
      </c>
      <c r="V77" s="79">
        <f>SUM(R77,U77)</f>
        <v>1</v>
      </c>
      <c r="W77" s="78">
        <f t="shared" si="56"/>
        <v>30</v>
      </c>
      <c r="X77" s="78">
        <f t="shared" si="56"/>
        <v>28</v>
      </c>
      <c r="Y77" s="78">
        <f>SUM(W77,X77)</f>
        <v>58</v>
      </c>
      <c r="Z77" s="78">
        <f t="shared" si="57"/>
        <v>0</v>
      </c>
      <c r="AA77" s="78">
        <f t="shared" si="57"/>
        <v>0</v>
      </c>
      <c r="AB77" s="78">
        <f>SUM(Z77,AA77)</f>
        <v>0</v>
      </c>
      <c r="AC77" s="80">
        <f>SUM(Y77,AB77)</f>
        <v>58</v>
      </c>
    </row>
    <row r="78" spans="1:29" ht="20.100000000000001" customHeight="1" x14ac:dyDescent="0.45">
      <c r="A78" s="64" t="s">
        <v>459</v>
      </c>
      <c r="B78" s="77"/>
      <c r="C78" s="77"/>
      <c r="D78" s="77">
        <f>SUM(B78:C78)</f>
        <v>0</v>
      </c>
      <c r="E78" s="77"/>
      <c r="F78" s="77"/>
      <c r="G78" s="77">
        <f>SUM(E78:F78)</f>
        <v>0</v>
      </c>
      <c r="H78" s="79">
        <f>SUM(D78,G78)</f>
        <v>0</v>
      </c>
      <c r="I78" s="77">
        <v>4</v>
      </c>
      <c r="J78" s="77">
        <v>2</v>
      </c>
      <c r="K78" s="77">
        <f>SUM(I78:J78)</f>
        <v>6</v>
      </c>
      <c r="L78" s="77"/>
      <c r="M78" s="77"/>
      <c r="N78" s="77">
        <f>SUM(L78:M78)</f>
        <v>0</v>
      </c>
      <c r="O78" s="79">
        <f>SUM(K78,N78)</f>
        <v>6</v>
      </c>
      <c r="P78" s="77"/>
      <c r="Q78" s="77"/>
      <c r="R78" s="77">
        <f>SUM(P78:Q78)</f>
        <v>0</v>
      </c>
      <c r="S78" s="77"/>
      <c r="T78" s="77"/>
      <c r="U78" s="77">
        <f>SUM(S78:T78)</f>
        <v>0</v>
      </c>
      <c r="V78" s="79">
        <f>SUM(R78,U78)</f>
        <v>0</v>
      </c>
      <c r="W78" s="78">
        <f t="shared" si="56"/>
        <v>4</v>
      </c>
      <c r="X78" s="78">
        <f t="shared" si="56"/>
        <v>2</v>
      </c>
      <c r="Y78" s="78">
        <f>SUM(W78,X78)</f>
        <v>6</v>
      </c>
      <c r="Z78" s="78">
        <f t="shared" si="57"/>
        <v>0</v>
      </c>
      <c r="AA78" s="78">
        <f t="shared" si="57"/>
        <v>0</v>
      </c>
      <c r="AB78" s="78">
        <f>SUM(Z78,AA78)</f>
        <v>0</v>
      </c>
      <c r="AC78" s="80">
        <f>SUM(Y78,AB78)</f>
        <v>6</v>
      </c>
    </row>
    <row r="79" spans="1:29" ht="20.100000000000001" customHeight="1" x14ac:dyDescent="0.45">
      <c r="A79" s="64" t="s">
        <v>387</v>
      </c>
      <c r="B79" s="77">
        <v>3</v>
      </c>
      <c r="C79" s="77"/>
      <c r="D79" s="77">
        <f>SUM(B79:C79)</f>
        <v>3</v>
      </c>
      <c r="E79" s="77"/>
      <c r="F79" s="77"/>
      <c r="G79" s="77">
        <f>SUM(E79:F79)</f>
        <v>0</v>
      </c>
      <c r="H79" s="79">
        <f>SUM(D79,G79)</f>
        <v>3</v>
      </c>
      <c r="I79" s="77">
        <v>16</v>
      </c>
      <c r="J79" s="77">
        <v>31</v>
      </c>
      <c r="K79" s="77">
        <f>SUM(I79:J79)</f>
        <v>47</v>
      </c>
      <c r="L79" s="77"/>
      <c r="M79" s="77"/>
      <c r="N79" s="77">
        <f>SUM(L79:M79)</f>
        <v>0</v>
      </c>
      <c r="O79" s="79">
        <f>SUM(K79,N79)</f>
        <v>47</v>
      </c>
      <c r="P79" s="77"/>
      <c r="Q79" s="77">
        <v>6</v>
      </c>
      <c r="R79" s="77">
        <f>SUM(P79:Q79)</f>
        <v>6</v>
      </c>
      <c r="S79" s="77"/>
      <c r="T79" s="77"/>
      <c r="U79" s="77">
        <f>SUM(S79:T79)</f>
        <v>0</v>
      </c>
      <c r="V79" s="79">
        <f>SUM(R79,U79)</f>
        <v>6</v>
      </c>
      <c r="W79" s="78">
        <f t="shared" si="56"/>
        <v>19</v>
      </c>
      <c r="X79" s="78">
        <f t="shared" si="56"/>
        <v>37</v>
      </c>
      <c r="Y79" s="78">
        <f>SUM(W79,X79)</f>
        <v>56</v>
      </c>
      <c r="Z79" s="78">
        <f t="shared" si="57"/>
        <v>0</v>
      </c>
      <c r="AA79" s="78">
        <f t="shared" si="57"/>
        <v>0</v>
      </c>
      <c r="AB79" s="78">
        <f>SUM(Z79,AA79)</f>
        <v>0</v>
      </c>
      <c r="AC79" s="80">
        <f>SUM(Y79,AB79)</f>
        <v>56</v>
      </c>
    </row>
    <row r="80" spans="1:29" ht="20.100000000000001" customHeight="1" x14ac:dyDescent="0.45">
      <c r="A80" s="81" t="s">
        <v>7</v>
      </c>
      <c r="B80" s="82">
        <f t="shared" ref="B80:AC80" si="58">SUM(B75:B79)</f>
        <v>6</v>
      </c>
      <c r="C80" s="82">
        <f t="shared" si="58"/>
        <v>0</v>
      </c>
      <c r="D80" s="82">
        <f t="shared" si="58"/>
        <v>6</v>
      </c>
      <c r="E80" s="82">
        <f t="shared" si="58"/>
        <v>0</v>
      </c>
      <c r="F80" s="82">
        <f t="shared" si="58"/>
        <v>0</v>
      </c>
      <c r="G80" s="82">
        <f t="shared" si="58"/>
        <v>0</v>
      </c>
      <c r="H80" s="82">
        <f t="shared" si="58"/>
        <v>6</v>
      </c>
      <c r="I80" s="82">
        <f t="shared" si="58"/>
        <v>61</v>
      </c>
      <c r="J80" s="82">
        <f t="shared" si="58"/>
        <v>97</v>
      </c>
      <c r="K80" s="82">
        <f t="shared" si="58"/>
        <v>158</v>
      </c>
      <c r="L80" s="82">
        <f t="shared" si="58"/>
        <v>0</v>
      </c>
      <c r="M80" s="82">
        <f t="shared" si="58"/>
        <v>0</v>
      </c>
      <c r="N80" s="82">
        <f t="shared" si="58"/>
        <v>0</v>
      </c>
      <c r="O80" s="82">
        <f t="shared" si="58"/>
        <v>158</v>
      </c>
      <c r="P80" s="82">
        <f t="shared" si="58"/>
        <v>1</v>
      </c>
      <c r="Q80" s="82">
        <f t="shared" si="58"/>
        <v>6</v>
      </c>
      <c r="R80" s="82">
        <f t="shared" si="58"/>
        <v>7</v>
      </c>
      <c r="S80" s="82">
        <f t="shared" si="58"/>
        <v>0</v>
      </c>
      <c r="T80" s="82">
        <f t="shared" si="58"/>
        <v>0</v>
      </c>
      <c r="U80" s="82">
        <f t="shared" si="58"/>
        <v>0</v>
      </c>
      <c r="V80" s="82">
        <f t="shared" si="58"/>
        <v>7</v>
      </c>
      <c r="W80" s="82">
        <f t="shared" si="58"/>
        <v>68</v>
      </c>
      <c r="X80" s="82">
        <f t="shared" si="58"/>
        <v>103</v>
      </c>
      <c r="Y80" s="82">
        <f t="shared" si="58"/>
        <v>171</v>
      </c>
      <c r="Z80" s="82">
        <f t="shared" si="58"/>
        <v>0</v>
      </c>
      <c r="AA80" s="82">
        <f t="shared" si="58"/>
        <v>0</v>
      </c>
      <c r="AB80" s="82">
        <f t="shared" si="58"/>
        <v>0</v>
      </c>
      <c r="AC80" s="82">
        <f t="shared" si="58"/>
        <v>171</v>
      </c>
    </row>
    <row r="81" spans="1:29" ht="20.100000000000001" customHeight="1" x14ac:dyDescent="0.45">
      <c r="A81" s="89" t="s">
        <v>37</v>
      </c>
      <c r="B81" s="90"/>
      <c r="C81" s="90"/>
      <c r="D81" s="90"/>
      <c r="E81" s="91"/>
      <c r="F81" s="91"/>
      <c r="G81" s="91"/>
      <c r="H81" s="92"/>
      <c r="I81" s="91"/>
      <c r="J81" s="91"/>
      <c r="K81" s="91"/>
      <c r="L81" s="91"/>
      <c r="M81" s="91"/>
      <c r="N81" s="91"/>
      <c r="O81" s="92"/>
      <c r="P81" s="91"/>
      <c r="Q81" s="91"/>
      <c r="R81" s="91"/>
      <c r="S81" s="91"/>
      <c r="T81" s="91"/>
      <c r="U81" s="91"/>
      <c r="V81" s="92"/>
      <c r="W81" s="91"/>
      <c r="X81" s="91"/>
      <c r="Y81" s="91"/>
      <c r="Z81" s="84"/>
      <c r="AA81" s="84"/>
      <c r="AB81" s="84"/>
      <c r="AC81" s="85"/>
    </row>
    <row r="82" spans="1:29" ht="20.100000000000001" customHeight="1" x14ac:dyDescent="0.45">
      <c r="A82" s="69" t="s">
        <v>476</v>
      </c>
      <c r="B82" s="77">
        <v>2</v>
      </c>
      <c r="C82" s="77"/>
      <c r="D82" s="77">
        <f t="shared" ref="D82:D89" si="59">SUM(B82:C82)</f>
        <v>2</v>
      </c>
      <c r="E82" s="78"/>
      <c r="F82" s="78"/>
      <c r="G82" s="77">
        <f t="shared" ref="G82:G89" si="60">SUM(E82:F82)</f>
        <v>0</v>
      </c>
      <c r="H82" s="79">
        <f t="shared" ref="H82:H90" si="61">SUM(D82,G82)</f>
        <v>2</v>
      </c>
      <c r="I82" s="77">
        <v>2</v>
      </c>
      <c r="J82" s="77"/>
      <c r="K82" s="77">
        <f t="shared" ref="K82:K90" si="62">SUM(I82:J82)</f>
        <v>2</v>
      </c>
      <c r="L82" s="78"/>
      <c r="M82" s="78"/>
      <c r="N82" s="77">
        <f t="shared" ref="N82:N90" si="63">SUM(L82:M82)</f>
        <v>0</v>
      </c>
      <c r="O82" s="79">
        <f t="shared" ref="O82:O90" si="64">SUM(K82,N82)</f>
        <v>2</v>
      </c>
      <c r="P82" s="77">
        <v>1</v>
      </c>
      <c r="Q82" s="77"/>
      <c r="R82" s="77">
        <f t="shared" ref="R82:R90" si="65">SUM(P82:Q82)</f>
        <v>1</v>
      </c>
      <c r="S82" s="78"/>
      <c r="T82" s="78"/>
      <c r="U82" s="77">
        <f t="shared" ref="U82:U90" si="66">SUM(S82:T82)</f>
        <v>0</v>
      </c>
      <c r="V82" s="79">
        <f t="shared" ref="V82:V90" si="67">SUM(R82,U82)</f>
        <v>1</v>
      </c>
      <c r="W82" s="78">
        <f t="shared" ref="W82:W90" si="68">SUM(B82,I82,P82)</f>
        <v>5</v>
      </c>
      <c r="X82" s="78">
        <f t="shared" ref="X82:X90" si="69">SUM(C82,J82,Q82)</f>
        <v>0</v>
      </c>
      <c r="Y82" s="78">
        <f t="shared" ref="Y82:Y90" si="70">SUM(W82,X82)</f>
        <v>5</v>
      </c>
      <c r="Z82" s="78">
        <f t="shared" ref="Z82:Z90" si="71">SUM(E82,L82,S82)</f>
        <v>0</v>
      </c>
      <c r="AA82" s="78">
        <f t="shared" ref="AA82:AA90" si="72">SUM(F82,M82,T82)</f>
        <v>0</v>
      </c>
      <c r="AB82" s="78">
        <f t="shared" ref="AB82:AB90" si="73">SUM(Z82,AA82)</f>
        <v>0</v>
      </c>
      <c r="AC82" s="80">
        <f t="shared" ref="AC82:AC90" si="74">SUM(Y82,AB82)</f>
        <v>5</v>
      </c>
    </row>
    <row r="83" spans="1:29" ht="20.100000000000001" customHeight="1" x14ac:dyDescent="0.45">
      <c r="A83" s="69" t="s">
        <v>477</v>
      </c>
      <c r="B83" s="77">
        <v>1</v>
      </c>
      <c r="C83" s="77">
        <v>1</v>
      </c>
      <c r="D83" s="77">
        <f t="shared" si="59"/>
        <v>2</v>
      </c>
      <c r="E83" s="78"/>
      <c r="F83" s="78"/>
      <c r="G83" s="77">
        <f t="shared" si="60"/>
        <v>0</v>
      </c>
      <c r="H83" s="79">
        <f t="shared" si="61"/>
        <v>2</v>
      </c>
      <c r="I83" s="77"/>
      <c r="J83" s="77"/>
      <c r="K83" s="77">
        <f t="shared" si="62"/>
        <v>0</v>
      </c>
      <c r="L83" s="78"/>
      <c r="M83" s="78"/>
      <c r="N83" s="77">
        <f t="shared" si="63"/>
        <v>0</v>
      </c>
      <c r="O83" s="79">
        <f t="shared" si="64"/>
        <v>0</v>
      </c>
      <c r="P83" s="77"/>
      <c r="Q83" s="77"/>
      <c r="R83" s="77">
        <f t="shared" si="65"/>
        <v>0</v>
      </c>
      <c r="S83" s="78"/>
      <c r="T83" s="78"/>
      <c r="U83" s="77">
        <f t="shared" si="66"/>
        <v>0</v>
      </c>
      <c r="V83" s="79">
        <f t="shared" si="67"/>
        <v>0</v>
      </c>
      <c r="W83" s="78">
        <f t="shared" si="68"/>
        <v>1</v>
      </c>
      <c r="X83" s="78">
        <f t="shared" si="69"/>
        <v>1</v>
      </c>
      <c r="Y83" s="78">
        <f t="shared" si="70"/>
        <v>2</v>
      </c>
      <c r="Z83" s="78">
        <f t="shared" si="71"/>
        <v>0</v>
      </c>
      <c r="AA83" s="78">
        <f t="shared" si="72"/>
        <v>0</v>
      </c>
      <c r="AB83" s="78">
        <f t="shared" si="73"/>
        <v>0</v>
      </c>
      <c r="AC83" s="80">
        <f t="shared" si="74"/>
        <v>2</v>
      </c>
    </row>
    <row r="84" spans="1:29" ht="20.100000000000001" customHeight="1" x14ac:dyDescent="0.45">
      <c r="A84" s="64" t="s">
        <v>390</v>
      </c>
      <c r="B84" s="77">
        <v>2</v>
      </c>
      <c r="C84" s="77"/>
      <c r="D84" s="77">
        <f t="shared" si="59"/>
        <v>2</v>
      </c>
      <c r="E84" s="78"/>
      <c r="F84" s="78"/>
      <c r="G84" s="77">
        <f t="shared" si="60"/>
        <v>0</v>
      </c>
      <c r="H84" s="79">
        <f t="shared" si="61"/>
        <v>2</v>
      </c>
      <c r="I84" s="77"/>
      <c r="J84" s="77"/>
      <c r="K84" s="77">
        <f t="shared" si="62"/>
        <v>0</v>
      </c>
      <c r="L84" s="78"/>
      <c r="M84" s="78"/>
      <c r="N84" s="77">
        <f t="shared" si="63"/>
        <v>0</v>
      </c>
      <c r="O84" s="79">
        <f t="shared" si="64"/>
        <v>0</v>
      </c>
      <c r="P84" s="77"/>
      <c r="Q84" s="77"/>
      <c r="R84" s="77">
        <f t="shared" si="65"/>
        <v>0</v>
      </c>
      <c r="S84" s="78"/>
      <c r="T84" s="78"/>
      <c r="U84" s="77">
        <f t="shared" si="66"/>
        <v>0</v>
      </c>
      <c r="V84" s="79">
        <f t="shared" si="67"/>
        <v>0</v>
      </c>
      <c r="W84" s="78">
        <f t="shared" si="68"/>
        <v>2</v>
      </c>
      <c r="X84" s="78">
        <f t="shared" si="69"/>
        <v>0</v>
      </c>
      <c r="Y84" s="78">
        <f t="shared" si="70"/>
        <v>2</v>
      </c>
      <c r="Z84" s="78">
        <f t="shared" si="71"/>
        <v>0</v>
      </c>
      <c r="AA84" s="78">
        <f t="shared" si="72"/>
        <v>0</v>
      </c>
      <c r="AB84" s="78">
        <f t="shared" si="73"/>
        <v>0</v>
      </c>
      <c r="AC84" s="80">
        <f t="shared" si="74"/>
        <v>2</v>
      </c>
    </row>
    <row r="85" spans="1:29" ht="20.100000000000001" customHeight="1" x14ac:dyDescent="0.45">
      <c r="A85" s="64" t="s">
        <v>391</v>
      </c>
      <c r="B85" s="77"/>
      <c r="C85" s="77"/>
      <c r="D85" s="77">
        <f t="shared" si="59"/>
        <v>0</v>
      </c>
      <c r="E85" s="78"/>
      <c r="F85" s="78"/>
      <c r="G85" s="77">
        <f t="shared" si="60"/>
        <v>0</v>
      </c>
      <c r="H85" s="79">
        <f t="shared" si="61"/>
        <v>0</v>
      </c>
      <c r="I85" s="77"/>
      <c r="J85" s="77"/>
      <c r="K85" s="77">
        <f t="shared" si="62"/>
        <v>0</v>
      </c>
      <c r="L85" s="78"/>
      <c r="M85" s="78"/>
      <c r="N85" s="77">
        <f t="shared" si="63"/>
        <v>0</v>
      </c>
      <c r="O85" s="79">
        <f t="shared" si="64"/>
        <v>0</v>
      </c>
      <c r="P85" s="77"/>
      <c r="Q85" s="77"/>
      <c r="R85" s="77">
        <f t="shared" si="65"/>
        <v>0</v>
      </c>
      <c r="S85" s="78"/>
      <c r="T85" s="78"/>
      <c r="U85" s="77">
        <f t="shared" si="66"/>
        <v>0</v>
      </c>
      <c r="V85" s="79">
        <f t="shared" si="67"/>
        <v>0</v>
      </c>
      <c r="W85" s="78">
        <f t="shared" si="68"/>
        <v>0</v>
      </c>
      <c r="X85" s="78">
        <f t="shared" si="69"/>
        <v>0</v>
      </c>
      <c r="Y85" s="78">
        <f t="shared" si="70"/>
        <v>0</v>
      </c>
      <c r="Z85" s="78">
        <f t="shared" si="71"/>
        <v>0</v>
      </c>
      <c r="AA85" s="78">
        <f t="shared" si="72"/>
        <v>0</v>
      </c>
      <c r="AB85" s="78">
        <f t="shared" si="73"/>
        <v>0</v>
      </c>
      <c r="AC85" s="80">
        <f t="shared" si="74"/>
        <v>0</v>
      </c>
    </row>
    <row r="86" spans="1:29" ht="20.100000000000001" customHeight="1" x14ac:dyDescent="0.45">
      <c r="A86" s="64" t="s">
        <v>388</v>
      </c>
      <c r="B86" s="77"/>
      <c r="C86" s="77"/>
      <c r="D86" s="77">
        <f t="shared" si="59"/>
        <v>0</v>
      </c>
      <c r="E86" s="78"/>
      <c r="F86" s="78"/>
      <c r="G86" s="77">
        <f t="shared" si="60"/>
        <v>0</v>
      </c>
      <c r="H86" s="79">
        <f t="shared" si="61"/>
        <v>0</v>
      </c>
      <c r="I86" s="77"/>
      <c r="J86" s="77"/>
      <c r="K86" s="77">
        <f t="shared" si="62"/>
        <v>0</v>
      </c>
      <c r="L86" s="78"/>
      <c r="M86" s="78"/>
      <c r="N86" s="77">
        <f t="shared" si="63"/>
        <v>0</v>
      </c>
      <c r="O86" s="79">
        <f t="shared" si="64"/>
        <v>0</v>
      </c>
      <c r="P86" s="77"/>
      <c r="Q86" s="77"/>
      <c r="R86" s="77">
        <f t="shared" si="65"/>
        <v>0</v>
      </c>
      <c r="S86" s="78"/>
      <c r="T86" s="78"/>
      <c r="U86" s="77">
        <f t="shared" si="66"/>
        <v>0</v>
      </c>
      <c r="V86" s="79">
        <f t="shared" si="67"/>
        <v>0</v>
      </c>
      <c r="W86" s="78">
        <f t="shared" si="68"/>
        <v>0</v>
      </c>
      <c r="X86" s="78">
        <f t="shared" si="69"/>
        <v>0</v>
      </c>
      <c r="Y86" s="78">
        <f t="shared" si="70"/>
        <v>0</v>
      </c>
      <c r="Z86" s="78">
        <f t="shared" si="71"/>
        <v>0</v>
      </c>
      <c r="AA86" s="78">
        <f t="shared" si="72"/>
        <v>0</v>
      </c>
      <c r="AB86" s="78">
        <f t="shared" si="73"/>
        <v>0</v>
      </c>
      <c r="AC86" s="80">
        <f t="shared" si="74"/>
        <v>0</v>
      </c>
    </row>
    <row r="87" spans="1:29" ht="20.100000000000001" customHeight="1" x14ac:dyDescent="0.45">
      <c r="A87" s="64" t="s">
        <v>389</v>
      </c>
      <c r="B87" s="77"/>
      <c r="C87" s="77"/>
      <c r="D87" s="77">
        <f t="shared" si="59"/>
        <v>0</v>
      </c>
      <c r="E87" s="78"/>
      <c r="F87" s="78"/>
      <c r="G87" s="77">
        <f t="shared" si="60"/>
        <v>0</v>
      </c>
      <c r="H87" s="79">
        <f t="shared" si="61"/>
        <v>0</v>
      </c>
      <c r="I87" s="77"/>
      <c r="J87" s="77"/>
      <c r="K87" s="77">
        <f t="shared" si="62"/>
        <v>0</v>
      </c>
      <c r="L87" s="78"/>
      <c r="M87" s="78"/>
      <c r="N87" s="77">
        <f t="shared" si="63"/>
        <v>0</v>
      </c>
      <c r="O87" s="79">
        <f t="shared" si="64"/>
        <v>0</v>
      </c>
      <c r="P87" s="77"/>
      <c r="Q87" s="77"/>
      <c r="R87" s="77">
        <f t="shared" si="65"/>
        <v>0</v>
      </c>
      <c r="S87" s="78"/>
      <c r="T87" s="78"/>
      <c r="U87" s="77">
        <f t="shared" si="66"/>
        <v>0</v>
      </c>
      <c r="V87" s="79">
        <f t="shared" si="67"/>
        <v>0</v>
      </c>
      <c r="W87" s="78">
        <f t="shared" si="68"/>
        <v>0</v>
      </c>
      <c r="X87" s="78">
        <f t="shared" si="69"/>
        <v>0</v>
      </c>
      <c r="Y87" s="78">
        <f t="shared" si="70"/>
        <v>0</v>
      </c>
      <c r="Z87" s="78">
        <f t="shared" si="71"/>
        <v>0</v>
      </c>
      <c r="AA87" s="78">
        <f t="shared" si="72"/>
        <v>0</v>
      </c>
      <c r="AB87" s="78">
        <f t="shared" si="73"/>
        <v>0</v>
      </c>
      <c r="AC87" s="80">
        <f t="shared" si="74"/>
        <v>0</v>
      </c>
    </row>
    <row r="88" spans="1:29" ht="20.100000000000001" customHeight="1" x14ac:dyDescent="0.45">
      <c r="A88" s="64" t="s">
        <v>490</v>
      </c>
      <c r="B88" s="77"/>
      <c r="C88" s="77"/>
      <c r="D88" s="77">
        <f t="shared" si="59"/>
        <v>0</v>
      </c>
      <c r="E88" s="78"/>
      <c r="F88" s="78"/>
      <c r="G88" s="77">
        <f t="shared" si="60"/>
        <v>0</v>
      </c>
      <c r="H88" s="79">
        <f t="shared" si="61"/>
        <v>0</v>
      </c>
      <c r="I88" s="77"/>
      <c r="J88" s="77"/>
      <c r="K88" s="77">
        <f t="shared" si="62"/>
        <v>0</v>
      </c>
      <c r="L88" s="78"/>
      <c r="M88" s="78"/>
      <c r="N88" s="77">
        <f t="shared" si="63"/>
        <v>0</v>
      </c>
      <c r="O88" s="79">
        <f t="shared" si="64"/>
        <v>0</v>
      </c>
      <c r="P88" s="77"/>
      <c r="Q88" s="77"/>
      <c r="R88" s="77">
        <f t="shared" si="65"/>
        <v>0</v>
      </c>
      <c r="S88" s="78"/>
      <c r="T88" s="78"/>
      <c r="U88" s="77">
        <f t="shared" si="66"/>
        <v>0</v>
      </c>
      <c r="V88" s="79">
        <f t="shared" si="67"/>
        <v>0</v>
      </c>
      <c r="W88" s="78">
        <f t="shared" si="68"/>
        <v>0</v>
      </c>
      <c r="X88" s="78">
        <f t="shared" si="69"/>
        <v>0</v>
      </c>
      <c r="Y88" s="78">
        <f t="shared" si="70"/>
        <v>0</v>
      </c>
      <c r="Z88" s="78">
        <f t="shared" si="71"/>
        <v>0</v>
      </c>
      <c r="AA88" s="78">
        <f t="shared" si="72"/>
        <v>0</v>
      </c>
      <c r="AB88" s="78">
        <f t="shared" si="73"/>
        <v>0</v>
      </c>
      <c r="AC88" s="80">
        <f t="shared" si="74"/>
        <v>0</v>
      </c>
    </row>
    <row r="89" spans="1:29" ht="20.100000000000001" customHeight="1" x14ac:dyDescent="0.45">
      <c r="A89" s="64" t="s">
        <v>491</v>
      </c>
      <c r="B89" s="77">
        <v>2</v>
      </c>
      <c r="C89" s="77"/>
      <c r="D89" s="77">
        <f t="shared" si="59"/>
        <v>2</v>
      </c>
      <c r="E89" s="78"/>
      <c r="F89" s="78"/>
      <c r="G89" s="77">
        <f t="shared" si="60"/>
        <v>0</v>
      </c>
      <c r="H89" s="79">
        <f t="shared" si="61"/>
        <v>2</v>
      </c>
      <c r="I89" s="77">
        <v>2</v>
      </c>
      <c r="J89" s="77"/>
      <c r="K89" s="77">
        <f t="shared" si="62"/>
        <v>2</v>
      </c>
      <c r="L89" s="78"/>
      <c r="M89" s="78"/>
      <c r="N89" s="77">
        <f t="shared" si="63"/>
        <v>0</v>
      </c>
      <c r="O89" s="79">
        <f t="shared" si="64"/>
        <v>2</v>
      </c>
      <c r="P89" s="77"/>
      <c r="Q89" s="77"/>
      <c r="R89" s="77">
        <f t="shared" si="65"/>
        <v>0</v>
      </c>
      <c r="S89" s="78"/>
      <c r="T89" s="78"/>
      <c r="U89" s="77">
        <f t="shared" si="66"/>
        <v>0</v>
      </c>
      <c r="V89" s="79">
        <f t="shared" si="67"/>
        <v>0</v>
      </c>
      <c r="W89" s="78">
        <f t="shared" si="68"/>
        <v>4</v>
      </c>
      <c r="X89" s="78">
        <f t="shared" si="69"/>
        <v>0</v>
      </c>
      <c r="Y89" s="78">
        <f t="shared" si="70"/>
        <v>4</v>
      </c>
      <c r="Z89" s="78">
        <f t="shared" si="71"/>
        <v>0</v>
      </c>
      <c r="AA89" s="78">
        <f t="shared" si="72"/>
        <v>0</v>
      </c>
      <c r="AB89" s="78">
        <f t="shared" si="73"/>
        <v>0</v>
      </c>
      <c r="AC89" s="80">
        <f t="shared" si="74"/>
        <v>4</v>
      </c>
    </row>
    <row r="90" spans="1:29" ht="20.100000000000001" customHeight="1" x14ac:dyDescent="0.45">
      <c r="A90" s="64" t="s">
        <v>511</v>
      </c>
      <c r="B90" s="77"/>
      <c r="C90" s="77"/>
      <c r="D90" s="77"/>
      <c r="E90" s="78"/>
      <c r="F90" s="78"/>
      <c r="G90" s="77"/>
      <c r="H90" s="79">
        <f t="shared" si="61"/>
        <v>0</v>
      </c>
      <c r="I90" s="77">
        <v>2</v>
      </c>
      <c r="J90" s="77">
        <v>30</v>
      </c>
      <c r="K90" s="77">
        <f t="shared" si="62"/>
        <v>32</v>
      </c>
      <c r="L90" s="78"/>
      <c r="M90" s="78"/>
      <c r="N90" s="77">
        <f t="shared" si="63"/>
        <v>0</v>
      </c>
      <c r="O90" s="79">
        <f t="shared" si="64"/>
        <v>32</v>
      </c>
      <c r="P90" s="77"/>
      <c r="Q90" s="77"/>
      <c r="R90" s="77">
        <f t="shared" si="65"/>
        <v>0</v>
      </c>
      <c r="S90" s="78"/>
      <c r="T90" s="78"/>
      <c r="U90" s="77">
        <f t="shared" si="66"/>
        <v>0</v>
      </c>
      <c r="V90" s="79">
        <f t="shared" si="67"/>
        <v>0</v>
      </c>
      <c r="W90" s="78">
        <f t="shared" si="68"/>
        <v>2</v>
      </c>
      <c r="X90" s="78">
        <f t="shared" si="69"/>
        <v>30</v>
      </c>
      <c r="Y90" s="78">
        <f t="shared" si="70"/>
        <v>32</v>
      </c>
      <c r="Z90" s="78">
        <f t="shared" si="71"/>
        <v>0</v>
      </c>
      <c r="AA90" s="78">
        <f t="shared" si="72"/>
        <v>0</v>
      </c>
      <c r="AB90" s="78">
        <f t="shared" si="73"/>
        <v>0</v>
      </c>
      <c r="AC90" s="80">
        <f t="shared" si="74"/>
        <v>32</v>
      </c>
    </row>
    <row r="91" spans="1:29" ht="20.100000000000001" customHeight="1" x14ac:dyDescent="0.45">
      <c r="A91" s="81" t="s">
        <v>7</v>
      </c>
      <c r="B91" s="82">
        <f t="shared" ref="B91:AC91" si="75">SUM(B82:B90)</f>
        <v>7</v>
      </c>
      <c r="C91" s="82">
        <f t="shared" si="75"/>
        <v>1</v>
      </c>
      <c r="D91" s="82">
        <f t="shared" si="75"/>
        <v>8</v>
      </c>
      <c r="E91" s="82">
        <f t="shared" si="75"/>
        <v>0</v>
      </c>
      <c r="F91" s="82">
        <f t="shared" si="75"/>
        <v>0</v>
      </c>
      <c r="G91" s="82">
        <f t="shared" si="75"/>
        <v>0</v>
      </c>
      <c r="H91" s="82">
        <f t="shared" si="75"/>
        <v>8</v>
      </c>
      <c r="I91" s="82">
        <f t="shared" si="75"/>
        <v>6</v>
      </c>
      <c r="J91" s="82">
        <f t="shared" si="75"/>
        <v>30</v>
      </c>
      <c r="K91" s="82">
        <f t="shared" si="75"/>
        <v>36</v>
      </c>
      <c r="L91" s="82">
        <f t="shared" si="75"/>
        <v>0</v>
      </c>
      <c r="M91" s="82">
        <f t="shared" si="75"/>
        <v>0</v>
      </c>
      <c r="N91" s="82">
        <f t="shared" si="75"/>
        <v>0</v>
      </c>
      <c r="O91" s="82">
        <f t="shared" si="75"/>
        <v>36</v>
      </c>
      <c r="P91" s="82">
        <f t="shared" si="75"/>
        <v>1</v>
      </c>
      <c r="Q91" s="82">
        <f t="shared" si="75"/>
        <v>0</v>
      </c>
      <c r="R91" s="82">
        <f t="shared" si="75"/>
        <v>1</v>
      </c>
      <c r="S91" s="82">
        <f t="shared" si="75"/>
        <v>0</v>
      </c>
      <c r="T91" s="82">
        <f t="shared" si="75"/>
        <v>0</v>
      </c>
      <c r="U91" s="82">
        <f t="shared" si="75"/>
        <v>0</v>
      </c>
      <c r="V91" s="82">
        <f t="shared" si="75"/>
        <v>1</v>
      </c>
      <c r="W91" s="82">
        <f t="shared" si="75"/>
        <v>14</v>
      </c>
      <c r="X91" s="82">
        <f t="shared" si="75"/>
        <v>31</v>
      </c>
      <c r="Y91" s="82">
        <f t="shared" si="75"/>
        <v>45</v>
      </c>
      <c r="Z91" s="82">
        <f t="shared" si="75"/>
        <v>0</v>
      </c>
      <c r="AA91" s="82">
        <f t="shared" si="75"/>
        <v>0</v>
      </c>
      <c r="AB91" s="82">
        <f t="shared" si="75"/>
        <v>0</v>
      </c>
      <c r="AC91" s="82">
        <f t="shared" si="75"/>
        <v>45</v>
      </c>
    </row>
    <row r="92" spans="1:29" ht="20.100000000000001" customHeight="1" x14ac:dyDescent="0.45">
      <c r="A92" s="72" t="s">
        <v>39</v>
      </c>
      <c r="B92" s="80">
        <f>SUM(B19,B45,B66,B73,B91,B80)</f>
        <v>73</v>
      </c>
      <c r="C92" s="80">
        <f>SUM(C19,C45,C66,C73,C91,C80)</f>
        <v>34</v>
      </c>
      <c r="D92" s="80">
        <f>SUM(B92:C92)</f>
        <v>107</v>
      </c>
      <c r="E92" s="80">
        <f>SUM(E19,E45,E66,E73,E91,E80)</f>
        <v>48</v>
      </c>
      <c r="F92" s="80">
        <f>SUM(F19,F45,F66,F73,F91)</f>
        <v>13</v>
      </c>
      <c r="G92" s="80">
        <f>SUM(E92:F92)</f>
        <v>61</v>
      </c>
      <c r="H92" s="80">
        <f>SUM(D92,G92)</f>
        <v>168</v>
      </c>
      <c r="I92" s="80">
        <f t="shared" ref="I92:AC92" si="76">SUM(I19,I45,I66,I73,I91,I80)</f>
        <v>507</v>
      </c>
      <c r="J92" s="80">
        <f t="shared" si="76"/>
        <v>915</v>
      </c>
      <c r="K92" s="80">
        <f t="shared" si="76"/>
        <v>1422</v>
      </c>
      <c r="L92" s="80">
        <f t="shared" si="76"/>
        <v>56</v>
      </c>
      <c r="M92" s="80">
        <f t="shared" si="76"/>
        <v>151</v>
      </c>
      <c r="N92" s="80">
        <f t="shared" si="76"/>
        <v>207</v>
      </c>
      <c r="O92" s="80">
        <f t="shared" si="76"/>
        <v>1629</v>
      </c>
      <c r="P92" s="80">
        <f t="shared" si="76"/>
        <v>270</v>
      </c>
      <c r="Q92" s="80">
        <f t="shared" si="76"/>
        <v>269</v>
      </c>
      <c r="R92" s="80">
        <f t="shared" si="76"/>
        <v>539</v>
      </c>
      <c r="S92" s="80">
        <f t="shared" si="76"/>
        <v>90</v>
      </c>
      <c r="T92" s="80">
        <f t="shared" si="76"/>
        <v>125</v>
      </c>
      <c r="U92" s="80">
        <f t="shared" si="76"/>
        <v>215</v>
      </c>
      <c r="V92" s="80">
        <f t="shared" si="76"/>
        <v>754</v>
      </c>
      <c r="W92" s="80">
        <f t="shared" si="76"/>
        <v>850</v>
      </c>
      <c r="X92" s="80">
        <f t="shared" si="76"/>
        <v>1218</v>
      </c>
      <c r="Y92" s="80">
        <f t="shared" si="76"/>
        <v>2068</v>
      </c>
      <c r="Z92" s="80">
        <f t="shared" si="76"/>
        <v>194</v>
      </c>
      <c r="AA92" s="80">
        <f t="shared" si="76"/>
        <v>289</v>
      </c>
      <c r="AB92" s="80">
        <f t="shared" si="76"/>
        <v>483</v>
      </c>
      <c r="AC92" s="80">
        <f t="shared" si="76"/>
        <v>2551</v>
      </c>
    </row>
    <row r="93" spans="1:29" ht="20.100000000000001" customHeight="1" x14ac:dyDescent="0.45">
      <c r="A93" s="74" t="s">
        <v>147</v>
      </c>
      <c r="B93" s="83"/>
      <c r="C93" s="83"/>
      <c r="D93" s="83"/>
      <c r="E93" s="78"/>
      <c r="F93" s="78"/>
      <c r="G93" s="78"/>
      <c r="H93" s="79"/>
      <c r="I93" s="78"/>
      <c r="J93" s="78"/>
      <c r="K93" s="78"/>
      <c r="L93" s="78"/>
      <c r="M93" s="78"/>
      <c r="N93" s="78"/>
      <c r="O93" s="79"/>
      <c r="P93" s="78"/>
      <c r="Q93" s="78"/>
      <c r="R93" s="78"/>
      <c r="S93" s="78"/>
      <c r="T93" s="78"/>
      <c r="U93" s="78"/>
      <c r="V93" s="79"/>
      <c r="W93" s="78"/>
      <c r="X93" s="78"/>
      <c r="Y93" s="78"/>
      <c r="Z93" s="84"/>
      <c r="AA93" s="84"/>
      <c r="AB93" s="84"/>
      <c r="AC93" s="85"/>
    </row>
    <row r="94" spans="1:29" ht="20.100000000000001" customHeight="1" x14ac:dyDescent="0.45">
      <c r="A94" s="74" t="s">
        <v>94</v>
      </c>
      <c r="B94" s="78"/>
      <c r="C94" s="78"/>
      <c r="D94" s="77"/>
      <c r="E94" s="83"/>
      <c r="F94" s="83"/>
      <c r="G94" s="77"/>
      <c r="H94" s="79"/>
      <c r="I94" s="78"/>
      <c r="J94" s="78"/>
      <c r="K94" s="77"/>
      <c r="L94" s="83"/>
      <c r="M94" s="83"/>
      <c r="N94" s="77"/>
      <c r="O94" s="79"/>
      <c r="P94" s="83"/>
      <c r="Q94" s="83"/>
      <c r="R94" s="77"/>
      <c r="S94" s="83"/>
      <c r="T94" s="83"/>
      <c r="U94" s="77"/>
      <c r="V94" s="79"/>
      <c r="W94" s="78"/>
      <c r="X94" s="78"/>
      <c r="Y94" s="78"/>
      <c r="Z94" s="78"/>
      <c r="AA94" s="78"/>
      <c r="AB94" s="78"/>
      <c r="AC94" s="80"/>
    </row>
    <row r="95" spans="1:29" ht="20.100000000000001" customHeight="1" x14ac:dyDescent="0.45">
      <c r="A95" s="93" t="s">
        <v>392</v>
      </c>
      <c r="B95" s="78"/>
      <c r="C95" s="78"/>
      <c r="D95" s="77">
        <f t="shared" ref="D95:D113" si="77">SUM(B95:C95)</f>
        <v>0</v>
      </c>
      <c r="E95" s="78"/>
      <c r="F95" s="78"/>
      <c r="G95" s="77">
        <f t="shared" ref="G95:G113" si="78">SUM(E95:F95)</f>
        <v>0</v>
      </c>
      <c r="H95" s="79">
        <f t="shared" ref="H95:H113" si="79">SUM(D95,G95)</f>
        <v>0</v>
      </c>
      <c r="I95" s="78">
        <v>1</v>
      </c>
      <c r="J95" s="78">
        <v>30</v>
      </c>
      <c r="K95" s="77">
        <f t="shared" ref="K95:K113" si="80">SUM(I95:J95)</f>
        <v>31</v>
      </c>
      <c r="L95" s="78"/>
      <c r="M95" s="78"/>
      <c r="N95" s="77">
        <f t="shared" ref="N95:N113" si="81">SUM(L95:M95)</f>
        <v>0</v>
      </c>
      <c r="O95" s="79">
        <f t="shared" ref="O95:O113" si="82">SUM(K95,N95)</f>
        <v>31</v>
      </c>
      <c r="P95" s="78"/>
      <c r="Q95" s="78"/>
      <c r="R95" s="77">
        <f t="shared" ref="R95:R113" si="83">SUM(P95:Q95)</f>
        <v>0</v>
      </c>
      <c r="S95" s="78"/>
      <c r="T95" s="78"/>
      <c r="U95" s="77">
        <f t="shared" ref="U95:U113" si="84">SUM(S95:T95)</f>
        <v>0</v>
      </c>
      <c r="V95" s="79">
        <f t="shared" ref="V95:V113" si="85">SUM(R95,U95)</f>
        <v>0</v>
      </c>
      <c r="W95" s="78">
        <f t="shared" ref="W95:W112" si="86">SUM(B95,I95,P95)</f>
        <v>1</v>
      </c>
      <c r="X95" s="78">
        <f t="shared" ref="X95:X112" si="87">SUM(C95,J95,Q95)</f>
        <v>30</v>
      </c>
      <c r="Y95" s="78">
        <f t="shared" ref="Y95:Y112" si="88">SUM(W95,X95)</f>
        <v>31</v>
      </c>
      <c r="Z95" s="78">
        <f t="shared" ref="Z95:Z112" si="89">SUM(E95,L95,S95)</f>
        <v>0</v>
      </c>
      <c r="AA95" s="78">
        <f t="shared" ref="AA95:AA112" si="90">SUM(F95,M95,T95)</f>
        <v>0</v>
      </c>
      <c r="AB95" s="78">
        <f t="shared" ref="AB95:AB112" si="91">SUM(Z95,AA95)</f>
        <v>0</v>
      </c>
      <c r="AC95" s="80">
        <f t="shared" ref="AC95:AC113" si="92">SUM(Y95,AB95)</f>
        <v>31</v>
      </c>
    </row>
    <row r="96" spans="1:29" ht="20.100000000000001" customHeight="1" x14ac:dyDescent="0.45">
      <c r="A96" s="93" t="s">
        <v>376</v>
      </c>
      <c r="B96" s="78"/>
      <c r="C96" s="78">
        <v>1</v>
      </c>
      <c r="D96" s="77">
        <f t="shared" si="77"/>
        <v>1</v>
      </c>
      <c r="E96" s="78"/>
      <c r="F96" s="78"/>
      <c r="G96" s="77">
        <f t="shared" si="78"/>
        <v>0</v>
      </c>
      <c r="H96" s="79">
        <f t="shared" si="79"/>
        <v>1</v>
      </c>
      <c r="I96" s="78">
        <v>1</v>
      </c>
      <c r="J96" s="78">
        <v>132</v>
      </c>
      <c r="K96" s="77">
        <f t="shared" si="80"/>
        <v>133</v>
      </c>
      <c r="L96" s="78">
        <v>3</v>
      </c>
      <c r="M96" s="78">
        <v>25</v>
      </c>
      <c r="N96" s="77">
        <f t="shared" si="81"/>
        <v>28</v>
      </c>
      <c r="O96" s="79">
        <f t="shared" si="82"/>
        <v>161</v>
      </c>
      <c r="P96" s="78"/>
      <c r="Q96" s="78">
        <v>10</v>
      </c>
      <c r="R96" s="77">
        <f t="shared" si="83"/>
        <v>10</v>
      </c>
      <c r="S96" s="78"/>
      <c r="T96" s="78">
        <v>3</v>
      </c>
      <c r="U96" s="77">
        <f t="shared" si="84"/>
        <v>3</v>
      </c>
      <c r="V96" s="79">
        <f t="shared" si="85"/>
        <v>13</v>
      </c>
      <c r="W96" s="78">
        <f t="shared" si="86"/>
        <v>1</v>
      </c>
      <c r="X96" s="78">
        <f t="shared" si="87"/>
        <v>143</v>
      </c>
      <c r="Y96" s="78">
        <f t="shared" si="88"/>
        <v>144</v>
      </c>
      <c r="Z96" s="78">
        <f t="shared" si="89"/>
        <v>3</v>
      </c>
      <c r="AA96" s="78">
        <f t="shared" si="90"/>
        <v>28</v>
      </c>
      <c r="AB96" s="78">
        <f t="shared" si="91"/>
        <v>31</v>
      </c>
      <c r="AC96" s="80">
        <f t="shared" si="92"/>
        <v>175</v>
      </c>
    </row>
    <row r="97" spans="1:29" ht="20.100000000000001" customHeight="1" x14ac:dyDescent="0.45">
      <c r="A97" s="93" t="s">
        <v>394</v>
      </c>
      <c r="B97" s="78"/>
      <c r="C97" s="78"/>
      <c r="D97" s="77">
        <f t="shared" si="77"/>
        <v>0</v>
      </c>
      <c r="E97" s="78"/>
      <c r="F97" s="78"/>
      <c r="G97" s="77">
        <f t="shared" si="78"/>
        <v>0</v>
      </c>
      <c r="H97" s="79">
        <f t="shared" si="79"/>
        <v>0</v>
      </c>
      <c r="I97" s="77">
        <v>3</v>
      </c>
      <c r="J97" s="77">
        <v>14</v>
      </c>
      <c r="K97" s="77">
        <f t="shared" si="80"/>
        <v>17</v>
      </c>
      <c r="L97" s="78"/>
      <c r="M97" s="78"/>
      <c r="N97" s="77">
        <f t="shared" si="81"/>
        <v>0</v>
      </c>
      <c r="O97" s="79">
        <f t="shared" si="82"/>
        <v>17</v>
      </c>
      <c r="P97" s="78"/>
      <c r="Q97" s="78">
        <v>3</v>
      </c>
      <c r="R97" s="77">
        <f t="shared" si="83"/>
        <v>3</v>
      </c>
      <c r="S97" s="78"/>
      <c r="T97" s="78"/>
      <c r="U97" s="77">
        <f t="shared" si="84"/>
        <v>0</v>
      </c>
      <c r="V97" s="79">
        <f t="shared" si="85"/>
        <v>3</v>
      </c>
      <c r="W97" s="78">
        <f t="shared" si="86"/>
        <v>3</v>
      </c>
      <c r="X97" s="78">
        <f t="shared" si="87"/>
        <v>17</v>
      </c>
      <c r="Y97" s="78">
        <f t="shared" si="88"/>
        <v>20</v>
      </c>
      <c r="Z97" s="78">
        <f t="shared" si="89"/>
        <v>0</v>
      </c>
      <c r="AA97" s="78">
        <f t="shared" si="90"/>
        <v>0</v>
      </c>
      <c r="AB97" s="78">
        <f t="shared" si="91"/>
        <v>0</v>
      </c>
      <c r="AC97" s="80">
        <f t="shared" si="92"/>
        <v>20</v>
      </c>
    </row>
    <row r="98" spans="1:29" ht="20.100000000000001" customHeight="1" x14ac:dyDescent="0.45">
      <c r="A98" s="93" t="s">
        <v>393</v>
      </c>
      <c r="B98" s="77"/>
      <c r="C98" s="77">
        <v>1</v>
      </c>
      <c r="D98" s="77">
        <f t="shared" si="77"/>
        <v>1</v>
      </c>
      <c r="E98" s="78"/>
      <c r="F98" s="78"/>
      <c r="G98" s="77">
        <f t="shared" si="78"/>
        <v>0</v>
      </c>
      <c r="H98" s="79">
        <f t="shared" si="79"/>
        <v>1</v>
      </c>
      <c r="I98" s="77">
        <v>34</v>
      </c>
      <c r="J98" s="77"/>
      <c r="K98" s="77">
        <f t="shared" si="80"/>
        <v>34</v>
      </c>
      <c r="L98" s="78">
        <v>1</v>
      </c>
      <c r="M98" s="78">
        <v>17</v>
      </c>
      <c r="N98" s="77">
        <f t="shared" si="81"/>
        <v>18</v>
      </c>
      <c r="O98" s="79">
        <f t="shared" si="82"/>
        <v>52</v>
      </c>
      <c r="P98" s="77">
        <v>1</v>
      </c>
      <c r="Q98" s="77">
        <v>8</v>
      </c>
      <c r="R98" s="77">
        <f t="shared" si="83"/>
        <v>9</v>
      </c>
      <c r="S98" s="78">
        <v>1</v>
      </c>
      <c r="T98" s="78">
        <v>7</v>
      </c>
      <c r="U98" s="77">
        <f t="shared" si="84"/>
        <v>8</v>
      </c>
      <c r="V98" s="79">
        <f t="shared" si="85"/>
        <v>17</v>
      </c>
      <c r="W98" s="78">
        <f t="shared" si="86"/>
        <v>35</v>
      </c>
      <c r="X98" s="78">
        <f t="shared" si="87"/>
        <v>9</v>
      </c>
      <c r="Y98" s="78">
        <f t="shared" si="88"/>
        <v>44</v>
      </c>
      <c r="Z98" s="78">
        <f t="shared" si="89"/>
        <v>2</v>
      </c>
      <c r="AA98" s="78">
        <f t="shared" si="90"/>
        <v>24</v>
      </c>
      <c r="AB98" s="78">
        <f t="shared" si="91"/>
        <v>26</v>
      </c>
      <c r="AC98" s="80">
        <f t="shared" si="92"/>
        <v>70</v>
      </c>
    </row>
    <row r="99" spans="1:29" ht="20.100000000000001" customHeight="1" x14ac:dyDescent="0.45">
      <c r="A99" s="93" t="s">
        <v>492</v>
      </c>
      <c r="B99" s="77">
        <v>1</v>
      </c>
      <c r="C99" s="77">
        <v>3</v>
      </c>
      <c r="D99" s="77">
        <f t="shared" si="77"/>
        <v>4</v>
      </c>
      <c r="E99" s="78"/>
      <c r="F99" s="78"/>
      <c r="G99" s="77">
        <f t="shared" si="78"/>
        <v>0</v>
      </c>
      <c r="H99" s="79">
        <f t="shared" si="79"/>
        <v>4</v>
      </c>
      <c r="I99" s="77">
        <v>1</v>
      </c>
      <c r="J99" s="77">
        <v>7</v>
      </c>
      <c r="K99" s="77">
        <f t="shared" si="80"/>
        <v>8</v>
      </c>
      <c r="L99" s="78"/>
      <c r="M99" s="78"/>
      <c r="N99" s="77">
        <f t="shared" si="81"/>
        <v>0</v>
      </c>
      <c r="O99" s="79">
        <f t="shared" si="82"/>
        <v>8</v>
      </c>
      <c r="P99" s="77"/>
      <c r="Q99" s="77"/>
      <c r="R99" s="77">
        <f t="shared" si="83"/>
        <v>0</v>
      </c>
      <c r="S99" s="78"/>
      <c r="T99" s="78"/>
      <c r="U99" s="77">
        <f t="shared" si="84"/>
        <v>0</v>
      </c>
      <c r="V99" s="79">
        <f t="shared" si="85"/>
        <v>0</v>
      </c>
      <c r="W99" s="78">
        <f t="shared" si="86"/>
        <v>2</v>
      </c>
      <c r="X99" s="78">
        <f t="shared" si="87"/>
        <v>10</v>
      </c>
      <c r="Y99" s="78">
        <f t="shared" si="88"/>
        <v>12</v>
      </c>
      <c r="Z99" s="78">
        <f t="shared" si="89"/>
        <v>0</v>
      </c>
      <c r="AA99" s="78">
        <f t="shared" si="90"/>
        <v>0</v>
      </c>
      <c r="AB99" s="78">
        <f t="shared" si="91"/>
        <v>0</v>
      </c>
      <c r="AC99" s="80">
        <f t="shared" si="92"/>
        <v>12</v>
      </c>
    </row>
    <row r="100" spans="1:29" ht="20.100000000000001" customHeight="1" x14ac:dyDescent="0.45">
      <c r="A100" s="93" t="s">
        <v>395</v>
      </c>
      <c r="B100" s="77"/>
      <c r="C100" s="77">
        <v>1</v>
      </c>
      <c r="D100" s="77">
        <f t="shared" si="77"/>
        <v>1</v>
      </c>
      <c r="E100" s="78"/>
      <c r="F100" s="78"/>
      <c r="G100" s="77">
        <f t="shared" si="78"/>
        <v>0</v>
      </c>
      <c r="H100" s="79">
        <f t="shared" si="79"/>
        <v>1</v>
      </c>
      <c r="I100" s="77">
        <v>3</v>
      </c>
      <c r="J100" s="77">
        <v>35</v>
      </c>
      <c r="K100" s="77">
        <f t="shared" si="80"/>
        <v>38</v>
      </c>
      <c r="L100" s="78"/>
      <c r="M100" s="78"/>
      <c r="N100" s="77">
        <f t="shared" si="81"/>
        <v>0</v>
      </c>
      <c r="O100" s="79">
        <f t="shared" si="82"/>
        <v>38</v>
      </c>
      <c r="P100" s="77">
        <v>1</v>
      </c>
      <c r="Q100" s="77">
        <v>1</v>
      </c>
      <c r="R100" s="77">
        <f t="shared" si="83"/>
        <v>2</v>
      </c>
      <c r="S100" s="78"/>
      <c r="T100" s="78"/>
      <c r="U100" s="77">
        <f t="shared" si="84"/>
        <v>0</v>
      </c>
      <c r="V100" s="79">
        <f t="shared" si="85"/>
        <v>2</v>
      </c>
      <c r="W100" s="78">
        <f t="shared" si="86"/>
        <v>4</v>
      </c>
      <c r="X100" s="78">
        <f t="shared" si="87"/>
        <v>37</v>
      </c>
      <c r="Y100" s="78">
        <f t="shared" si="88"/>
        <v>41</v>
      </c>
      <c r="Z100" s="78">
        <f t="shared" si="89"/>
        <v>0</v>
      </c>
      <c r="AA100" s="78">
        <f t="shared" si="90"/>
        <v>0</v>
      </c>
      <c r="AB100" s="78">
        <f t="shared" si="91"/>
        <v>0</v>
      </c>
      <c r="AC100" s="80">
        <f t="shared" si="92"/>
        <v>41</v>
      </c>
    </row>
    <row r="101" spans="1:29" ht="20.100000000000001" customHeight="1" x14ac:dyDescent="0.45">
      <c r="A101" s="93" t="s">
        <v>460</v>
      </c>
      <c r="B101" s="77"/>
      <c r="C101" s="77"/>
      <c r="D101" s="77">
        <f t="shared" si="77"/>
        <v>0</v>
      </c>
      <c r="E101" s="78"/>
      <c r="F101" s="78"/>
      <c r="G101" s="77">
        <f t="shared" si="78"/>
        <v>0</v>
      </c>
      <c r="H101" s="79">
        <f t="shared" si="79"/>
        <v>0</v>
      </c>
      <c r="I101" s="77"/>
      <c r="J101" s="77">
        <v>24</v>
      </c>
      <c r="K101" s="77">
        <f t="shared" si="80"/>
        <v>24</v>
      </c>
      <c r="L101" s="78"/>
      <c r="M101" s="78"/>
      <c r="N101" s="77">
        <f t="shared" si="81"/>
        <v>0</v>
      </c>
      <c r="O101" s="79">
        <f t="shared" si="82"/>
        <v>24</v>
      </c>
      <c r="P101" s="77"/>
      <c r="Q101" s="77">
        <v>2</v>
      </c>
      <c r="R101" s="77">
        <f t="shared" si="83"/>
        <v>2</v>
      </c>
      <c r="S101" s="78"/>
      <c r="T101" s="78"/>
      <c r="U101" s="77">
        <f t="shared" si="84"/>
        <v>0</v>
      </c>
      <c r="V101" s="79">
        <f t="shared" si="85"/>
        <v>2</v>
      </c>
      <c r="W101" s="78">
        <f t="shared" si="86"/>
        <v>0</v>
      </c>
      <c r="X101" s="78">
        <f t="shared" si="87"/>
        <v>26</v>
      </c>
      <c r="Y101" s="78">
        <f t="shared" si="88"/>
        <v>26</v>
      </c>
      <c r="Z101" s="78">
        <f t="shared" si="89"/>
        <v>0</v>
      </c>
      <c r="AA101" s="78">
        <f t="shared" si="90"/>
        <v>0</v>
      </c>
      <c r="AB101" s="78">
        <f t="shared" si="91"/>
        <v>0</v>
      </c>
      <c r="AC101" s="80">
        <f t="shared" si="92"/>
        <v>26</v>
      </c>
    </row>
    <row r="102" spans="1:29" ht="20.100000000000001" customHeight="1" x14ac:dyDescent="0.45">
      <c r="A102" s="93" t="s">
        <v>493</v>
      </c>
      <c r="B102" s="77"/>
      <c r="C102" s="77"/>
      <c r="D102" s="77">
        <f t="shared" si="77"/>
        <v>0</v>
      </c>
      <c r="E102" s="78"/>
      <c r="F102" s="78"/>
      <c r="G102" s="77">
        <f t="shared" si="78"/>
        <v>0</v>
      </c>
      <c r="H102" s="79">
        <f t="shared" si="79"/>
        <v>0</v>
      </c>
      <c r="I102" s="77"/>
      <c r="J102" s="77"/>
      <c r="K102" s="77">
        <f t="shared" si="80"/>
        <v>0</v>
      </c>
      <c r="L102" s="78"/>
      <c r="M102" s="78"/>
      <c r="N102" s="77">
        <f t="shared" si="81"/>
        <v>0</v>
      </c>
      <c r="O102" s="79">
        <f t="shared" si="82"/>
        <v>0</v>
      </c>
      <c r="P102" s="77"/>
      <c r="Q102" s="77"/>
      <c r="R102" s="77">
        <f t="shared" si="83"/>
        <v>0</v>
      </c>
      <c r="S102" s="78"/>
      <c r="T102" s="78"/>
      <c r="U102" s="77">
        <f t="shared" si="84"/>
        <v>0</v>
      </c>
      <c r="V102" s="79">
        <f t="shared" si="85"/>
        <v>0</v>
      </c>
      <c r="W102" s="78">
        <f t="shared" si="86"/>
        <v>0</v>
      </c>
      <c r="X102" s="78">
        <f t="shared" si="87"/>
        <v>0</v>
      </c>
      <c r="Y102" s="78">
        <f t="shared" si="88"/>
        <v>0</v>
      </c>
      <c r="Z102" s="78">
        <f t="shared" si="89"/>
        <v>0</v>
      </c>
      <c r="AA102" s="78">
        <f t="shared" si="90"/>
        <v>0</v>
      </c>
      <c r="AB102" s="78">
        <f t="shared" si="91"/>
        <v>0</v>
      </c>
      <c r="AC102" s="80">
        <f t="shared" si="92"/>
        <v>0</v>
      </c>
    </row>
    <row r="103" spans="1:29" ht="20.100000000000001" customHeight="1" x14ac:dyDescent="0.45">
      <c r="A103" s="93" t="s">
        <v>461</v>
      </c>
      <c r="B103" s="77"/>
      <c r="C103" s="77"/>
      <c r="D103" s="77">
        <f t="shared" si="77"/>
        <v>0</v>
      </c>
      <c r="E103" s="78"/>
      <c r="F103" s="78"/>
      <c r="G103" s="77">
        <f t="shared" si="78"/>
        <v>0</v>
      </c>
      <c r="H103" s="79">
        <f t="shared" si="79"/>
        <v>0</v>
      </c>
      <c r="I103" s="77"/>
      <c r="J103" s="77"/>
      <c r="K103" s="77">
        <f t="shared" si="80"/>
        <v>0</v>
      </c>
      <c r="L103" s="78"/>
      <c r="M103" s="78"/>
      <c r="N103" s="77">
        <f t="shared" si="81"/>
        <v>0</v>
      </c>
      <c r="O103" s="79">
        <f t="shared" si="82"/>
        <v>0</v>
      </c>
      <c r="P103" s="77">
        <v>5</v>
      </c>
      <c r="Q103" s="77">
        <v>8</v>
      </c>
      <c r="R103" s="77">
        <f t="shared" si="83"/>
        <v>13</v>
      </c>
      <c r="S103" s="78"/>
      <c r="T103" s="78"/>
      <c r="U103" s="77">
        <f t="shared" si="84"/>
        <v>0</v>
      </c>
      <c r="V103" s="79">
        <f t="shared" si="85"/>
        <v>13</v>
      </c>
      <c r="W103" s="78">
        <f t="shared" si="86"/>
        <v>5</v>
      </c>
      <c r="X103" s="78">
        <f t="shared" si="87"/>
        <v>8</v>
      </c>
      <c r="Y103" s="78">
        <f t="shared" si="88"/>
        <v>13</v>
      </c>
      <c r="Z103" s="78">
        <f t="shared" si="89"/>
        <v>0</v>
      </c>
      <c r="AA103" s="78">
        <f t="shared" si="90"/>
        <v>0</v>
      </c>
      <c r="AB103" s="78">
        <f t="shared" si="91"/>
        <v>0</v>
      </c>
      <c r="AC103" s="80">
        <f t="shared" si="92"/>
        <v>13</v>
      </c>
    </row>
    <row r="104" spans="1:29" ht="20.100000000000001" customHeight="1" x14ac:dyDescent="0.45">
      <c r="A104" s="93" t="s">
        <v>396</v>
      </c>
      <c r="B104" s="77"/>
      <c r="C104" s="77"/>
      <c r="D104" s="77">
        <f t="shared" si="77"/>
        <v>0</v>
      </c>
      <c r="E104" s="78"/>
      <c r="F104" s="78"/>
      <c r="G104" s="77">
        <f t="shared" si="78"/>
        <v>0</v>
      </c>
      <c r="H104" s="79">
        <f t="shared" si="79"/>
        <v>0</v>
      </c>
      <c r="I104" s="77"/>
      <c r="J104" s="77"/>
      <c r="K104" s="77">
        <f t="shared" si="80"/>
        <v>0</v>
      </c>
      <c r="L104" s="78"/>
      <c r="M104" s="78"/>
      <c r="N104" s="77">
        <f t="shared" si="81"/>
        <v>0</v>
      </c>
      <c r="O104" s="79">
        <f t="shared" si="82"/>
        <v>0</v>
      </c>
      <c r="P104" s="77"/>
      <c r="Q104" s="77"/>
      <c r="R104" s="77">
        <f t="shared" si="83"/>
        <v>0</v>
      </c>
      <c r="S104" s="78"/>
      <c r="T104" s="78"/>
      <c r="U104" s="77">
        <f t="shared" si="84"/>
        <v>0</v>
      </c>
      <c r="V104" s="79">
        <f t="shared" si="85"/>
        <v>0</v>
      </c>
      <c r="W104" s="78">
        <f t="shared" si="86"/>
        <v>0</v>
      </c>
      <c r="X104" s="78">
        <f t="shared" si="87"/>
        <v>0</v>
      </c>
      <c r="Y104" s="78">
        <f t="shared" si="88"/>
        <v>0</v>
      </c>
      <c r="Z104" s="78">
        <f t="shared" si="89"/>
        <v>0</v>
      </c>
      <c r="AA104" s="78">
        <f t="shared" si="90"/>
        <v>0</v>
      </c>
      <c r="AB104" s="78">
        <f t="shared" si="91"/>
        <v>0</v>
      </c>
      <c r="AC104" s="80">
        <f t="shared" si="92"/>
        <v>0</v>
      </c>
    </row>
    <row r="105" spans="1:29" ht="20.100000000000001" customHeight="1" x14ac:dyDescent="0.45">
      <c r="A105" s="93" t="s">
        <v>462</v>
      </c>
      <c r="B105" s="77"/>
      <c r="C105" s="77"/>
      <c r="D105" s="77">
        <f t="shared" si="77"/>
        <v>0</v>
      </c>
      <c r="E105" s="78"/>
      <c r="F105" s="78"/>
      <c r="G105" s="77">
        <f t="shared" si="78"/>
        <v>0</v>
      </c>
      <c r="H105" s="79">
        <f t="shared" si="79"/>
        <v>0</v>
      </c>
      <c r="I105" s="77"/>
      <c r="J105" s="77"/>
      <c r="K105" s="77">
        <f t="shared" si="80"/>
        <v>0</v>
      </c>
      <c r="L105" s="78"/>
      <c r="M105" s="78"/>
      <c r="N105" s="77">
        <f t="shared" si="81"/>
        <v>0</v>
      </c>
      <c r="O105" s="79">
        <f t="shared" si="82"/>
        <v>0</v>
      </c>
      <c r="P105" s="77"/>
      <c r="Q105" s="77"/>
      <c r="R105" s="77">
        <f t="shared" si="83"/>
        <v>0</v>
      </c>
      <c r="S105" s="78"/>
      <c r="T105" s="78"/>
      <c r="U105" s="77">
        <f t="shared" si="84"/>
        <v>0</v>
      </c>
      <c r="V105" s="79">
        <f t="shared" si="85"/>
        <v>0</v>
      </c>
      <c r="W105" s="78">
        <f t="shared" si="86"/>
        <v>0</v>
      </c>
      <c r="X105" s="78">
        <f t="shared" si="87"/>
        <v>0</v>
      </c>
      <c r="Y105" s="78">
        <f t="shared" si="88"/>
        <v>0</v>
      </c>
      <c r="Z105" s="78">
        <f t="shared" si="89"/>
        <v>0</v>
      </c>
      <c r="AA105" s="78">
        <f t="shared" si="90"/>
        <v>0</v>
      </c>
      <c r="AB105" s="78">
        <f t="shared" si="91"/>
        <v>0</v>
      </c>
      <c r="AC105" s="80">
        <f t="shared" si="92"/>
        <v>0</v>
      </c>
    </row>
    <row r="106" spans="1:29" ht="20.100000000000001" customHeight="1" x14ac:dyDescent="0.45">
      <c r="A106" s="93" t="s">
        <v>494</v>
      </c>
      <c r="B106" s="77">
        <v>1</v>
      </c>
      <c r="C106" s="77"/>
      <c r="D106" s="77">
        <f t="shared" si="77"/>
        <v>1</v>
      </c>
      <c r="E106" s="78"/>
      <c r="F106" s="78"/>
      <c r="G106" s="77">
        <f t="shared" si="78"/>
        <v>0</v>
      </c>
      <c r="H106" s="79">
        <f t="shared" si="79"/>
        <v>1</v>
      </c>
      <c r="I106" s="77">
        <v>6</v>
      </c>
      <c r="J106" s="77">
        <v>15</v>
      </c>
      <c r="K106" s="77">
        <f t="shared" si="80"/>
        <v>21</v>
      </c>
      <c r="L106" s="78"/>
      <c r="M106" s="78"/>
      <c r="N106" s="77">
        <f t="shared" si="81"/>
        <v>0</v>
      </c>
      <c r="O106" s="79">
        <f t="shared" si="82"/>
        <v>21</v>
      </c>
      <c r="P106" s="77"/>
      <c r="Q106" s="77">
        <v>1</v>
      </c>
      <c r="R106" s="77">
        <f t="shared" si="83"/>
        <v>1</v>
      </c>
      <c r="S106" s="78"/>
      <c r="T106" s="78"/>
      <c r="U106" s="77">
        <f t="shared" si="84"/>
        <v>0</v>
      </c>
      <c r="V106" s="79">
        <f t="shared" si="85"/>
        <v>1</v>
      </c>
      <c r="W106" s="78">
        <f t="shared" si="86"/>
        <v>7</v>
      </c>
      <c r="X106" s="78">
        <f t="shared" si="87"/>
        <v>16</v>
      </c>
      <c r="Y106" s="78">
        <f t="shared" si="88"/>
        <v>23</v>
      </c>
      <c r="Z106" s="78">
        <f t="shared" si="89"/>
        <v>0</v>
      </c>
      <c r="AA106" s="78">
        <f t="shared" si="90"/>
        <v>0</v>
      </c>
      <c r="AB106" s="78">
        <f t="shared" si="91"/>
        <v>0</v>
      </c>
      <c r="AC106" s="80">
        <f t="shared" si="92"/>
        <v>23</v>
      </c>
    </row>
    <row r="107" spans="1:29" ht="20.100000000000001" customHeight="1" x14ac:dyDescent="0.45">
      <c r="A107" s="93" t="s">
        <v>495</v>
      </c>
      <c r="B107" s="77"/>
      <c r="C107" s="77">
        <v>1</v>
      </c>
      <c r="D107" s="77">
        <f t="shared" si="77"/>
        <v>1</v>
      </c>
      <c r="E107" s="78"/>
      <c r="F107" s="78"/>
      <c r="G107" s="77">
        <f t="shared" si="78"/>
        <v>0</v>
      </c>
      <c r="H107" s="79">
        <f t="shared" si="79"/>
        <v>1</v>
      </c>
      <c r="I107" s="77">
        <v>3</v>
      </c>
      <c r="J107" s="77">
        <v>20</v>
      </c>
      <c r="K107" s="77">
        <f t="shared" si="80"/>
        <v>23</v>
      </c>
      <c r="L107" s="78"/>
      <c r="M107" s="78"/>
      <c r="N107" s="77">
        <f t="shared" si="81"/>
        <v>0</v>
      </c>
      <c r="O107" s="79">
        <f t="shared" si="82"/>
        <v>23</v>
      </c>
      <c r="P107" s="77"/>
      <c r="Q107" s="77">
        <v>7</v>
      </c>
      <c r="R107" s="77">
        <f t="shared" si="83"/>
        <v>7</v>
      </c>
      <c r="S107" s="78"/>
      <c r="T107" s="78"/>
      <c r="U107" s="77">
        <f t="shared" si="84"/>
        <v>0</v>
      </c>
      <c r="V107" s="79">
        <f t="shared" si="85"/>
        <v>7</v>
      </c>
      <c r="W107" s="78">
        <f t="shared" si="86"/>
        <v>3</v>
      </c>
      <c r="X107" s="78">
        <f t="shared" si="87"/>
        <v>28</v>
      </c>
      <c r="Y107" s="78">
        <f t="shared" si="88"/>
        <v>31</v>
      </c>
      <c r="Z107" s="78">
        <f t="shared" si="89"/>
        <v>0</v>
      </c>
      <c r="AA107" s="78">
        <f t="shared" si="90"/>
        <v>0</v>
      </c>
      <c r="AB107" s="78">
        <f t="shared" si="91"/>
        <v>0</v>
      </c>
      <c r="AC107" s="80">
        <f t="shared" si="92"/>
        <v>31</v>
      </c>
    </row>
    <row r="108" spans="1:29" ht="20.100000000000001" customHeight="1" x14ac:dyDescent="0.45">
      <c r="A108" s="93" t="s">
        <v>397</v>
      </c>
      <c r="B108" s="77"/>
      <c r="C108" s="77"/>
      <c r="D108" s="77">
        <f t="shared" si="77"/>
        <v>0</v>
      </c>
      <c r="E108" s="78"/>
      <c r="F108" s="78"/>
      <c r="G108" s="77">
        <f t="shared" si="78"/>
        <v>0</v>
      </c>
      <c r="H108" s="79">
        <f t="shared" si="79"/>
        <v>0</v>
      </c>
      <c r="I108" s="77"/>
      <c r="J108" s="77"/>
      <c r="K108" s="77">
        <f t="shared" si="80"/>
        <v>0</v>
      </c>
      <c r="L108" s="78"/>
      <c r="M108" s="78"/>
      <c r="N108" s="77">
        <f t="shared" si="81"/>
        <v>0</v>
      </c>
      <c r="O108" s="79">
        <f t="shared" si="82"/>
        <v>0</v>
      </c>
      <c r="P108" s="77"/>
      <c r="Q108" s="77"/>
      <c r="R108" s="77">
        <f t="shared" si="83"/>
        <v>0</v>
      </c>
      <c r="S108" s="78"/>
      <c r="T108" s="78"/>
      <c r="U108" s="77">
        <f t="shared" si="84"/>
        <v>0</v>
      </c>
      <c r="V108" s="79">
        <f t="shared" si="85"/>
        <v>0</v>
      </c>
      <c r="W108" s="78">
        <f t="shared" si="86"/>
        <v>0</v>
      </c>
      <c r="X108" s="78">
        <f t="shared" si="87"/>
        <v>0</v>
      </c>
      <c r="Y108" s="78">
        <f t="shared" si="88"/>
        <v>0</v>
      </c>
      <c r="Z108" s="78">
        <f t="shared" si="89"/>
        <v>0</v>
      </c>
      <c r="AA108" s="78">
        <f t="shared" si="90"/>
        <v>0</v>
      </c>
      <c r="AB108" s="78">
        <f t="shared" si="91"/>
        <v>0</v>
      </c>
      <c r="AC108" s="80">
        <f t="shared" si="92"/>
        <v>0</v>
      </c>
    </row>
    <row r="109" spans="1:29" ht="20.100000000000001" customHeight="1" x14ac:dyDescent="0.45">
      <c r="A109" s="93" t="s">
        <v>398</v>
      </c>
      <c r="B109" s="77"/>
      <c r="C109" s="77"/>
      <c r="D109" s="77">
        <f t="shared" si="77"/>
        <v>0</v>
      </c>
      <c r="E109" s="78"/>
      <c r="F109" s="78"/>
      <c r="G109" s="77">
        <f t="shared" si="78"/>
        <v>0</v>
      </c>
      <c r="H109" s="79">
        <f t="shared" si="79"/>
        <v>0</v>
      </c>
      <c r="I109" s="77">
        <v>1</v>
      </c>
      <c r="J109" s="77">
        <v>5</v>
      </c>
      <c r="K109" s="77">
        <f t="shared" si="80"/>
        <v>6</v>
      </c>
      <c r="L109" s="78"/>
      <c r="M109" s="78"/>
      <c r="N109" s="77">
        <f t="shared" si="81"/>
        <v>0</v>
      </c>
      <c r="O109" s="79">
        <f t="shared" si="82"/>
        <v>6</v>
      </c>
      <c r="P109" s="77"/>
      <c r="Q109" s="77">
        <v>1</v>
      </c>
      <c r="R109" s="77">
        <f t="shared" si="83"/>
        <v>1</v>
      </c>
      <c r="S109" s="78"/>
      <c r="T109" s="78"/>
      <c r="U109" s="77">
        <f t="shared" si="84"/>
        <v>0</v>
      </c>
      <c r="V109" s="79">
        <f t="shared" si="85"/>
        <v>1</v>
      </c>
      <c r="W109" s="78">
        <f t="shared" si="86"/>
        <v>1</v>
      </c>
      <c r="X109" s="78">
        <f t="shared" si="87"/>
        <v>6</v>
      </c>
      <c r="Y109" s="78">
        <f t="shared" si="88"/>
        <v>7</v>
      </c>
      <c r="Z109" s="78">
        <f t="shared" si="89"/>
        <v>0</v>
      </c>
      <c r="AA109" s="78">
        <f t="shared" si="90"/>
        <v>0</v>
      </c>
      <c r="AB109" s="78">
        <f t="shared" si="91"/>
        <v>0</v>
      </c>
      <c r="AC109" s="80">
        <f t="shared" si="92"/>
        <v>7</v>
      </c>
    </row>
    <row r="110" spans="1:29" ht="20.100000000000001" customHeight="1" x14ac:dyDescent="0.45">
      <c r="A110" s="93" t="s">
        <v>463</v>
      </c>
      <c r="B110" s="77"/>
      <c r="C110" s="77"/>
      <c r="D110" s="77">
        <f t="shared" si="77"/>
        <v>0</v>
      </c>
      <c r="E110" s="78"/>
      <c r="F110" s="78"/>
      <c r="G110" s="77">
        <f t="shared" si="78"/>
        <v>0</v>
      </c>
      <c r="H110" s="79">
        <f t="shared" si="79"/>
        <v>0</v>
      </c>
      <c r="I110" s="77"/>
      <c r="J110" s="77"/>
      <c r="K110" s="77">
        <f t="shared" si="80"/>
        <v>0</v>
      </c>
      <c r="L110" s="78"/>
      <c r="M110" s="78"/>
      <c r="N110" s="77">
        <f t="shared" si="81"/>
        <v>0</v>
      </c>
      <c r="O110" s="79">
        <f t="shared" si="82"/>
        <v>0</v>
      </c>
      <c r="P110" s="77"/>
      <c r="Q110" s="77"/>
      <c r="R110" s="77">
        <f t="shared" si="83"/>
        <v>0</v>
      </c>
      <c r="S110" s="78"/>
      <c r="T110" s="78"/>
      <c r="U110" s="77">
        <f t="shared" si="84"/>
        <v>0</v>
      </c>
      <c r="V110" s="79">
        <f t="shared" si="85"/>
        <v>0</v>
      </c>
      <c r="W110" s="78">
        <f t="shared" si="86"/>
        <v>0</v>
      </c>
      <c r="X110" s="78">
        <f t="shared" si="87"/>
        <v>0</v>
      </c>
      <c r="Y110" s="78">
        <f t="shared" si="88"/>
        <v>0</v>
      </c>
      <c r="Z110" s="78">
        <f t="shared" si="89"/>
        <v>0</v>
      </c>
      <c r="AA110" s="78">
        <f t="shared" si="90"/>
        <v>0</v>
      </c>
      <c r="AB110" s="78">
        <f t="shared" si="91"/>
        <v>0</v>
      </c>
      <c r="AC110" s="80">
        <f t="shared" si="92"/>
        <v>0</v>
      </c>
    </row>
    <row r="111" spans="1:29" ht="20.100000000000001" customHeight="1" x14ac:dyDescent="0.45">
      <c r="A111" s="93" t="s">
        <v>399</v>
      </c>
      <c r="B111" s="77"/>
      <c r="C111" s="77"/>
      <c r="D111" s="77">
        <f t="shared" si="77"/>
        <v>0</v>
      </c>
      <c r="E111" s="78"/>
      <c r="F111" s="78"/>
      <c r="G111" s="77">
        <f t="shared" si="78"/>
        <v>0</v>
      </c>
      <c r="H111" s="79">
        <f t="shared" si="79"/>
        <v>0</v>
      </c>
      <c r="I111" s="77"/>
      <c r="J111" s="77"/>
      <c r="K111" s="77">
        <f t="shared" si="80"/>
        <v>0</v>
      </c>
      <c r="L111" s="78"/>
      <c r="M111" s="78"/>
      <c r="N111" s="77">
        <f t="shared" si="81"/>
        <v>0</v>
      </c>
      <c r="O111" s="79">
        <f t="shared" si="82"/>
        <v>0</v>
      </c>
      <c r="P111" s="77"/>
      <c r="Q111" s="77"/>
      <c r="R111" s="77">
        <f t="shared" si="83"/>
        <v>0</v>
      </c>
      <c r="S111" s="78"/>
      <c r="T111" s="78"/>
      <c r="U111" s="77">
        <f t="shared" si="84"/>
        <v>0</v>
      </c>
      <c r="V111" s="79">
        <f t="shared" si="85"/>
        <v>0</v>
      </c>
      <c r="W111" s="78">
        <f t="shared" si="86"/>
        <v>0</v>
      </c>
      <c r="X111" s="78">
        <f t="shared" si="87"/>
        <v>0</v>
      </c>
      <c r="Y111" s="78">
        <f t="shared" si="88"/>
        <v>0</v>
      </c>
      <c r="Z111" s="78">
        <f t="shared" si="89"/>
        <v>0</v>
      </c>
      <c r="AA111" s="78">
        <f t="shared" si="90"/>
        <v>0</v>
      </c>
      <c r="AB111" s="78">
        <f t="shared" si="91"/>
        <v>0</v>
      </c>
      <c r="AC111" s="80">
        <f t="shared" si="92"/>
        <v>0</v>
      </c>
    </row>
    <row r="112" spans="1:29" ht="20.100000000000001" customHeight="1" x14ac:dyDescent="0.45">
      <c r="A112" s="93" t="s">
        <v>373</v>
      </c>
      <c r="B112" s="77"/>
      <c r="C112" s="77"/>
      <c r="D112" s="77">
        <f t="shared" si="77"/>
        <v>0</v>
      </c>
      <c r="E112" s="78"/>
      <c r="F112" s="78"/>
      <c r="G112" s="77">
        <f t="shared" si="78"/>
        <v>0</v>
      </c>
      <c r="H112" s="79">
        <f t="shared" si="79"/>
        <v>0</v>
      </c>
      <c r="I112" s="77"/>
      <c r="J112" s="77"/>
      <c r="K112" s="77">
        <f t="shared" si="80"/>
        <v>0</v>
      </c>
      <c r="L112" s="78"/>
      <c r="M112" s="78"/>
      <c r="N112" s="77">
        <f t="shared" si="81"/>
        <v>0</v>
      </c>
      <c r="O112" s="79">
        <f t="shared" si="82"/>
        <v>0</v>
      </c>
      <c r="P112" s="77"/>
      <c r="Q112" s="77"/>
      <c r="R112" s="77">
        <f t="shared" si="83"/>
        <v>0</v>
      </c>
      <c r="S112" s="78"/>
      <c r="T112" s="78"/>
      <c r="U112" s="77">
        <f t="shared" si="84"/>
        <v>0</v>
      </c>
      <c r="V112" s="79">
        <f t="shared" si="85"/>
        <v>0</v>
      </c>
      <c r="W112" s="78">
        <f t="shared" si="86"/>
        <v>0</v>
      </c>
      <c r="X112" s="78">
        <f t="shared" si="87"/>
        <v>0</v>
      </c>
      <c r="Y112" s="78">
        <f t="shared" si="88"/>
        <v>0</v>
      </c>
      <c r="Z112" s="78">
        <f t="shared" si="89"/>
        <v>0</v>
      </c>
      <c r="AA112" s="78">
        <f t="shared" si="90"/>
        <v>0</v>
      </c>
      <c r="AB112" s="78">
        <f t="shared" si="91"/>
        <v>0</v>
      </c>
      <c r="AC112" s="80">
        <f t="shared" si="92"/>
        <v>0</v>
      </c>
    </row>
    <row r="113" spans="1:29" ht="20.100000000000001" customHeight="1" x14ac:dyDescent="0.45">
      <c r="A113" s="81" t="s">
        <v>7</v>
      </c>
      <c r="B113" s="82">
        <f>SUM(B94:B112)</f>
        <v>2</v>
      </c>
      <c r="C113" s="82">
        <f>SUM(C94:C112)</f>
        <v>7</v>
      </c>
      <c r="D113" s="80">
        <f t="shared" si="77"/>
        <v>9</v>
      </c>
      <c r="E113" s="82">
        <f>SUM(E94:E112)</f>
        <v>0</v>
      </c>
      <c r="F113" s="82">
        <f>SUM(F94:F112)</f>
        <v>0</v>
      </c>
      <c r="G113" s="80">
        <f t="shared" si="78"/>
        <v>0</v>
      </c>
      <c r="H113" s="80">
        <f t="shared" si="79"/>
        <v>9</v>
      </c>
      <c r="I113" s="82">
        <f>SUM(I94:I112)</f>
        <v>53</v>
      </c>
      <c r="J113" s="82">
        <f>SUM(J94:J112)</f>
        <v>282</v>
      </c>
      <c r="K113" s="80">
        <f t="shared" si="80"/>
        <v>335</v>
      </c>
      <c r="L113" s="82">
        <f>SUM(L94:L112)</f>
        <v>4</v>
      </c>
      <c r="M113" s="82">
        <f>SUM(M94:M112)</f>
        <v>42</v>
      </c>
      <c r="N113" s="80">
        <f t="shared" si="81"/>
        <v>46</v>
      </c>
      <c r="O113" s="80">
        <f t="shared" si="82"/>
        <v>381</v>
      </c>
      <c r="P113" s="82">
        <f>SUM(P94:P112)</f>
        <v>7</v>
      </c>
      <c r="Q113" s="82">
        <f>SUM(Q94:Q112)</f>
        <v>41</v>
      </c>
      <c r="R113" s="80">
        <f t="shared" si="83"/>
        <v>48</v>
      </c>
      <c r="S113" s="82">
        <f>SUM(S94:S112)</f>
        <v>1</v>
      </c>
      <c r="T113" s="82">
        <f>SUM(T94:T112)</f>
        <v>10</v>
      </c>
      <c r="U113" s="80">
        <f t="shared" si="84"/>
        <v>11</v>
      </c>
      <c r="V113" s="80">
        <f t="shared" si="85"/>
        <v>59</v>
      </c>
      <c r="W113" s="82">
        <f>SUM(W94:W112)</f>
        <v>62</v>
      </c>
      <c r="X113" s="82">
        <f>SUM(X94:X112)</f>
        <v>330</v>
      </c>
      <c r="Y113" s="80">
        <f>SUM(W113:X113)</f>
        <v>392</v>
      </c>
      <c r="Z113" s="82">
        <f>SUM(Z94:Z112)</f>
        <v>5</v>
      </c>
      <c r="AA113" s="82">
        <f>SUM(AA94:AA112)</f>
        <v>52</v>
      </c>
      <c r="AB113" s="80">
        <f>SUM(Z113:AA113)</f>
        <v>57</v>
      </c>
      <c r="AC113" s="80">
        <f t="shared" si="92"/>
        <v>449</v>
      </c>
    </row>
    <row r="114" spans="1:29" ht="20.100000000000001" customHeight="1" x14ac:dyDescent="0.45">
      <c r="A114" s="74" t="s">
        <v>151</v>
      </c>
      <c r="B114" s="77"/>
      <c r="C114" s="77"/>
      <c r="D114" s="77"/>
      <c r="E114" s="78"/>
      <c r="F114" s="78"/>
      <c r="G114" s="78"/>
      <c r="H114" s="79"/>
      <c r="I114" s="77"/>
      <c r="J114" s="77"/>
      <c r="K114" s="77"/>
      <c r="L114" s="78"/>
      <c r="M114" s="78"/>
      <c r="N114" s="78"/>
      <c r="O114" s="79"/>
      <c r="P114" s="77"/>
      <c r="Q114" s="77"/>
      <c r="R114" s="77"/>
      <c r="S114" s="77"/>
      <c r="T114" s="77"/>
      <c r="U114" s="77"/>
      <c r="V114" s="79"/>
      <c r="W114" s="78"/>
      <c r="X114" s="78"/>
      <c r="Y114" s="78"/>
      <c r="Z114" s="78"/>
      <c r="AA114" s="78"/>
      <c r="AB114" s="78"/>
      <c r="AC114" s="80"/>
    </row>
    <row r="115" spans="1:29" ht="20.100000000000001" customHeight="1" x14ac:dyDescent="0.45">
      <c r="A115" s="74" t="s">
        <v>94</v>
      </c>
      <c r="B115" s="77"/>
      <c r="C115" s="77"/>
      <c r="D115" s="77"/>
      <c r="E115" s="78"/>
      <c r="F115" s="78"/>
      <c r="G115" s="78"/>
      <c r="H115" s="79"/>
      <c r="I115" s="77"/>
      <c r="J115" s="77"/>
      <c r="K115" s="77"/>
      <c r="L115" s="78"/>
      <c r="M115" s="78"/>
      <c r="N115" s="78"/>
      <c r="O115" s="79"/>
      <c r="P115" s="77"/>
      <c r="Q115" s="77"/>
      <c r="R115" s="77"/>
      <c r="S115" s="77"/>
      <c r="T115" s="77"/>
      <c r="U115" s="77"/>
      <c r="V115" s="79"/>
      <c r="W115" s="78"/>
      <c r="X115" s="78"/>
      <c r="Y115" s="78"/>
      <c r="Z115" s="78"/>
      <c r="AA115" s="78"/>
      <c r="AB115" s="78"/>
      <c r="AC115" s="80"/>
    </row>
    <row r="116" spans="1:29" ht="20.100000000000001" customHeight="1" x14ac:dyDescent="0.45">
      <c r="A116" s="74" t="s">
        <v>64</v>
      </c>
      <c r="B116" s="77"/>
      <c r="C116" s="77"/>
      <c r="D116" s="77"/>
      <c r="E116" s="78"/>
      <c r="F116" s="78"/>
      <c r="G116" s="78"/>
      <c r="H116" s="79"/>
      <c r="I116" s="77"/>
      <c r="J116" s="77"/>
      <c r="K116" s="77"/>
      <c r="L116" s="78"/>
      <c r="M116" s="78"/>
      <c r="N116" s="78"/>
      <c r="O116" s="79"/>
      <c r="P116" s="77"/>
      <c r="Q116" s="77"/>
      <c r="R116" s="77"/>
      <c r="S116" s="77"/>
      <c r="T116" s="77"/>
      <c r="U116" s="77"/>
      <c r="V116" s="79"/>
      <c r="W116" s="78"/>
      <c r="X116" s="78"/>
      <c r="Y116" s="78"/>
      <c r="Z116" s="78"/>
      <c r="AA116" s="78"/>
      <c r="AB116" s="78"/>
      <c r="AC116" s="80"/>
    </row>
    <row r="117" spans="1:29" ht="20.100000000000001" customHeight="1" x14ac:dyDescent="0.45">
      <c r="A117" s="64" t="s">
        <v>422</v>
      </c>
      <c r="B117" s="77"/>
      <c r="C117" s="77"/>
      <c r="D117" s="77">
        <f t="shared" ref="D117:D122" si="93">SUM(B117:C117)</f>
        <v>0</v>
      </c>
      <c r="E117" s="78"/>
      <c r="F117" s="78"/>
      <c r="G117" s="77">
        <f t="shared" ref="G117:G128" si="94">SUM(E117:F117)</f>
        <v>0</v>
      </c>
      <c r="H117" s="79">
        <f t="shared" ref="H117:H128" si="95">SUM(D117,G117)</f>
        <v>0</v>
      </c>
      <c r="I117" s="77">
        <v>4</v>
      </c>
      <c r="J117" s="77">
        <v>11</v>
      </c>
      <c r="K117" s="77">
        <f t="shared" ref="K117:K128" si="96">SUM(I117:J117)</f>
        <v>15</v>
      </c>
      <c r="L117" s="83"/>
      <c r="M117" s="83"/>
      <c r="N117" s="77">
        <f t="shared" ref="N117:N128" si="97">SUM(L117:M117)</f>
        <v>0</v>
      </c>
      <c r="O117" s="79">
        <f t="shared" ref="O117:O128" si="98">SUM(K117,N117)</f>
        <v>15</v>
      </c>
      <c r="P117" s="77">
        <v>2</v>
      </c>
      <c r="Q117" s="77"/>
      <c r="R117" s="77">
        <f t="shared" ref="R117:R128" si="99">SUM(P117:Q117)</f>
        <v>2</v>
      </c>
      <c r="S117" s="77"/>
      <c r="T117" s="77"/>
      <c r="U117" s="77">
        <f t="shared" ref="U117:U128" si="100">SUM(S117:T117)</f>
        <v>0</v>
      </c>
      <c r="V117" s="79">
        <f t="shared" ref="V117:V128" si="101">SUM(R117,U117)</f>
        <v>2</v>
      </c>
      <c r="W117" s="78">
        <f t="shared" ref="W117:W128" si="102">SUM(B117,I117,P117)</f>
        <v>6</v>
      </c>
      <c r="X117" s="78">
        <f t="shared" ref="X117:X128" si="103">SUM(C117,J117,Q117)</f>
        <v>11</v>
      </c>
      <c r="Y117" s="78">
        <f t="shared" ref="Y117:Y128" si="104">SUM(W117,X117)</f>
        <v>17</v>
      </c>
      <c r="Z117" s="78">
        <f t="shared" ref="Z117:Z128" si="105">SUM(E117,L117,S117)</f>
        <v>0</v>
      </c>
      <c r="AA117" s="78">
        <f t="shared" ref="AA117:AA128" si="106">SUM(F117,M117,T117)</f>
        <v>0</v>
      </c>
      <c r="AB117" s="78">
        <f t="shared" ref="AB117:AB128" si="107">SUM(Z117,AA117)</f>
        <v>0</v>
      </c>
      <c r="AC117" s="80">
        <f t="shared" ref="AC117:AC128" si="108">SUM(Y117,AB117)</f>
        <v>17</v>
      </c>
    </row>
    <row r="118" spans="1:29" ht="20.100000000000001" customHeight="1" x14ac:dyDescent="0.45">
      <c r="A118" s="64" t="s">
        <v>400</v>
      </c>
      <c r="B118" s="77"/>
      <c r="C118" s="77"/>
      <c r="D118" s="77">
        <f t="shared" si="93"/>
        <v>0</v>
      </c>
      <c r="E118" s="78"/>
      <c r="F118" s="78"/>
      <c r="G118" s="77">
        <f t="shared" si="94"/>
        <v>0</v>
      </c>
      <c r="H118" s="79">
        <f t="shared" si="95"/>
        <v>0</v>
      </c>
      <c r="I118" s="77"/>
      <c r="J118" s="77"/>
      <c r="K118" s="77">
        <f t="shared" si="96"/>
        <v>0</v>
      </c>
      <c r="L118" s="83"/>
      <c r="M118" s="83"/>
      <c r="N118" s="77">
        <f t="shared" si="97"/>
        <v>0</v>
      </c>
      <c r="O118" s="79">
        <f t="shared" si="98"/>
        <v>0</v>
      </c>
      <c r="P118" s="77">
        <v>11</v>
      </c>
      <c r="Q118" s="77">
        <v>18</v>
      </c>
      <c r="R118" s="77">
        <f t="shared" si="99"/>
        <v>29</v>
      </c>
      <c r="S118" s="77"/>
      <c r="T118" s="77"/>
      <c r="U118" s="77">
        <f t="shared" si="100"/>
        <v>0</v>
      </c>
      <c r="V118" s="79">
        <f t="shared" si="101"/>
        <v>29</v>
      </c>
      <c r="W118" s="78">
        <f t="shared" si="102"/>
        <v>11</v>
      </c>
      <c r="X118" s="78">
        <f t="shared" si="103"/>
        <v>18</v>
      </c>
      <c r="Y118" s="78">
        <f t="shared" si="104"/>
        <v>29</v>
      </c>
      <c r="Z118" s="78">
        <f t="shared" si="105"/>
        <v>0</v>
      </c>
      <c r="AA118" s="78">
        <f t="shared" si="106"/>
        <v>0</v>
      </c>
      <c r="AB118" s="78">
        <f t="shared" si="107"/>
        <v>0</v>
      </c>
      <c r="AC118" s="80">
        <f t="shared" si="108"/>
        <v>29</v>
      </c>
    </row>
    <row r="119" spans="1:29" ht="20.100000000000001" customHeight="1" x14ac:dyDescent="0.45">
      <c r="A119" s="64" t="s">
        <v>402</v>
      </c>
      <c r="B119" s="77"/>
      <c r="C119" s="77">
        <v>1</v>
      </c>
      <c r="D119" s="77">
        <f t="shared" si="93"/>
        <v>1</v>
      </c>
      <c r="E119" s="78"/>
      <c r="F119" s="78"/>
      <c r="G119" s="77">
        <f t="shared" si="94"/>
        <v>0</v>
      </c>
      <c r="H119" s="79">
        <f t="shared" si="95"/>
        <v>1</v>
      </c>
      <c r="I119" s="77">
        <v>4</v>
      </c>
      <c r="J119" s="77">
        <v>6</v>
      </c>
      <c r="K119" s="77">
        <f t="shared" si="96"/>
        <v>10</v>
      </c>
      <c r="L119" s="83"/>
      <c r="M119" s="83"/>
      <c r="N119" s="77">
        <f t="shared" si="97"/>
        <v>0</v>
      </c>
      <c r="O119" s="79">
        <f t="shared" si="98"/>
        <v>10</v>
      </c>
      <c r="P119" s="77"/>
      <c r="Q119" s="77"/>
      <c r="R119" s="77">
        <f t="shared" si="99"/>
        <v>0</v>
      </c>
      <c r="S119" s="77"/>
      <c r="T119" s="77"/>
      <c r="U119" s="77">
        <f t="shared" si="100"/>
        <v>0</v>
      </c>
      <c r="V119" s="79">
        <f t="shared" si="101"/>
        <v>0</v>
      </c>
      <c r="W119" s="78">
        <f t="shared" si="102"/>
        <v>4</v>
      </c>
      <c r="X119" s="78">
        <f t="shared" si="103"/>
        <v>7</v>
      </c>
      <c r="Y119" s="78">
        <f t="shared" si="104"/>
        <v>11</v>
      </c>
      <c r="Z119" s="78">
        <f t="shared" si="105"/>
        <v>0</v>
      </c>
      <c r="AA119" s="78">
        <f t="shared" si="106"/>
        <v>0</v>
      </c>
      <c r="AB119" s="78">
        <f t="shared" si="107"/>
        <v>0</v>
      </c>
      <c r="AC119" s="80">
        <f t="shared" si="108"/>
        <v>11</v>
      </c>
    </row>
    <row r="120" spans="1:29" ht="20.100000000000001" customHeight="1" x14ac:dyDescent="0.45">
      <c r="A120" s="64" t="s">
        <v>403</v>
      </c>
      <c r="B120" s="77">
        <v>2</v>
      </c>
      <c r="C120" s="77">
        <v>2</v>
      </c>
      <c r="D120" s="77">
        <f t="shared" si="93"/>
        <v>4</v>
      </c>
      <c r="E120" s="78"/>
      <c r="F120" s="78"/>
      <c r="G120" s="77">
        <f t="shared" si="94"/>
        <v>0</v>
      </c>
      <c r="H120" s="79">
        <f t="shared" si="95"/>
        <v>4</v>
      </c>
      <c r="I120" s="77"/>
      <c r="J120" s="77"/>
      <c r="K120" s="77">
        <f t="shared" si="96"/>
        <v>0</v>
      </c>
      <c r="L120" s="83"/>
      <c r="M120" s="83"/>
      <c r="N120" s="77">
        <f t="shared" si="97"/>
        <v>0</v>
      </c>
      <c r="O120" s="79">
        <f t="shared" si="98"/>
        <v>0</v>
      </c>
      <c r="P120" s="77">
        <v>2</v>
      </c>
      <c r="Q120" s="77">
        <v>4</v>
      </c>
      <c r="R120" s="77">
        <f t="shared" si="99"/>
        <v>6</v>
      </c>
      <c r="S120" s="77"/>
      <c r="T120" s="77"/>
      <c r="U120" s="77">
        <f t="shared" si="100"/>
        <v>0</v>
      </c>
      <c r="V120" s="79">
        <f t="shared" si="101"/>
        <v>6</v>
      </c>
      <c r="W120" s="78">
        <f t="shared" si="102"/>
        <v>4</v>
      </c>
      <c r="X120" s="78">
        <f t="shared" si="103"/>
        <v>6</v>
      </c>
      <c r="Y120" s="78">
        <f t="shared" si="104"/>
        <v>10</v>
      </c>
      <c r="Z120" s="78">
        <f t="shared" si="105"/>
        <v>0</v>
      </c>
      <c r="AA120" s="78">
        <f t="shared" si="106"/>
        <v>0</v>
      </c>
      <c r="AB120" s="78">
        <f t="shared" si="107"/>
        <v>0</v>
      </c>
      <c r="AC120" s="80">
        <f t="shared" si="108"/>
        <v>10</v>
      </c>
    </row>
    <row r="121" spans="1:29" ht="20.100000000000001" customHeight="1" x14ac:dyDescent="0.45">
      <c r="A121" s="64" t="s">
        <v>404</v>
      </c>
      <c r="B121" s="77"/>
      <c r="C121" s="77"/>
      <c r="D121" s="77">
        <f t="shared" si="93"/>
        <v>0</v>
      </c>
      <c r="E121" s="78"/>
      <c r="F121" s="78"/>
      <c r="G121" s="77">
        <f t="shared" si="94"/>
        <v>0</v>
      </c>
      <c r="H121" s="79">
        <f t="shared" si="95"/>
        <v>0</v>
      </c>
      <c r="I121" s="77"/>
      <c r="J121" s="77"/>
      <c r="K121" s="77">
        <f t="shared" si="96"/>
        <v>0</v>
      </c>
      <c r="L121" s="83"/>
      <c r="M121" s="83"/>
      <c r="N121" s="77">
        <f t="shared" si="97"/>
        <v>0</v>
      </c>
      <c r="O121" s="79">
        <f t="shared" si="98"/>
        <v>0</v>
      </c>
      <c r="P121" s="77"/>
      <c r="Q121" s="77"/>
      <c r="R121" s="77">
        <f t="shared" si="99"/>
        <v>0</v>
      </c>
      <c r="S121" s="77"/>
      <c r="T121" s="77"/>
      <c r="U121" s="77">
        <f t="shared" si="100"/>
        <v>0</v>
      </c>
      <c r="V121" s="79">
        <f t="shared" si="101"/>
        <v>0</v>
      </c>
      <c r="W121" s="78">
        <f t="shared" si="102"/>
        <v>0</v>
      </c>
      <c r="X121" s="78">
        <f t="shared" si="103"/>
        <v>0</v>
      </c>
      <c r="Y121" s="78">
        <f t="shared" si="104"/>
        <v>0</v>
      </c>
      <c r="Z121" s="78">
        <f t="shared" si="105"/>
        <v>0</v>
      </c>
      <c r="AA121" s="78">
        <f t="shared" si="106"/>
        <v>0</v>
      </c>
      <c r="AB121" s="78">
        <f t="shared" si="107"/>
        <v>0</v>
      </c>
      <c r="AC121" s="80">
        <f t="shared" si="108"/>
        <v>0</v>
      </c>
    </row>
    <row r="122" spans="1:29" ht="20.100000000000001" customHeight="1" x14ac:dyDescent="0.45">
      <c r="A122" s="64" t="s">
        <v>405</v>
      </c>
      <c r="B122" s="77"/>
      <c r="C122" s="77"/>
      <c r="D122" s="77">
        <f t="shared" si="93"/>
        <v>0</v>
      </c>
      <c r="E122" s="78"/>
      <c r="F122" s="78"/>
      <c r="G122" s="77">
        <f t="shared" si="94"/>
        <v>0</v>
      </c>
      <c r="H122" s="79">
        <f t="shared" si="95"/>
        <v>0</v>
      </c>
      <c r="I122" s="77"/>
      <c r="J122" s="77"/>
      <c r="K122" s="77">
        <f t="shared" si="96"/>
        <v>0</v>
      </c>
      <c r="L122" s="83"/>
      <c r="M122" s="83"/>
      <c r="N122" s="77">
        <f t="shared" si="97"/>
        <v>0</v>
      </c>
      <c r="O122" s="79">
        <f t="shared" si="98"/>
        <v>0</v>
      </c>
      <c r="P122" s="77"/>
      <c r="Q122" s="77"/>
      <c r="R122" s="77">
        <f t="shared" si="99"/>
        <v>0</v>
      </c>
      <c r="S122" s="77"/>
      <c r="T122" s="77"/>
      <c r="U122" s="77">
        <f t="shared" si="100"/>
        <v>0</v>
      </c>
      <c r="V122" s="79">
        <f t="shared" si="101"/>
        <v>0</v>
      </c>
      <c r="W122" s="78">
        <f t="shared" si="102"/>
        <v>0</v>
      </c>
      <c r="X122" s="78">
        <f t="shared" si="103"/>
        <v>0</v>
      </c>
      <c r="Y122" s="78">
        <f t="shared" si="104"/>
        <v>0</v>
      </c>
      <c r="Z122" s="78">
        <f t="shared" si="105"/>
        <v>0</v>
      </c>
      <c r="AA122" s="78">
        <f t="shared" si="106"/>
        <v>0</v>
      </c>
      <c r="AB122" s="78">
        <f t="shared" si="107"/>
        <v>0</v>
      </c>
      <c r="AC122" s="80">
        <f t="shared" si="108"/>
        <v>0</v>
      </c>
    </row>
    <row r="123" spans="1:29" ht="20.100000000000001" customHeight="1" x14ac:dyDescent="0.45">
      <c r="A123" s="64" t="s">
        <v>388</v>
      </c>
      <c r="B123" s="77"/>
      <c r="C123" s="77"/>
      <c r="D123" s="77"/>
      <c r="E123" s="78"/>
      <c r="F123" s="78"/>
      <c r="G123" s="77">
        <f t="shared" si="94"/>
        <v>0</v>
      </c>
      <c r="H123" s="79">
        <f t="shared" si="95"/>
        <v>0</v>
      </c>
      <c r="I123" s="77"/>
      <c r="J123" s="77"/>
      <c r="K123" s="77">
        <f t="shared" si="96"/>
        <v>0</v>
      </c>
      <c r="L123" s="83"/>
      <c r="M123" s="83"/>
      <c r="N123" s="77">
        <f t="shared" si="97"/>
        <v>0</v>
      </c>
      <c r="O123" s="79">
        <f t="shared" si="98"/>
        <v>0</v>
      </c>
      <c r="P123" s="77">
        <v>14</v>
      </c>
      <c r="Q123" s="77"/>
      <c r="R123" s="77">
        <f t="shared" si="99"/>
        <v>14</v>
      </c>
      <c r="S123" s="77"/>
      <c r="T123" s="77"/>
      <c r="U123" s="77">
        <f t="shared" si="100"/>
        <v>0</v>
      </c>
      <c r="V123" s="79">
        <f t="shared" si="101"/>
        <v>14</v>
      </c>
      <c r="W123" s="78">
        <f t="shared" si="102"/>
        <v>14</v>
      </c>
      <c r="X123" s="78">
        <f t="shared" si="103"/>
        <v>0</v>
      </c>
      <c r="Y123" s="78">
        <f t="shared" si="104"/>
        <v>14</v>
      </c>
      <c r="Z123" s="78">
        <f t="shared" si="105"/>
        <v>0</v>
      </c>
      <c r="AA123" s="78">
        <f t="shared" si="106"/>
        <v>0</v>
      </c>
      <c r="AB123" s="78">
        <f t="shared" si="107"/>
        <v>0</v>
      </c>
      <c r="AC123" s="80">
        <f t="shared" si="108"/>
        <v>14</v>
      </c>
    </row>
    <row r="124" spans="1:29" ht="20.100000000000001" customHeight="1" x14ac:dyDescent="0.45">
      <c r="A124" s="64" t="s">
        <v>389</v>
      </c>
      <c r="B124" s="77">
        <v>3</v>
      </c>
      <c r="C124" s="77"/>
      <c r="D124" s="77">
        <f>SUM(B124:C124)</f>
        <v>3</v>
      </c>
      <c r="E124" s="78"/>
      <c r="F124" s="78"/>
      <c r="G124" s="77">
        <f t="shared" si="94"/>
        <v>0</v>
      </c>
      <c r="H124" s="79">
        <f t="shared" si="95"/>
        <v>3</v>
      </c>
      <c r="I124" s="77">
        <v>3</v>
      </c>
      <c r="J124" s="77"/>
      <c r="K124" s="77">
        <f t="shared" si="96"/>
        <v>3</v>
      </c>
      <c r="L124" s="83"/>
      <c r="M124" s="83"/>
      <c r="N124" s="77">
        <f t="shared" si="97"/>
        <v>0</v>
      </c>
      <c r="O124" s="79">
        <f t="shared" si="98"/>
        <v>3</v>
      </c>
      <c r="P124" s="77">
        <v>2</v>
      </c>
      <c r="Q124" s="77"/>
      <c r="R124" s="77">
        <f t="shared" si="99"/>
        <v>2</v>
      </c>
      <c r="S124" s="77"/>
      <c r="T124" s="77"/>
      <c r="U124" s="77">
        <f t="shared" si="100"/>
        <v>0</v>
      </c>
      <c r="V124" s="79">
        <f t="shared" si="101"/>
        <v>2</v>
      </c>
      <c r="W124" s="78">
        <f t="shared" si="102"/>
        <v>8</v>
      </c>
      <c r="X124" s="78">
        <f t="shared" si="103"/>
        <v>0</v>
      </c>
      <c r="Y124" s="78">
        <f t="shared" si="104"/>
        <v>8</v>
      </c>
      <c r="Z124" s="78">
        <f t="shared" si="105"/>
        <v>0</v>
      </c>
      <c r="AA124" s="78">
        <f t="shared" si="106"/>
        <v>0</v>
      </c>
      <c r="AB124" s="78">
        <f t="shared" si="107"/>
        <v>0</v>
      </c>
      <c r="AC124" s="80">
        <f t="shared" si="108"/>
        <v>8</v>
      </c>
    </row>
    <row r="125" spans="1:29" ht="20.100000000000001" customHeight="1" x14ac:dyDescent="0.45">
      <c r="A125" s="64" t="s">
        <v>464</v>
      </c>
      <c r="B125" s="77"/>
      <c r="C125" s="77"/>
      <c r="D125" s="77">
        <f>SUM(B125:C125)</f>
        <v>0</v>
      </c>
      <c r="E125" s="78"/>
      <c r="F125" s="78"/>
      <c r="G125" s="77">
        <f t="shared" si="94"/>
        <v>0</v>
      </c>
      <c r="H125" s="79">
        <f t="shared" si="95"/>
        <v>0</v>
      </c>
      <c r="I125" s="77">
        <v>1</v>
      </c>
      <c r="J125" s="77">
        <v>1</v>
      </c>
      <c r="K125" s="77">
        <f t="shared" si="96"/>
        <v>2</v>
      </c>
      <c r="L125" s="83"/>
      <c r="M125" s="83"/>
      <c r="N125" s="77">
        <f t="shared" si="97"/>
        <v>0</v>
      </c>
      <c r="O125" s="79">
        <f t="shared" si="98"/>
        <v>2</v>
      </c>
      <c r="P125" s="77">
        <v>5</v>
      </c>
      <c r="Q125" s="77">
        <v>5</v>
      </c>
      <c r="R125" s="77">
        <f t="shared" si="99"/>
        <v>10</v>
      </c>
      <c r="S125" s="77"/>
      <c r="T125" s="77"/>
      <c r="U125" s="77">
        <f t="shared" si="100"/>
        <v>0</v>
      </c>
      <c r="V125" s="79">
        <f t="shared" si="101"/>
        <v>10</v>
      </c>
      <c r="W125" s="78">
        <f t="shared" si="102"/>
        <v>6</v>
      </c>
      <c r="X125" s="78">
        <f t="shared" si="103"/>
        <v>6</v>
      </c>
      <c r="Y125" s="78">
        <f t="shared" si="104"/>
        <v>12</v>
      </c>
      <c r="Z125" s="78">
        <f t="shared" si="105"/>
        <v>0</v>
      </c>
      <c r="AA125" s="78">
        <f t="shared" si="106"/>
        <v>0</v>
      </c>
      <c r="AB125" s="78">
        <f t="shared" si="107"/>
        <v>0</v>
      </c>
      <c r="AC125" s="80">
        <f t="shared" si="108"/>
        <v>12</v>
      </c>
    </row>
    <row r="126" spans="1:29" ht="20.100000000000001" customHeight="1" x14ac:dyDescent="0.45">
      <c r="A126" s="64" t="s">
        <v>465</v>
      </c>
      <c r="B126" s="77"/>
      <c r="C126" s="77"/>
      <c r="D126" s="77">
        <f>SUM(B126:C126)</f>
        <v>0</v>
      </c>
      <c r="E126" s="78"/>
      <c r="F126" s="78"/>
      <c r="G126" s="77">
        <f t="shared" si="94"/>
        <v>0</v>
      </c>
      <c r="H126" s="79">
        <f t="shared" si="95"/>
        <v>0</v>
      </c>
      <c r="I126" s="77">
        <v>2</v>
      </c>
      <c r="J126" s="77"/>
      <c r="K126" s="77">
        <f t="shared" si="96"/>
        <v>2</v>
      </c>
      <c r="L126" s="83"/>
      <c r="M126" s="83"/>
      <c r="N126" s="77">
        <f t="shared" si="97"/>
        <v>0</v>
      </c>
      <c r="O126" s="79">
        <f t="shared" si="98"/>
        <v>2</v>
      </c>
      <c r="P126" s="77">
        <v>11</v>
      </c>
      <c r="Q126" s="77">
        <v>2</v>
      </c>
      <c r="R126" s="77">
        <f t="shared" si="99"/>
        <v>13</v>
      </c>
      <c r="S126" s="77"/>
      <c r="T126" s="77"/>
      <c r="U126" s="77">
        <f t="shared" si="100"/>
        <v>0</v>
      </c>
      <c r="V126" s="79">
        <f t="shared" si="101"/>
        <v>13</v>
      </c>
      <c r="W126" s="78">
        <f t="shared" si="102"/>
        <v>13</v>
      </c>
      <c r="X126" s="78">
        <f t="shared" si="103"/>
        <v>2</v>
      </c>
      <c r="Y126" s="78">
        <f t="shared" si="104"/>
        <v>15</v>
      </c>
      <c r="Z126" s="78">
        <f t="shared" si="105"/>
        <v>0</v>
      </c>
      <c r="AA126" s="78">
        <f t="shared" si="106"/>
        <v>0</v>
      </c>
      <c r="AB126" s="78">
        <f t="shared" si="107"/>
        <v>0</v>
      </c>
      <c r="AC126" s="80">
        <f t="shared" si="108"/>
        <v>15</v>
      </c>
    </row>
    <row r="127" spans="1:29" ht="20.100000000000001" customHeight="1" x14ac:dyDescent="0.45">
      <c r="A127" s="64" t="s">
        <v>408</v>
      </c>
      <c r="B127" s="77"/>
      <c r="C127" s="77"/>
      <c r="D127" s="77">
        <f>SUM(B127:C127)</f>
        <v>0</v>
      </c>
      <c r="E127" s="78"/>
      <c r="F127" s="78"/>
      <c r="G127" s="77">
        <f t="shared" si="94"/>
        <v>0</v>
      </c>
      <c r="H127" s="79">
        <f t="shared" si="95"/>
        <v>0</v>
      </c>
      <c r="I127" s="77">
        <v>8</v>
      </c>
      <c r="J127" s="77">
        <v>2</v>
      </c>
      <c r="K127" s="77">
        <f t="shared" si="96"/>
        <v>10</v>
      </c>
      <c r="L127" s="83"/>
      <c r="M127" s="83"/>
      <c r="N127" s="77">
        <f t="shared" si="97"/>
        <v>0</v>
      </c>
      <c r="O127" s="79">
        <f t="shared" si="98"/>
        <v>10</v>
      </c>
      <c r="P127" s="77"/>
      <c r="Q127" s="77"/>
      <c r="R127" s="77">
        <f t="shared" si="99"/>
        <v>0</v>
      </c>
      <c r="S127" s="77"/>
      <c r="T127" s="77"/>
      <c r="U127" s="77">
        <f t="shared" si="100"/>
        <v>0</v>
      </c>
      <c r="V127" s="79">
        <f t="shared" si="101"/>
        <v>0</v>
      </c>
      <c r="W127" s="78">
        <f t="shared" si="102"/>
        <v>8</v>
      </c>
      <c r="X127" s="78">
        <f t="shared" si="103"/>
        <v>2</v>
      </c>
      <c r="Y127" s="78">
        <f t="shared" si="104"/>
        <v>10</v>
      </c>
      <c r="Z127" s="78">
        <f t="shared" si="105"/>
        <v>0</v>
      </c>
      <c r="AA127" s="78">
        <f t="shared" si="106"/>
        <v>0</v>
      </c>
      <c r="AB127" s="78">
        <f t="shared" si="107"/>
        <v>0</v>
      </c>
      <c r="AC127" s="80">
        <f t="shared" si="108"/>
        <v>10</v>
      </c>
    </row>
    <row r="128" spans="1:29" ht="20.100000000000001" customHeight="1" x14ac:dyDescent="0.45">
      <c r="A128" s="64" t="s">
        <v>496</v>
      </c>
      <c r="B128" s="77">
        <v>3</v>
      </c>
      <c r="C128" s="77">
        <v>3</v>
      </c>
      <c r="D128" s="77">
        <f>SUM(B128:C128)</f>
        <v>6</v>
      </c>
      <c r="E128" s="78"/>
      <c r="F128" s="78"/>
      <c r="G128" s="77">
        <f t="shared" si="94"/>
        <v>0</v>
      </c>
      <c r="H128" s="79">
        <f t="shared" si="95"/>
        <v>6</v>
      </c>
      <c r="I128" s="77">
        <v>7</v>
      </c>
      <c r="J128" s="77">
        <v>3</v>
      </c>
      <c r="K128" s="77">
        <f t="shared" si="96"/>
        <v>10</v>
      </c>
      <c r="L128" s="83"/>
      <c r="M128" s="83"/>
      <c r="N128" s="77">
        <f t="shared" si="97"/>
        <v>0</v>
      </c>
      <c r="O128" s="79">
        <f t="shared" si="98"/>
        <v>10</v>
      </c>
      <c r="P128" s="77">
        <v>13</v>
      </c>
      <c r="Q128" s="77">
        <v>11</v>
      </c>
      <c r="R128" s="77">
        <f t="shared" si="99"/>
        <v>24</v>
      </c>
      <c r="S128" s="77"/>
      <c r="T128" s="77"/>
      <c r="U128" s="77">
        <f t="shared" si="100"/>
        <v>0</v>
      </c>
      <c r="V128" s="79">
        <f t="shared" si="101"/>
        <v>24</v>
      </c>
      <c r="W128" s="78">
        <f t="shared" si="102"/>
        <v>23</v>
      </c>
      <c r="X128" s="78">
        <f t="shared" si="103"/>
        <v>17</v>
      </c>
      <c r="Y128" s="78">
        <f t="shared" si="104"/>
        <v>40</v>
      </c>
      <c r="Z128" s="78">
        <f t="shared" si="105"/>
        <v>0</v>
      </c>
      <c r="AA128" s="78">
        <f t="shared" si="106"/>
        <v>0</v>
      </c>
      <c r="AB128" s="78">
        <f t="shared" si="107"/>
        <v>0</v>
      </c>
      <c r="AC128" s="80">
        <f t="shared" si="108"/>
        <v>40</v>
      </c>
    </row>
    <row r="129" spans="1:29" ht="20.100000000000001" customHeight="1" x14ac:dyDescent="0.45">
      <c r="A129" s="86" t="s">
        <v>105</v>
      </c>
      <c r="B129" s="87">
        <f t="shared" ref="B129:AC129" si="109">SUM(B117:B128)</f>
        <v>8</v>
      </c>
      <c r="C129" s="87">
        <f t="shared" si="109"/>
        <v>6</v>
      </c>
      <c r="D129" s="87">
        <f t="shared" si="109"/>
        <v>14</v>
      </c>
      <c r="E129" s="87">
        <f t="shared" si="109"/>
        <v>0</v>
      </c>
      <c r="F129" s="87">
        <f t="shared" si="109"/>
        <v>0</v>
      </c>
      <c r="G129" s="87">
        <f t="shared" si="109"/>
        <v>0</v>
      </c>
      <c r="H129" s="87">
        <f t="shared" si="109"/>
        <v>14</v>
      </c>
      <c r="I129" s="87">
        <f t="shared" si="109"/>
        <v>29</v>
      </c>
      <c r="J129" s="87">
        <f t="shared" si="109"/>
        <v>23</v>
      </c>
      <c r="K129" s="87">
        <f t="shared" si="109"/>
        <v>52</v>
      </c>
      <c r="L129" s="87">
        <f t="shared" si="109"/>
        <v>0</v>
      </c>
      <c r="M129" s="87">
        <f t="shared" si="109"/>
        <v>0</v>
      </c>
      <c r="N129" s="87">
        <f t="shared" si="109"/>
        <v>0</v>
      </c>
      <c r="O129" s="87">
        <f t="shared" si="109"/>
        <v>52</v>
      </c>
      <c r="P129" s="87">
        <f t="shared" si="109"/>
        <v>60</v>
      </c>
      <c r="Q129" s="87">
        <f t="shared" si="109"/>
        <v>40</v>
      </c>
      <c r="R129" s="87">
        <f t="shared" si="109"/>
        <v>100</v>
      </c>
      <c r="S129" s="87">
        <f t="shared" si="109"/>
        <v>0</v>
      </c>
      <c r="T129" s="87">
        <f t="shared" si="109"/>
        <v>0</v>
      </c>
      <c r="U129" s="87">
        <f t="shared" si="109"/>
        <v>0</v>
      </c>
      <c r="V129" s="87">
        <f t="shared" si="109"/>
        <v>100</v>
      </c>
      <c r="W129" s="87">
        <f t="shared" si="109"/>
        <v>97</v>
      </c>
      <c r="X129" s="87">
        <f t="shared" si="109"/>
        <v>69</v>
      </c>
      <c r="Y129" s="87">
        <f t="shared" si="109"/>
        <v>166</v>
      </c>
      <c r="Z129" s="87">
        <f t="shared" si="109"/>
        <v>0</v>
      </c>
      <c r="AA129" s="87">
        <f t="shared" si="109"/>
        <v>0</v>
      </c>
      <c r="AB129" s="87">
        <f t="shared" si="109"/>
        <v>0</v>
      </c>
      <c r="AC129" s="87">
        <f t="shared" si="109"/>
        <v>166</v>
      </c>
    </row>
    <row r="130" spans="1:29" ht="20.100000000000001" customHeight="1" x14ac:dyDescent="0.45">
      <c r="A130" s="74" t="s">
        <v>248</v>
      </c>
      <c r="B130" s="77"/>
      <c r="C130" s="77"/>
      <c r="D130" s="77"/>
      <c r="E130" s="77"/>
      <c r="F130" s="77"/>
      <c r="G130" s="77"/>
      <c r="H130" s="79"/>
      <c r="I130" s="77"/>
      <c r="J130" s="77"/>
      <c r="K130" s="77"/>
      <c r="L130" s="78"/>
      <c r="M130" s="78"/>
      <c r="N130" s="77"/>
      <c r="O130" s="79"/>
      <c r="P130" s="77"/>
      <c r="Q130" s="77"/>
      <c r="R130" s="77"/>
      <c r="S130" s="78"/>
      <c r="T130" s="78"/>
      <c r="U130" s="78"/>
      <c r="V130" s="79"/>
      <c r="W130" s="78"/>
      <c r="X130" s="78"/>
      <c r="Y130" s="78"/>
      <c r="Z130" s="78"/>
      <c r="AA130" s="78"/>
      <c r="AB130" s="78"/>
      <c r="AC130" s="80"/>
    </row>
    <row r="131" spans="1:29" ht="20.100000000000001" customHeight="1" x14ac:dyDescent="0.45">
      <c r="A131" s="64" t="s">
        <v>410</v>
      </c>
      <c r="B131" s="77"/>
      <c r="C131" s="77"/>
      <c r="D131" s="77">
        <f>SUM(B131:C131)</f>
        <v>0</v>
      </c>
      <c r="E131" s="77">
        <v>0</v>
      </c>
      <c r="F131" s="77">
        <v>0</v>
      </c>
      <c r="G131" s="77">
        <f>SUM(E131:F131)</f>
        <v>0</v>
      </c>
      <c r="H131" s="79">
        <f>SUM(D131,G131)</f>
        <v>0</v>
      </c>
      <c r="I131" s="77"/>
      <c r="J131" s="77"/>
      <c r="K131" s="77">
        <f>SUM(I131:J131)</f>
        <v>0</v>
      </c>
      <c r="L131" s="78">
        <v>0</v>
      </c>
      <c r="M131" s="78">
        <v>0</v>
      </c>
      <c r="N131" s="77">
        <f>SUM(L131:M131)</f>
        <v>0</v>
      </c>
      <c r="O131" s="79">
        <f>SUM(K131,N131)</f>
        <v>0</v>
      </c>
      <c r="P131" s="77"/>
      <c r="Q131" s="77"/>
      <c r="R131" s="77"/>
      <c r="S131" s="78"/>
      <c r="T131" s="78"/>
      <c r="U131" s="78">
        <f>SUM(S131:T131)</f>
        <v>0</v>
      </c>
      <c r="V131" s="79">
        <f>SUM(R131,U131)</f>
        <v>0</v>
      </c>
      <c r="W131" s="78">
        <f t="shared" ref="W131:X133" si="110">SUM(B131,I131,P131)</f>
        <v>0</v>
      </c>
      <c r="X131" s="78">
        <f t="shared" si="110"/>
        <v>0</v>
      </c>
      <c r="Y131" s="78">
        <f>SUM(W131,X131)</f>
        <v>0</v>
      </c>
      <c r="Z131" s="78">
        <f t="shared" ref="Z131:AA133" si="111">SUM(E131,L131,S131)</f>
        <v>0</v>
      </c>
      <c r="AA131" s="78">
        <f t="shared" si="111"/>
        <v>0</v>
      </c>
      <c r="AB131" s="78">
        <f>SUM(Z131,AA131)</f>
        <v>0</v>
      </c>
      <c r="AC131" s="80">
        <f>SUM(Y131,AB131)</f>
        <v>0</v>
      </c>
    </row>
    <row r="132" spans="1:29" ht="20.100000000000001" customHeight="1" x14ac:dyDescent="0.45">
      <c r="A132" s="64" t="s">
        <v>411</v>
      </c>
      <c r="B132" s="77"/>
      <c r="C132" s="77"/>
      <c r="D132" s="77">
        <f>SUM(B132:C132)</f>
        <v>0</v>
      </c>
      <c r="E132" s="77">
        <v>0</v>
      </c>
      <c r="F132" s="77">
        <v>0</v>
      </c>
      <c r="G132" s="77">
        <f>SUM(E132:F132)</f>
        <v>0</v>
      </c>
      <c r="H132" s="79">
        <f>SUM(D132,G132)</f>
        <v>0</v>
      </c>
      <c r="I132" s="77"/>
      <c r="J132" s="77"/>
      <c r="K132" s="77">
        <f>SUM(I132:J132)</f>
        <v>0</v>
      </c>
      <c r="L132" s="78">
        <v>0</v>
      </c>
      <c r="M132" s="78">
        <v>0</v>
      </c>
      <c r="N132" s="77">
        <f>SUM(L132:M132)</f>
        <v>0</v>
      </c>
      <c r="O132" s="79">
        <f>SUM(K132,N132)</f>
        <v>0</v>
      </c>
      <c r="P132" s="77"/>
      <c r="Q132" s="77"/>
      <c r="R132" s="77"/>
      <c r="S132" s="78"/>
      <c r="T132" s="78"/>
      <c r="U132" s="78">
        <f>SUM(S132:T132)</f>
        <v>0</v>
      </c>
      <c r="V132" s="79">
        <f>SUM(R132,U132)</f>
        <v>0</v>
      </c>
      <c r="W132" s="78">
        <f t="shared" si="110"/>
        <v>0</v>
      </c>
      <c r="X132" s="78">
        <f t="shared" si="110"/>
        <v>0</v>
      </c>
      <c r="Y132" s="78">
        <f>SUM(W132,X132)</f>
        <v>0</v>
      </c>
      <c r="Z132" s="78">
        <f t="shared" si="111"/>
        <v>0</v>
      </c>
      <c r="AA132" s="78">
        <f t="shared" si="111"/>
        <v>0</v>
      </c>
      <c r="AB132" s="78">
        <f>SUM(Z132,AA132)</f>
        <v>0</v>
      </c>
      <c r="AC132" s="80">
        <f>SUM(Y132,AB132)</f>
        <v>0</v>
      </c>
    </row>
    <row r="133" spans="1:29" ht="20.100000000000001" customHeight="1" x14ac:dyDescent="0.45">
      <c r="A133" s="64" t="s">
        <v>412</v>
      </c>
      <c r="B133" s="77"/>
      <c r="C133" s="77">
        <v>2</v>
      </c>
      <c r="D133" s="77">
        <f>SUM(B133:C133)</f>
        <v>2</v>
      </c>
      <c r="E133" s="77">
        <v>0</v>
      </c>
      <c r="F133" s="77">
        <v>0</v>
      </c>
      <c r="G133" s="77">
        <f>SUM(E133:F133)</f>
        <v>0</v>
      </c>
      <c r="H133" s="79">
        <f>SUM(D133,G133)</f>
        <v>2</v>
      </c>
      <c r="I133" s="77"/>
      <c r="J133" s="77">
        <v>1</v>
      </c>
      <c r="K133" s="77">
        <f>SUM(I133:J133)</f>
        <v>1</v>
      </c>
      <c r="L133" s="78">
        <v>0</v>
      </c>
      <c r="M133" s="78">
        <v>0</v>
      </c>
      <c r="N133" s="77">
        <f>SUM(L133:M133)</f>
        <v>0</v>
      </c>
      <c r="O133" s="79">
        <f>SUM(K133,N133)</f>
        <v>1</v>
      </c>
      <c r="P133" s="77"/>
      <c r="Q133" s="77"/>
      <c r="R133" s="77">
        <f>SUM(P133:Q133)</f>
        <v>0</v>
      </c>
      <c r="S133" s="78"/>
      <c r="T133" s="78"/>
      <c r="U133" s="78">
        <f>SUM(S133:T133)</f>
        <v>0</v>
      </c>
      <c r="V133" s="79">
        <f>SUM(R133,U133)</f>
        <v>0</v>
      </c>
      <c r="W133" s="78">
        <f t="shared" si="110"/>
        <v>0</v>
      </c>
      <c r="X133" s="78">
        <f t="shared" si="110"/>
        <v>3</v>
      </c>
      <c r="Y133" s="78">
        <f>SUM(W133,X133)</f>
        <v>3</v>
      </c>
      <c r="Z133" s="78">
        <f t="shared" si="111"/>
        <v>0</v>
      </c>
      <c r="AA133" s="78">
        <f t="shared" si="111"/>
        <v>0</v>
      </c>
      <c r="AB133" s="78">
        <f>SUM(Z133,AA133)</f>
        <v>0</v>
      </c>
      <c r="AC133" s="80">
        <f>SUM(Y133,AB133)</f>
        <v>3</v>
      </c>
    </row>
    <row r="134" spans="1:29" ht="20.100000000000001" customHeight="1" x14ac:dyDescent="0.45">
      <c r="A134" s="86" t="s">
        <v>299</v>
      </c>
      <c r="B134" s="87">
        <f t="shared" ref="B134:AC134" si="112">SUM(B131:B133)</f>
        <v>0</v>
      </c>
      <c r="C134" s="87">
        <f t="shared" si="112"/>
        <v>2</v>
      </c>
      <c r="D134" s="87">
        <f t="shared" si="112"/>
        <v>2</v>
      </c>
      <c r="E134" s="87">
        <f t="shared" si="112"/>
        <v>0</v>
      </c>
      <c r="F134" s="87">
        <f t="shared" si="112"/>
        <v>0</v>
      </c>
      <c r="G134" s="87">
        <f t="shared" si="112"/>
        <v>0</v>
      </c>
      <c r="H134" s="87">
        <f t="shared" si="112"/>
        <v>2</v>
      </c>
      <c r="I134" s="87">
        <f t="shared" si="112"/>
        <v>0</v>
      </c>
      <c r="J134" s="87">
        <f t="shared" si="112"/>
        <v>1</v>
      </c>
      <c r="K134" s="87">
        <f t="shared" si="112"/>
        <v>1</v>
      </c>
      <c r="L134" s="87">
        <f t="shared" si="112"/>
        <v>0</v>
      </c>
      <c r="M134" s="87">
        <f t="shared" si="112"/>
        <v>0</v>
      </c>
      <c r="N134" s="87">
        <f t="shared" si="112"/>
        <v>0</v>
      </c>
      <c r="O134" s="87">
        <f t="shared" si="112"/>
        <v>1</v>
      </c>
      <c r="P134" s="87">
        <f t="shared" si="112"/>
        <v>0</v>
      </c>
      <c r="Q134" s="87">
        <f t="shared" si="112"/>
        <v>0</v>
      </c>
      <c r="R134" s="87">
        <f t="shared" si="112"/>
        <v>0</v>
      </c>
      <c r="S134" s="87">
        <f t="shared" si="112"/>
        <v>0</v>
      </c>
      <c r="T134" s="87">
        <f t="shared" si="112"/>
        <v>0</v>
      </c>
      <c r="U134" s="87">
        <f t="shared" si="112"/>
        <v>0</v>
      </c>
      <c r="V134" s="87">
        <f t="shared" si="112"/>
        <v>0</v>
      </c>
      <c r="W134" s="87">
        <f t="shared" si="112"/>
        <v>0</v>
      </c>
      <c r="X134" s="87">
        <f t="shared" si="112"/>
        <v>3</v>
      </c>
      <c r="Y134" s="87">
        <f t="shared" si="112"/>
        <v>3</v>
      </c>
      <c r="Z134" s="87">
        <f t="shared" si="112"/>
        <v>0</v>
      </c>
      <c r="AA134" s="87">
        <f t="shared" si="112"/>
        <v>0</v>
      </c>
      <c r="AB134" s="87">
        <f t="shared" si="112"/>
        <v>0</v>
      </c>
      <c r="AC134" s="87">
        <f t="shared" si="112"/>
        <v>3</v>
      </c>
    </row>
    <row r="135" spans="1:29" ht="20.100000000000001" customHeight="1" x14ac:dyDescent="0.45">
      <c r="A135" s="81" t="s">
        <v>314</v>
      </c>
      <c r="B135" s="82">
        <f t="shared" ref="B135:AC135" si="113">B129+B134</f>
        <v>8</v>
      </c>
      <c r="C135" s="82">
        <f t="shared" si="113"/>
        <v>8</v>
      </c>
      <c r="D135" s="82">
        <f t="shared" si="113"/>
        <v>16</v>
      </c>
      <c r="E135" s="82">
        <f t="shared" si="113"/>
        <v>0</v>
      </c>
      <c r="F135" s="82">
        <f t="shared" si="113"/>
        <v>0</v>
      </c>
      <c r="G135" s="82">
        <f t="shared" si="113"/>
        <v>0</v>
      </c>
      <c r="H135" s="82">
        <f t="shared" si="113"/>
        <v>16</v>
      </c>
      <c r="I135" s="82">
        <f t="shared" si="113"/>
        <v>29</v>
      </c>
      <c r="J135" s="82">
        <f t="shared" si="113"/>
        <v>24</v>
      </c>
      <c r="K135" s="82">
        <f t="shared" si="113"/>
        <v>53</v>
      </c>
      <c r="L135" s="82">
        <f t="shared" si="113"/>
        <v>0</v>
      </c>
      <c r="M135" s="82">
        <f t="shared" si="113"/>
        <v>0</v>
      </c>
      <c r="N135" s="82">
        <f t="shared" si="113"/>
        <v>0</v>
      </c>
      <c r="O135" s="82">
        <f t="shared" si="113"/>
        <v>53</v>
      </c>
      <c r="P135" s="82">
        <f t="shared" si="113"/>
        <v>60</v>
      </c>
      <c r="Q135" s="82">
        <f t="shared" si="113"/>
        <v>40</v>
      </c>
      <c r="R135" s="82">
        <f t="shared" si="113"/>
        <v>100</v>
      </c>
      <c r="S135" s="82">
        <f t="shared" si="113"/>
        <v>0</v>
      </c>
      <c r="T135" s="82">
        <f t="shared" si="113"/>
        <v>0</v>
      </c>
      <c r="U135" s="82">
        <f t="shared" si="113"/>
        <v>0</v>
      </c>
      <c r="V135" s="82">
        <f t="shared" si="113"/>
        <v>100</v>
      </c>
      <c r="W135" s="82">
        <f t="shared" si="113"/>
        <v>97</v>
      </c>
      <c r="X135" s="82">
        <f t="shared" si="113"/>
        <v>72</v>
      </c>
      <c r="Y135" s="82">
        <f t="shared" si="113"/>
        <v>169</v>
      </c>
      <c r="Z135" s="82">
        <f t="shared" si="113"/>
        <v>0</v>
      </c>
      <c r="AA135" s="82">
        <f t="shared" si="113"/>
        <v>0</v>
      </c>
      <c r="AB135" s="82">
        <f t="shared" si="113"/>
        <v>0</v>
      </c>
      <c r="AC135" s="82">
        <f t="shared" si="113"/>
        <v>169</v>
      </c>
    </row>
    <row r="136" spans="1:29" ht="20.100000000000001" customHeight="1" x14ac:dyDescent="0.45">
      <c r="A136" s="74" t="s">
        <v>93</v>
      </c>
      <c r="B136" s="77"/>
      <c r="C136" s="77"/>
      <c r="D136" s="77"/>
      <c r="E136" s="78"/>
      <c r="F136" s="78"/>
      <c r="G136" s="78"/>
      <c r="H136" s="79"/>
      <c r="I136" s="77"/>
      <c r="J136" s="77"/>
      <c r="K136" s="77"/>
      <c r="L136" s="78"/>
      <c r="M136" s="78"/>
      <c r="N136" s="78"/>
      <c r="O136" s="79"/>
      <c r="P136" s="77"/>
      <c r="Q136" s="77"/>
      <c r="R136" s="77"/>
      <c r="S136" s="77"/>
      <c r="T136" s="77"/>
      <c r="U136" s="77"/>
      <c r="V136" s="79"/>
      <c r="W136" s="78"/>
      <c r="X136" s="78"/>
      <c r="Y136" s="78"/>
      <c r="Z136" s="78"/>
      <c r="AA136" s="78"/>
      <c r="AB136" s="78"/>
      <c r="AC136" s="80"/>
    </row>
    <row r="137" spans="1:29" ht="20.100000000000001" customHeight="1" x14ac:dyDescent="0.45">
      <c r="A137" s="74" t="s">
        <v>94</v>
      </c>
      <c r="B137" s="77"/>
      <c r="C137" s="77"/>
      <c r="D137" s="77"/>
      <c r="E137" s="78"/>
      <c r="F137" s="78"/>
      <c r="G137" s="78"/>
      <c r="H137" s="79"/>
      <c r="I137" s="77"/>
      <c r="J137" s="77"/>
      <c r="K137" s="77"/>
      <c r="L137" s="78"/>
      <c r="M137" s="78"/>
      <c r="N137" s="78"/>
      <c r="O137" s="79"/>
      <c r="P137" s="77"/>
      <c r="Q137" s="77"/>
      <c r="R137" s="77"/>
      <c r="S137" s="77"/>
      <c r="T137" s="77"/>
      <c r="U137" s="77"/>
      <c r="V137" s="79"/>
      <c r="W137" s="78"/>
      <c r="X137" s="78"/>
      <c r="Y137" s="78"/>
      <c r="Z137" s="78"/>
      <c r="AA137" s="78"/>
      <c r="AB137" s="78"/>
      <c r="AC137" s="80"/>
    </row>
    <row r="138" spans="1:29" ht="20.100000000000001" customHeight="1" x14ac:dyDescent="0.45">
      <c r="A138" s="93" t="s">
        <v>362</v>
      </c>
      <c r="B138" s="77"/>
      <c r="C138" s="77"/>
      <c r="D138" s="77">
        <f t="shared" ref="D138:D151" si="114">SUM(B138:C138)</f>
        <v>0</v>
      </c>
      <c r="E138" s="78"/>
      <c r="F138" s="78"/>
      <c r="G138" s="77">
        <f t="shared" ref="G138:G143" si="115">SUM(E138:F138)</f>
        <v>0</v>
      </c>
      <c r="H138" s="79">
        <f t="shared" ref="H138:H151" si="116">SUM(D138,G138)</f>
        <v>0</v>
      </c>
      <c r="I138" s="77"/>
      <c r="J138" s="77"/>
      <c r="K138" s="77">
        <f t="shared" ref="K138:K151" si="117">SUM(I138:J138)</f>
        <v>0</v>
      </c>
      <c r="L138" s="83"/>
      <c r="M138" s="83"/>
      <c r="N138" s="77">
        <f t="shared" ref="N138:N143" si="118">SUM(L138:M138)</f>
        <v>0</v>
      </c>
      <c r="O138" s="79">
        <f t="shared" ref="O138:O151" si="119">SUM(K138,N138)</f>
        <v>0</v>
      </c>
      <c r="P138" s="77">
        <v>11</v>
      </c>
      <c r="Q138" s="77">
        <v>1</v>
      </c>
      <c r="R138" s="77">
        <f t="shared" ref="R138:R151" si="120">SUM(P138:Q138)</f>
        <v>12</v>
      </c>
      <c r="S138" s="83"/>
      <c r="T138" s="83"/>
      <c r="U138" s="77">
        <f t="shared" ref="U138:U151" si="121">SUM(S138:T138)</f>
        <v>0</v>
      </c>
      <c r="V138" s="79">
        <f t="shared" ref="V138:V151" si="122">SUM(R138,U138)</f>
        <v>12</v>
      </c>
      <c r="W138" s="78">
        <f t="shared" ref="W138:W151" si="123">SUM(B138,I138,P138)</f>
        <v>11</v>
      </c>
      <c r="X138" s="78">
        <f t="shared" ref="X138:X151" si="124">SUM(C138,J138,Q138)</f>
        <v>1</v>
      </c>
      <c r="Y138" s="78">
        <f t="shared" ref="Y138:Y151" si="125">SUM(W138,X138)</f>
        <v>12</v>
      </c>
      <c r="Z138" s="78">
        <f t="shared" ref="Z138:Z151" si="126">SUM(E138,L138,S138)</f>
        <v>0</v>
      </c>
      <c r="AA138" s="78">
        <f t="shared" ref="AA138:AA151" si="127">SUM(F138,M138,T138)</f>
        <v>0</v>
      </c>
      <c r="AB138" s="78">
        <f t="shared" ref="AB138:AB151" si="128">SUM(Z138,AA138)</f>
        <v>0</v>
      </c>
      <c r="AC138" s="80">
        <f t="shared" ref="AC138:AC151" si="129">SUM(Y138,AB138)</f>
        <v>12</v>
      </c>
    </row>
    <row r="139" spans="1:29" ht="20.100000000000001" customHeight="1" x14ac:dyDescent="0.45">
      <c r="A139" s="93" t="s">
        <v>413</v>
      </c>
      <c r="B139" s="77">
        <v>12</v>
      </c>
      <c r="C139" s="77"/>
      <c r="D139" s="77">
        <f t="shared" si="114"/>
        <v>12</v>
      </c>
      <c r="E139" s="78"/>
      <c r="F139" s="78"/>
      <c r="G139" s="77">
        <f t="shared" si="115"/>
        <v>0</v>
      </c>
      <c r="H139" s="79">
        <f t="shared" si="116"/>
        <v>12</v>
      </c>
      <c r="I139" s="77">
        <v>3</v>
      </c>
      <c r="J139" s="77"/>
      <c r="K139" s="77">
        <f t="shared" si="117"/>
        <v>3</v>
      </c>
      <c r="L139" s="83"/>
      <c r="M139" s="83"/>
      <c r="N139" s="77">
        <f t="shared" si="118"/>
        <v>0</v>
      </c>
      <c r="O139" s="79">
        <f t="shared" si="119"/>
        <v>3</v>
      </c>
      <c r="P139" s="77">
        <v>45</v>
      </c>
      <c r="Q139" s="77"/>
      <c r="R139" s="77">
        <f t="shared" si="120"/>
        <v>45</v>
      </c>
      <c r="S139" s="83"/>
      <c r="T139" s="83"/>
      <c r="U139" s="77">
        <f t="shared" si="121"/>
        <v>0</v>
      </c>
      <c r="V139" s="79">
        <f t="shared" si="122"/>
        <v>45</v>
      </c>
      <c r="W139" s="78">
        <f t="shared" si="123"/>
        <v>60</v>
      </c>
      <c r="X139" s="78">
        <f t="shared" si="124"/>
        <v>0</v>
      </c>
      <c r="Y139" s="78">
        <f t="shared" si="125"/>
        <v>60</v>
      </c>
      <c r="Z139" s="78">
        <f t="shared" si="126"/>
        <v>0</v>
      </c>
      <c r="AA139" s="78">
        <f t="shared" si="127"/>
        <v>0</v>
      </c>
      <c r="AB139" s="78">
        <f t="shared" si="128"/>
        <v>0</v>
      </c>
      <c r="AC139" s="80">
        <f t="shared" si="129"/>
        <v>60</v>
      </c>
    </row>
    <row r="140" spans="1:29" ht="20.100000000000001" customHeight="1" x14ac:dyDescent="0.45">
      <c r="A140" s="93" t="s">
        <v>390</v>
      </c>
      <c r="B140" s="77"/>
      <c r="C140" s="77"/>
      <c r="D140" s="77">
        <f t="shared" si="114"/>
        <v>0</v>
      </c>
      <c r="E140" s="78"/>
      <c r="F140" s="78"/>
      <c r="G140" s="77">
        <f t="shared" si="115"/>
        <v>0</v>
      </c>
      <c r="H140" s="79">
        <f t="shared" si="116"/>
        <v>0</v>
      </c>
      <c r="I140" s="77"/>
      <c r="J140" s="77"/>
      <c r="K140" s="77">
        <f t="shared" si="117"/>
        <v>0</v>
      </c>
      <c r="L140" s="83"/>
      <c r="M140" s="83"/>
      <c r="N140" s="77">
        <f t="shared" si="118"/>
        <v>0</v>
      </c>
      <c r="O140" s="79">
        <f t="shared" si="119"/>
        <v>0</v>
      </c>
      <c r="P140" s="77"/>
      <c r="Q140" s="77"/>
      <c r="R140" s="77">
        <f t="shared" si="120"/>
        <v>0</v>
      </c>
      <c r="S140" s="83"/>
      <c r="T140" s="83"/>
      <c r="U140" s="77">
        <f t="shared" si="121"/>
        <v>0</v>
      </c>
      <c r="V140" s="79">
        <f t="shared" si="122"/>
        <v>0</v>
      </c>
      <c r="W140" s="78">
        <f t="shared" si="123"/>
        <v>0</v>
      </c>
      <c r="X140" s="78">
        <f t="shared" si="124"/>
        <v>0</v>
      </c>
      <c r="Y140" s="78">
        <f t="shared" si="125"/>
        <v>0</v>
      </c>
      <c r="Z140" s="78">
        <f t="shared" si="126"/>
        <v>0</v>
      </c>
      <c r="AA140" s="78">
        <f t="shared" si="127"/>
        <v>0</v>
      </c>
      <c r="AB140" s="78">
        <f t="shared" si="128"/>
        <v>0</v>
      </c>
      <c r="AC140" s="80">
        <f t="shared" si="129"/>
        <v>0</v>
      </c>
    </row>
    <row r="141" spans="1:29" ht="20.100000000000001" customHeight="1" x14ac:dyDescent="0.45">
      <c r="A141" s="93" t="s">
        <v>415</v>
      </c>
      <c r="B141" s="77"/>
      <c r="C141" s="77">
        <v>1</v>
      </c>
      <c r="D141" s="77">
        <f t="shared" si="114"/>
        <v>1</v>
      </c>
      <c r="E141" s="78"/>
      <c r="F141" s="78"/>
      <c r="G141" s="77">
        <f t="shared" si="115"/>
        <v>0</v>
      </c>
      <c r="H141" s="79">
        <f t="shared" si="116"/>
        <v>1</v>
      </c>
      <c r="I141" s="77"/>
      <c r="J141" s="77"/>
      <c r="K141" s="77">
        <f t="shared" si="117"/>
        <v>0</v>
      </c>
      <c r="L141" s="84"/>
      <c r="M141" s="83"/>
      <c r="N141" s="77">
        <f t="shared" si="118"/>
        <v>0</v>
      </c>
      <c r="O141" s="79">
        <f t="shared" si="119"/>
        <v>0</v>
      </c>
      <c r="P141" s="77"/>
      <c r="Q141" s="77"/>
      <c r="R141" s="77">
        <f t="shared" si="120"/>
        <v>0</v>
      </c>
      <c r="S141" s="83"/>
      <c r="T141" s="83"/>
      <c r="U141" s="77">
        <f t="shared" si="121"/>
        <v>0</v>
      </c>
      <c r="V141" s="79">
        <f t="shared" si="122"/>
        <v>0</v>
      </c>
      <c r="W141" s="78">
        <f t="shared" si="123"/>
        <v>0</v>
      </c>
      <c r="X141" s="78">
        <f t="shared" si="124"/>
        <v>1</v>
      </c>
      <c r="Y141" s="78">
        <f t="shared" si="125"/>
        <v>1</v>
      </c>
      <c r="Z141" s="78">
        <f t="shared" si="126"/>
        <v>0</v>
      </c>
      <c r="AA141" s="78">
        <f t="shared" si="127"/>
        <v>0</v>
      </c>
      <c r="AB141" s="78">
        <f t="shared" si="128"/>
        <v>0</v>
      </c>
      <c r="AC141" s="80">
        <f t="shared" si="129"/>
        <v>1</v>
      </c>
    </row>
    <row r="142" spans="1:29" ht="20.100000000000001" customHeight="1" x14ac:dyDescent="0.45">
      <c r="A142" s="93" t="s">
        <v>466</v>
      </c>
      <c r="B142" s="77"/>
      <c r="C142" s="77"/>
      <c r="D142" s="77">
        <f t="shared" si="114"/>
        <v>0</v>
      </c>
      <c r="E142" s="78"/>
      <c r="F142" s="78"/>
      <c r="G142" s="77">
        <f t="shared" si="115"/>
        <v>0</v>
      </c>
      <c r="H142" s="79">
        <f t="shared" si="116"/>
        <v>0</v>
      </c>
      <c r="I142" s="77"/>
      <c r="J142" s="77"/>
      <c r="K142" s="77">
        <f t="shared" si="117"/>
        <v>0</v>
      </c>
      <c r="L142" s="83"/>
      <c r="M142" s="83"/>
      <c r="N142" s="77">
        <f t="shared" si="118"/>
        <v>0</v>
      </c>
      <c r="O142" s="79">
        <f t="shared" si="119"/>
        <v>0</v>
      </c>
      <c r="P142" s="77"/>
      <c r="Q142" s="77"/>
      <c r="R142" s="77">
        <f t="shared" si="120"/>
        <v>0</v>
      </c>
      <c r="S142" s="78"/>
      <c r="T142" s="83"/>
      <c r="U142" s="77">
        <f t="shared" si="121"/>
        <v>0</v>
      </c>
      <c r="V142" s="79">
        <f t="shared" si="122"/>
        <v>0</v>
      </c>
      <c r="W142" s="78">
        <f t="shared" si="123"/>
        <v>0</v>
      </c>
      <c r="X142" s="78">
        <f t="shared" si="124"/>
        <v>0</v>
      </c>
      <c r="Y142" s="78">
        <f t="shared" si="125"/>
        <v>0</v>
      </c>
      <c r="Z142" s="78">
        <f t="shared" si="126"/>
        <v>0</v>
      </c>
      <c r="AA142" s="78">
        <f t="shared" si="127"/>
        <v>0</v>
      </c>
      <c r="AB142" s="78">
        <f t="shared" si="128"/>
        <v>0</v>
      </c>
      <c r="AC142" s="80">
        <f t="shared" si="129"/>
        <v>0</v>
      </c>
    </row>
    <row r="143" spans="1:29" ht="20.100000000000001" customHeight="1" x14ac:dyDescent="0.45">
      <c r="A143" s="93" t="s">
        <v>497</v>
      </c>
      <c r="B143" s="77"/>
      <c r="C143" s="77"/>
      <c r="D143" s="77">
        <f t="shared" si="114"/>
        <v>0</v>
      </c>
      <c r="E143" s="78"/>
      <c r="F143" s="78"/>
      <c r="G143" s="77">
        <f t="shared" si="115"/>
        <v>0</v>
      </c>
      <c r="H143" s="79">
        <f t="shared" si="116"/>
        <v>0</v>
      </c>
      <c r="I143" s="77">
        <v>2</v>
      </c>
      <c r="J143" s="77">
        <v>3</v>
      </c>
      <c r="K143" s="77">
        <f t="shared" si="117"/>
        <v>5</v>
      </c>
      <c r="L143" s="83"/>
      <c r="M143" s="83"/>
      <c r="N143" s="77">
        <f t="shared" si="118"/>
        <v>0</v>
      </c>
      <c r="O143" s="79">
        <f t="shared" si="119"/>
        <v>5</v>
      </c>
      <c r="P143" s="77">
        <v>2</v>
      </c>
      <c r="Q143" s="77"/>
      <c r="R143" s="77">
        <f t="shared" si="120"/>
        <v>2</v>
      </c>
      <c r="S143" s="78"/>
      <c r="T143" s="83"/>
      <c r="U143" s="77">
        <f t="shared" si="121"/>
        <v>0</v>
      </c>
      <c r="V143" s="79">
        <f t="shared" si="122"/>
        <v>2</v>
      </c>
      <c r="W143" s="78">
        <f t="shared" si="123"/>
        <v>4</v>
      </c>
      <c r="X143" s="78">
        <f t="shared" si="124"/>
        <v>3</v>
      </c>
      <c r="Y143" s="78">
        <f t="shared" si="125"/>
        <v>7</v>
      </c>
      <c r="Z143" s="78">
        <f t="shared" si="126"/>
        <v>0</v>
      </c>
      <c r="AA143" s="78">
        <f t="shared" si="127"/>
        <v>0</v>
      </c>
      <c r="AB143" s="78">
        <f t="shared" si="128"/>
        <v>0</v>
      </c>
      <c r="AC143" s="80">
        <f t="shared" si="129"/>
        <v>7</v>
      </c>
    </row>
    <row r="144" spans="1:29" ht="20.100000000000001" customHeight="1" x14ac:dyDescent="0.45">
      <c r="A144" s="93" t="s">
        <v>467</v>
      </c>
      <c r="B144" s="77">
        <v>1</v>
      </c>
      <c r="C144" s="77">
        <v>1</v>
      </c>
      <c r="D144" s="77">
        <f t="shared" si="114"/>
        <v>2</v>
      </c>
      <c r="E144" s="78"/>
      <c r="F144" s="78"/>
      <c r="G144" s="77"/>
      <c r="H144" s="79">
        <f t="shared" si="116"/>
        <v>2</v>
      </c>
      <c r="I144" s="77"/>
      <c r="J144" s="77"/>
      <c r="K144" s="77">
        <f t="shared" si="117"/>
        <v>0</v>
      </c>
      <c r="L144" s="83"/>
      <c r="M144" s="83"/>
      <c r="N144" s="77"/>
      <c r="O144" s="79">
        <f t="shared" si="119"/>
        <v>0</v>
      </c>
      <c r="P144" s="77"/>
      <c r="Q144" s="77"/>
      <c r="R144" s="77">
        <f t="shared" si="120"/>
        <v>0</v>
      </c>
      <c r="S144" s="78"/>
      <c r="T144" s="83"/>
      <c r="U144" s="77">
        <f t="shared" si="121"/>
        <v>0</v>
      </c>
      <c r="V144" s="79">
        <f t="shared" si="122"/>
        <v>0</v>
      </c>
      <c r="W144" s="78">
        <f t="shared" si="123"/>
        <v>1</v>
      </c>
      <c r="X144" s="78">
        <f t="shared" si="124"/>
        <v>1</v>
      </c>
      <c r="Y144" s="78">
        <f t="shared" si="125"/>
        <v>2</v>
      </c>
      <c r="Z144" s="78">
        <f t="shared" si="126"/>
        <v>0</v>
      </c>
      <c r="AA144" s="78">
        <f t="shared" si="127"/>
        <v>0</v>
      </c>
      <c r="AB144" s="78">
        <f t="shared" si="128"/>
        <v>0</v>
      </c>
      <c r="AC144" s="80">
        <f t="shared" si="129"/>
        <v>2</v>
      </c>
    </row>
    <row r="145" spans="1:29" ht="20.100000000000001" customHeight="1" x14ac:dyDescent="0.45">
      <c r="A145" s="93" t="s">
        <v>416</v>
      </c>
      <c r="B145" s="77"/>
      <c r="C145" s="77"/>
      <c r="D145" s="77">
        <f t="shared" si="114"/>
        <v>0</v>
      </c>
      <c r="E145" s="78"/>
      <c r="F145" s="78"/>
      <c r="G145" s="77">
        <f t="shared" ref="G145:G151" si="130">SUM(E145:F145)</f>
        <v>0</v>
      </c>
      <c r="H145" s="79">
        <f t="shared" si="116"/>
        <v>0</v>
      </c>
      <c r="I145" s="77"/>
      <c r="J145" s="77"/>
      <c r="K145" s="77">
        <f t="shared" si="117"/>
        <v>0</v>
      </c>
      <c r="L145" s="83"/>
      <c r="M145" s="83"/>
      <c r="N145" s="77">
        <f t="shared" ref="N145:N151" si="131">SUM(L145:M145)</f>
        <v>0</v>
      </c>
      <c r="O145" s="79">
        <f t="shared" si="119"/>
        <v>0</v>
      </c>
      <c r="P145" s="77"/>
      <c r="Q145" s="77">
        <v>8</v>
      </c>
      <c r="R145" s="77">
        <f t="shared" si="120"/>
        <v>8</v>
      </c>
      <c r="S145" s="83"/>
      <c r="T145" s="83"/>
      <c r="U145" s="77">
        <f t="shared" si="121"/>
        <v>0</v>
      </c>
      <c r="V145" s="79">
        <f t="shared" si="122"/>
        <v>8</v>
      </c>
      <c r="W145" s="78">
        <f t="shared" si="123"/>
        <v>0</v>
      </c>
      <c r="X145" s="78">
        <f t="shared" si="124"/>
        <v>8</v>
      </c>
      <c r="Y145" s="78">
        <f t="shared" si="125"/>
        <v>8</v>
      </c>
      <c r="Z145" s="78">
        <f t="shared" si="126"/>
        <v>0</v>
      </c>
      <c r="AA145" s="78">
        <f t="shared" si="127"/>
        <v>0</v>
      </c>
      <c r="AB145" s="78">
        <f t="shared" si="128"/>
        <v>0</v>
      </c>
      <c r="AC145" s="80">
        <f t="shared" si="129"/>
        <v>8</v>
      </c>
    </row>
    <row r="146" spans="1:29" ht="20.100000000000001" customHeight="1" x14ac:dyDescent="0.45">
      <c r="A146" s="93" t="s">
        <v>498</v>
      </c>
      <c r="B146" s="77"/>
      <c r="C146" s="77"/>
      <c r="D146" s="77">
        <f t="shared" si="114"/>
        <v>0</v>
      </c>
      <c r="E146" s="78"/>
      <c r="F146" s="78"/>
      <c r="G146" s="77">
        <f t="shared" si="130"/>
        <v>0</v>
      </c>
      <c r="H146" s="79">
        <f t="shared" si="116"/>
        <v>0</v>
      </c>
      <c r="I146" s="77">
        <v>2</v>
      </c>
      <c r="J146" s="77">
        <v>24</v>
      </c>
      <c r="K146" s="77">
        <f t="shared" si="117"/>
        <v>26</v>
      </c>
      <c r="L146" s="83"/>
      <c r="M146" s="83"/>
      <c r="N146" s="77">
        <f t="shared" si="131"/>
        <v>0</v>
      </c>
      <c r="O146" s="79">
        <f t="shared" si="119"/>
        <v>26</v>
      </c>
      <c r="P146" s="77"/>
      <c r="Q146" s="77">
        <v>7</v>
      </c>
      <c r="R146" s="77">
        <f t="shared" si="120"/>
        <v>7</v>
      </c>
      <c r="S146" s="83"/>
      <c r="T146" s="83"/>
      <c r="U146" s="77">
        <f t="shared" si="121"/>
        <v>0</v>
      </c>
      <c r="V146" s="79">
        <f t="shared" si="122"/>
        <v>7</v>
      </c>
      <c r="W146" s="78">
        <f t="shared" si="123"/>
        <v>2</v>
      </c>
      <c r="X146" s="78">
        <f t="shared" si="124"/>
        <v>31</v>
      </c>
      <c r="Y146" s="78">
        <f t="shared" si="125"/>
        <v>33</v>
      </c>
      <c r="Z146" s="78">
        <f t="shared" si="126"/>
        <v>0</v>
      </c>
      <c r="AA146" s="78">
        <f t="shared" si="127"/>
        <v>0</v>
      </c>
      <c r="AB146" s="78">
        <f t="shared" si="128"/>
        <v>0</v>
      </c>
      <c r="AC146" s="80">
        <f t="shared" si="129"/>
        <v>33</v>
      </c>
    </row>
    <row r="147" spans="1:29" ht="20.100000000000001" customHeight="1" x14ac:dyDescent="0.45">
      <c r="A147" s="93" t="s">
        <v>512</v>
      </c>
      <c r="B147" s="77">
        <v>2</v>
      </c>
      <c r="C147" s="77">
        <v>2</v>
      </c>
      <c r="D147" s="77">
        <f t="shared" si="114"/>
        <v>4</v>
      </c>
      <c r="E147" s="78"/>
      <c r="F147" s="78"/>
      <c r="G147" s="77">
        <f t="shared" si="130"/>
        <v>0</v>
      </c>
      <c r="H147" s="79">
        <f t="shared" si="116"/>
        <v>4</v>
      </c>
      <c r="I147" s="77"/>
      <c r="J147" s="77"/>
      <c r="K147" s="77">
        <f t="shared" si="117"/>
        <v>0</v>
      </c>
      <c r="L147" s="83"/>
      <c r="M147" s="83"/>
      <c r="N147" s="77">
        <f t="shared" si="131"/>
        <v>0</v>
      </c>
      <c r="O147" s="79">
        <f t="shared" si="119"/>
        <v>0</v>
      </c>
      <c r="P147" s="77"/>
      <c r="Q147" s="77"/>
      <c r="R147" s="77">
        <f t="shared" si="120"/>
        <v>0</v>
      </c>
      <c r="S147" s="83"/>
      <c r="T147" s="83"/>
      <c r="U147" s="77">
        <f t="shared" si="121"/>
        <v>0</v>
      </c>
      <c r="V147" s="79">
        <f t="shared" si="122"/>
        <v>0</v>
      </c>
      <c r="W147" s="78">
        <f t="shared" si="123"/>
        <v>2</v>
      </c>
      <c r="X147" s="78">
        <f t="shared" si="124"/>
        <v>2</v>
      </c>
      <c r="Y147" s="78">
        <f t="shared" si="125"/>
        <v>4</v>
      </c>
      <c r="Z147" s="78">
        <f t="shared" si="126"/>
        <v>0</v>
      </c>
      <c r="AA147" s="78">
        <f t="shared" si="127"/>
        <v>0</v>
      </c>
      <c r="AB147" s="78">
        <f t="shared" si="128"/>
        <v>0</v>
      </c>
      <c r="AC147" s="80">
        <f t="shared" si="129"/>
        <v>4</v>
      </c>
    </row>
    <row r="148" spans="1:29" ht="20.100000000000001" customHeight="1" x14ac:dyDescent="0.45">
      <c r="A148" s="93" t="s">
        <v>499</v>
      </c>
      <c r="B148" s="77"/>
      <c r="C148" s="77"/>
      <c r="D148" s="77">
        <f t="shared" si="114"/>
        <v>0</v>
      </c>
      <c r="E148" s="78"/>
      <c r="F148" s="78"/>
      <c r="G148" s="77">
        <f t="shared" si="130"/>
        <v>0</v>
      </c>
      <c r="H148" s="79">
        <f t="shared" si="116"/>
        <v>0</v>
      </c>
      <c r="I148" s="77">
        <v>1</v>
      </c>
      <c r="J148" s="77">
        <v>15</v>
      </c>
      <c r="K148" s="77">
        <f t="shared" si="117"/>
        <v>16</v>
      </c>
      <c r="L148" s="83"/>
      <c r="M148" s="83"/>
      <c r="N148" s="77">
        <f t="shared" si="131"/>
        <v>0</v>
      </c>
      <c r="O148" s="79">
        <f t="shared" si="119"/>
        <v>16</v>
      </c>
      <c r="P148" s="77"/>
      <c r="Q148" s="77"/>
      <c r="R148" s="77">
        <f t="shared" si="120"/>
        <v>0</v>
      </c>
      <c r="S148" s="83"/>
      <c r="T148" s="83"/>
      <c r="U148" s="77">
        <f t="shared" si="121"/>
        <v>0</v>
      </c>
      <c r="V148" s="79">
        <f t="shared" si="122"/>
        <v>0</v>
      </c>
      <c r="W148" s="78">
        <f t="shared" si="123"/>
        <v>1</v>
      </c>
      <c r="X148" s="78">
        <f t="shared" si="124"/>
        <v>15</v>
      </c>
      <c r="Y148" s="78">
        <f t="shared" si="125"/>
        <v>16</v>
      </c>
      <c r="Z148" s="78">
        <f t="shared" si="126"/>
        <v>0</v>
      </c>
      <c r="AA148" s="78">
        <f t="shared" si="127"/>
        <v>0</v>
      </c>
      <c r="AB148" s="78">
        <f t="shared" si="128"/>
        <v>0</v>
      </c>
      <c r="AC148" s="80">
        <f t="shared" si="129"/>
        <v>16</v>
      </c>
    </row>
    <row r="149" spans="1:29" ht="20.100000000000001" customHeight="1" x14ac:dyDescent="0.45">
      <c r="A149" s="93" t="s">
        <v>419</v>
      </c>
      <c r="B149" s="77"/>
      <c r="C149" s="77"/>
      <c r="D149" s="77">
        <f t="shared" si="114"/>
        <v>0</v>
      </c>
      <c r="E149" s="78"/>
      <c r="F149" s="78"/>
      <c r="G149" s="77">
        <f t="shared" si="130"/>
        <v>0</v>
      </c>
      <c r="H149" s="79">
        <f t="shared" si="116"/>
        <v>0</v>
      </c>
      <c r="I149" s="77">
        <v>5</v>
      </c>
      <c r="J149" s="77"/>
      <c r="K149" s="77">
        <f t="shared" si="117"/>
        <v>5</v>
      </c>
      <c r="L149" s="83"/>
      <c r="M149" s="83"/>
      <c r="N149" s="77">
        <f t="shared" si="131"/>
        <v>0</v>
      </c>
      <c r="O149" s="79">
        <f t="shared" si="119"/>
        <v>5</v>
      </c>
      <c r="P149" s="77">
        <v>1</v>
      </c>
      <c r="Q149" s="77"/>
      <c r="R149" s="77">
        <f t="shared" si="120"/>
        <v>1</v>
      </c>
      <c r="S149" s="83"/>
      <c r="T149" s="83"/>
      <c r="U149" s="77">
        <f t="shared" si="121"/>
        <v>0</v>
      </c>
      <c r="V149" s="79">
        <f t="shared" si="122"/>
        <v>1</v>
      </c>
      <c r="W149" s="78">
        <f t="shared" si="123"/>
        <v>6</v>
      </c>
      <c r="X149" s="78">
        <f t="shared" si="124"/>
        <v>0</v>
      </c>
      <c r="Y149" s="78">
        <f t="shared" si="125"/>
        <v>6</v>
      </c>
      <c r="Z149" s="78">
        <f t="shared" si="126"/>
        <v>0</v>
      </c>
      <c r="AA149" s="78">
        <f t="shared" si="127"/>
        <v>0</v>
      </c>
      <c r="AB149" s="78">
        <f t="shared" si="128"/>
        <v>0</v>
      </c>
      <c r="AC149" s="80">
        <f t="shared" si="129"/>
        <v>6</v>
      </c>
    </row>
    <row r="150" spans="1:29" ht="20.100000000000001" customHeight="1" x14ac:dyDescent="0.45">
      <c r="A150" s="93" t="s">
        <v>420</v>
      </c>
      <c r="B150" s="77"/>
      <c r="C150" s="77"/>
      <c r="D150" s="77">
        <f t="shared" si="114"/>
        <v>0</v>
      </c>
      <c r="E150" s="78"/>
      <c r="F150" s="78"/>
      <c r="G150" s="77">
        <f t="shared" si="130"/>
        <v>0</v>
      </c>
      <c r="H150" s="79">
        <f t="shared" si="116"/>
        <v>0</v>
      </c>
      <c r="I150" s="77">
        <v>9</v>
      </c>
      <c r="J150" s="77">
        <v>2</v>
      </c>
      <c r="K150" s="77">
        <f t="shared" si="117"/>
        <v>11</v>
      </c>
      <c r="L150" s="83"/>
      <c r="M150" s="83"/>
      <c r="N150" s="77">
        <f t="shared" si="131"/>
        <v>0</v>
      </c>
      <c r="O150" s="79">
        <f t="shared" si="119"/>
        <v>11</v>
      </c>
      <c r="P150" s="77">
        <v>6</v>
      </c>
      <c r="Q150" s="77"/>
      <c r="R150" s="77">
        <f t="shared" si="120"/>
        <v>6</v>
      </c>
      <c r="S150" s="83"/>
      <c r="T150" s="83"/>
      <c r="U150" s="77">
        <f t="shared" si="121"/>
        <v>0</v>
      </c>
      <c r="V150" s="79">
        <f t="shared" si="122"/>
        <v>6</v>
      </c>
      <c r="W150" s="78">
        <f t="shared" si="123"/>
        <v>15</v>
      </c>
      <c r="X150" s="78">
        <f t="shared" si="124"/>
        <v>2</v>
      </c>
      <c r="Y150" s="78">
        <f t="shared" si="125"/>
        <v>17</v>
      </c>
      <c r="Z150" s="78">
        <f t="shared" si="126"/>
        <v>0</v>
      </c>
      <c r="AA150" s="78">
        <f t="shared" si="127"/>
        <v>0</v>
      </c>
      <c r="AB150" s="78">
        <f t="shared" si="128"/>
        <v>0</v>
      </c>
      <c r="AC150" s="80">
        <f t="shared" si="129"/>
        <v>17</v>
      </c>
    </row>
    <row r="151" spans="1:29" ht="20.100000000000001" customHeight="1" x14ac:dyDescent="0.45">
      <c r="A151" s="93" t="s">
        <v>421</v>
      </c>
      <c r="B151" s="77">
        <v>1</v>
      </c>
      <c r="C151" s="77"/>
      <c r="D151" s="77">
        <f t="shared" si="114"/>
        <v>1</v>
      </c>
      <c r="E151" s="78"/>
      <c r="F151" s="78"/>
      <c r="G151" s="77">
        <f t="shared" si="130"/>
        <v>0</v>
      </c>
      <c r="H151" s="79">
        <f t="shared" si="116"/>
        <v>1</v>
      </c>
      <c r="I151" s="77">
        <v>12</v>
      </c>
      <c r="J151" s="77">
        <v>17</v>
      </c>
      <c r="K151" s="77">
        <f t="shared" si="117"/>
        <v>29</v>
      </c>
      <c r="L151" s="83"/>
      <c r="M151" s="83"/>
      <c r="N151" s="77">
        <f t="shared" si="131"/>
        <v>0</v>
      </c>
      <c r="O151" s="79">
        <f t="shared" si="119"/>
        <v>29</v>
      </c>
      <c r="P151" s="77">
        <v>28</v>
      </c>
      <c r="Q151" s="77">
        <v>33</v>
      </c>
      <c r="R151" s="77">
        <f t="shared" si="120"/>
        <v>61</v>
      </c>
      <c r="S151" s="83"/>
      <c r="T151" s="83"/>
      <c r="U151" s="77">
        <f t="shared" si="121"/>
        <v>0</v>
      </c>
      <c r="V151" s="79">
        <f t="shared" si="122"/>
        <v>61</v>
      </c>
      <c r="W151" s="78">
        <f t="shared" si="123"/>
        <v>41</v>
      </c>
      <c r="X151" s="78">
        <f t="shared" si="124"/>
        <v>50</v>
      </c>
      <c r="Y151" s="78">
        <f t="shared" si="125"/>
        <v>91</v>
      </c>
      <c r="Z151" s="78">
        <f t="shared" si="126"/>
        <v>0</v>
      </c>
      <c r="AA151" s="78">
        <f t="shared" si="127"/>
        <v>0</v>
      </c>
      <c r="AB151" s="78">
        <f t="shared" si="128"/>
        <v>0</v>
      </c>
      <c r="AC151" s="80">
        <f t="shared" si="129"/>
        <v>91</v>
      </c>
    </row>
    <row r="152" spans="1:29" ht="20.100000000000001" customHeight="1" x14ac:dyDescent="0.45">
      <c r="A152" s="81" t="s">
        <v>7</v>
      </c>
      <c r="B152" s="82">
        <f t="shared" ref="B152:AC152" si="132">SUM(B138:B151)</f>
        <v>16</v>
      </c>
      <c r="C152" s="82">
        <f t="shared" si="132"/>
        <v>4</v>
      </c>
      <c r="D152" s="82">
        <f t="shared" si="132"/>
        <v>20</v>
      </c>
      <c r="E152" s="82">
        <f t="shared" si="132"/>
        <v>0</v>
      </c>
      <c r="F152" s="82">
        <f t="shared" si="132"/>
        <v>0</v>
      </c>
      <c r="G152" s="82">
        <f t="shared" si="132"/>
        <v>0</v>
      </c>
      <c r="H152" s="82">
        <f t="shared" si="132"/>
        <v>20</v>
      </c>
      <c r="I152" s="82">
        <f t="shared" si="132"/>
        <v>34</v>
      </c>
      <c r="J152" s="82">
        <f t="shared" si="132"/>
        <v>61</v>
      </c>
      <c r="K152" s="82">
        <f t="shared" si="132"/>
        <v>95</v>
      </c>
      <c r="L152" s="82">
        <f t="shared" si="132"/>
        <v>0</v>
      </c>
      <c r="M152" s="82">
        <f t="shared" si="132"/>
        <v>0</v>
      </c>
      <c r="N152" s="82">
        <f t="shared" si="132"/>
        <v>0</v>
      </c>
      <c r="O152" s="82">
        <f t="shared" si="132"/>
        <v>95</v>
      </c>
      <c r="P152" s="82">
        <f t="shared" si="132"/>
        <v>93</v>
      </c>
      <c r="Q152" s="82">
        <f t="shared" si="132"/>
        <v>49</v>
      </c>
      <c r="R152" s="82">
        <f t="shared" si="132"/>
        <v>142</v>
      </c>
      <c r="S152" s="82">
        <f t="shared" si="132"/>
        <v>0</v>
      </c>
      <c r="T152" s="82">
        <f t="shared" si="132"/>
        <v>0</v>
      </c>
      <c r="U152" s="82">
        <f t="shared" si="132"/>
        <v>0</v>
      </c>
      <c r="V152" s="82">
        <f t="shared" si="132"/>
        <v>142</v>
      </c>
      <c r="W152" s="82">
        <f t="shared" si="132"/>
        <v>143</v>
      </c>
      <c r="X152" s="82">
        <f t="shared" si="132"/>
        <v>114</v>
      </c>
      <c r="Y152" s="82">
        <f t="shared" si="132"/>
        <v>257</v>
      </c>
      <c r="Z152" s="82">
        <f t="shared" si="132"/>
        <v>0</v>
      </c>
      <c r="AA152" s="82">
        <f t="shared" si="132"/>
        <v>0</v>
      </c>
      <c r="AB152" s="82">
        <f t="shared" si="132"/>
        <v>0</v>
      </c>
      <c r="AC152" s="82">
        <f t="shared" si="132"/>
        <v>257</v>
      </c>
    </row>
    <row r="153" spans="1:29" ht="20.100000000000001" customHeight="1" x14ac:dyDescent="0.45">
      <c r="A153" s="72" t="s">
        <v>52</v>
      </c>
      <c r="B153" s="80">
        <f>SUM(B113,B135,B152)</f>
        <v>26</v>
      </c>
      <c r="C153" s="80">
        <f>SUM(C113,C135,C152)</f>
        <v>19</v>
      </c>
      <c r="D153" s="80">
        <f>SUM(B153:C153)</f>
        <v>45</v>
      </c>
      <c r="E153" s="80">
        <f>SUM(E113,E135,E152)</f>
        <v>0</v>
      </c>
      <c r="F153" s="80">
        <f>SUM(F113,F135,F152)</f>
        <v>0</v>
      </c>
      <c r="G153" s="80">
        <f>SUM(E153:F153)</f>
        <v>0</v>
      </c>
      <c r="H153" s="80">
        <f>SUM(D153,G153)</f>
        <v>45</v>
      </c>
      <c r="I153" s="80">
        <f>SUM(I113,I135,I152)</f>
        <v>116</v>
      </c>
      <c r="J153" s="80">
        <f>SUM(J113,J135,J152)</f>
        <v>367</v>
      </c>
      <c r="K153" s="80">
        <f>SUM(I153:J153)</f>
        <v>483</v>
      </c>
      <c r="L153" s="80">
        <f>SUM(L113,L135,L152)</f>
        <v>4</v>
      </c>
      <c r="M153" s="80">
        <f>SUM(M113,M135,M152)</f>
        <v>42</v>
      </c>
      <c r="N153" s="80">
        <f>SUM(L153:M153)</f>
        <v>46</v>
      </c>
      <c r="O153" s="80">
        <f>SUM(K153,N153)</f>
        <v>529</v>
      </c>
      <c r="P153" s="80">
        <f>SUM(P113,P135,P152)</f>
        <v>160</v>
      </c>
      <c r="Q153" s="80">
        <f>SUM(Q113,Q135,Q152)</f>
        <v>130</v>
      </c>
      <c r="R153" s="80">
        <f>SUM(P153:Q153)</f>
        <v>290</v>
      </c>
      <c r="S153" s="80">
        <f>SUM(S113,S135,S152)</f>
        <v>1</v>
      </c>
      <c r="T153" s="80">
        <f>SUM(T113,T135,T152)</f>
        <v>10</v>
      </c>
      <c r="U153" s="80">
        <f>SUM(S153:T153)</f>
        <v>11</v>
      </c>
      <c r="V153" s="80">
        <f>SUM(R153,U153)</f>
        <v>301</v>
      </c>
      <c r="W153" s="80">
        <f>SUM(W113,W135,W152)</f>
        <v>302</v>
      </c>
      <c r="X153" s="80">
        <f>SUM(X113,X135,X152)</f>
        <v>516</v>
      </c>
      <c r="Y153" s="80">
        <f>SUM(W153:X153)</f>
        <v>818</v>
      </c>
      <c r="Z153" s="80">
        <f>SUM(Z113,Z135,Z152)</f>
        <v>5</v>
      </c>
      <c r="AA153" s="80">
        <f>SUM(AA113,AA135,AA152)</f>
        <v>52</v>
      </c>
      <c r="AB153" s="80">
        <f>SUM(Z153:AA153)</f>
        <v>57</v>
      </c>
      <c r="AC153" s="80">
        <f>SUM(Y153,AB153)</f>
        <v>875</v>
      </c>
    </row>
    <row r="154" spans="1:29" ht="20.100000000000001" customHeight="1" x14ac:dyDescent="0.45">
      <c r="A154" s="74" t="s">
        <v>95</v>
      </c>
      <c r="B154" s="83"/>
      <c r="C154" s="83"/>
      <c r="D154" s="83"/>
      <c r="E154" s="78"/>
      <c r="F154" s="78"/>
      <c r="G154" s="78"/>
      <c r="H154" s="79"/>
      <c r="I154" s="78"/>
      <c r="J154" s="78"/>
      <c r="K154" s="78"/>
      <c r="L154" s="78"/>
      <c r="M154" s="78"/>
      <c r="N154" s="78"/>
      <c r="O154" s="79"/>
      <c r="P154" s="78"/>
      <c r="Q154" s="78"/>
      <c r="R154" s="78"/>
      <c r="S154" s="78"/>
      <c r="T154" s="78"/>
      <c r="U154" s="78"/>
      <c r="V154" s="79"/>
      <c r="W154" s="78"/>
      <c r="X154" s="78"/>
      <c r="Y154" s="78"/>
      <c r="Z154" s="84"/>
      <c r="AA154" s="84"/>
      <c r="AB154" s="84"/>
      <c r="AC154" s="85"/>
    </row>
    <row r="155" spans="1:29" ht="20.100000000000001" customHeight="1" x14ac:dyDescent="0.45">
      <c r="A155" s="74" t="s">
        <v>96</v>
      </c>
      <c r="B155" s="83"/>
      <c r="C155" s="83"/>
      <c r="D155" s="83"/>
      <c r="E155" s="78"/>
      <c r="F155" s="78"/>
      <c r="G155" s="78"/>
      <c r="H155" s="79"/>
      <c r="I155" s="78"/>
      <c r="J155" s="78"/>
      <c r="K155" s="78"/>
      <c r="L155" s="78"/>
      <c r="M155" s="78"/>
      <c r="N155" s="78"/>
      <c r="O155" s="79"/>
      <c r="P155" s="78"/>
      <c r="Q155" s="78"/>
      <c r="R155" s="78"/>
      <c r="S155" s="78"/>
      <c r="T155" s="78"/>
      <c r="U155" s="78"/>
      <c r="V155" s="79"/>
      <c r="W155" s="78"/>
      <c r="X155" s="78"/>
      <c r="Y155" s="78"/>
      <c r="Z155" s="84"/>
      <c r="AA155" s="84"/>
      <c r="AB155" s="84"/>
      <c r="AC155" s="85"/>
    </row>
    <row r="156" spans="1:29" ht="20.100000000000001" customHeight="1" x14ac:dyDescent="0.45">
      <c r="A156" s="64" t="s">
        <v>422</v>
      </c>
      <c r="B156" s="77"/>
      <c r="C156" s="77"/>
      <c r="D156" s="77">
        <f>SUM(B156:C156)</f>
        <v>0</v>
      </c>
      <c r="E156" s="78"/>
      <c r="F156" s="78"/>
      <c r="G156" s="78">
        <v>0</v>
      </c>
      <c r="H156" s="79">
        <f>SUM(D156,G156)</f>
        <v>0</v>
      </c>
      <c r="I156" s="77">
        <v>4</v>
      </c>
      <c r="J156" s="77">
        <v>2</v>
      </c>
      <c r="K156" s="77">
        <f>SUM(I156:J156)</f>
        <v>6</v>
      </c>
      <c r="L156" s="78"/>
      <c r="M156" s="78"/>
      <c r="N156" s="78"/>
      <c r="O156" s="79">
        <f>SUM(K156,N156)</f>
        <v>6</v>
      </c>
      <c r="P156" s="77"/>
      <c r="Q156" s="77"/>
      <c r="R156" s="77">
        <f>SUM(P156:Q156)</f>
        <v>0</v>
      </c>
      <c r="S156" s="78"/>
      <c r="T156" s="78"/>
      <c r="U156" s="77">
        <f>SUM(S156:T156)</f>
        <v>0</v>
      </c>
      <c r="V156" s="79">
        <f>SUM(R156,U156)</f>
        <v>0</v>
      </c>
      <c r="W156" s="78">
        <f t="shared" ref="W156:X159" si="133">SUM(B156,I156,P156)</f>
        <v>4</v>
      </c>
      <c r="X156" s="78">
        <f t="shared" si="133"/>
        <v>2</v>
      </c>
      <c r="Y156" s="78">
        <f>SUM(W156,X156)</f>
        <v>6</v>
      </c>
      <c r="Z156" s="78"/>
      <c r="AA156" s="78"/>
      <c r="AB156" s="78"/>
      <c r="AC156" s="80">
        <f>SUM(Y156,AB156)</f>
        <v>6</v>
      </c>
    </row>
    <row r="157" spans="1:29" ht="20.100000000000001" customHeight="1" x14ac:dyDescent="0.45">
      <c r="A157" s="64" t="s">
        <v>468</v>
      </c>
      <c r="B157" s="77"/>
      <c r="C157" s="77"/>
      <c r="D157" s="77">
        <f>SUM(B157:C157)</f>
        <v>0</v>
      </c>
      <c r="E157" s="78"/>
      <c r="F157" s="78"/>
      <c r="G157" s="78">
        <v>0</v>
      </c>
      <c r="H157" s="79">
        <f>SUM(D157,G157)</f>
        <v>0</v>
      </c>
      <c r="I157" s="77">
        <v>8</v>
      </c>
      <c r="J157" s="77">
        <v>7</v>
      </c>
      <c r="K157" s="77">
        <f>SUM(I157:J157)</f>
        <v>15</v>
      </c>
      <c r="L157" s="78"/>
      <c r="M157" s="78"/>
      <c r="N157" s="78"/>
      <c r="O157" s="79">
        <f>SUM(K157,N157)</f>
        <v>15</v>
      </c>
      <c r="P157" s="77"/>
      <c r="Q157" s="77"/>
      <c r="R157" s="77">
        <f>SUM(P157:Q157)</f>
        <v>0</v>
      </c>
      <c r="S157" s="78"/>
      <c r="T157" s="78"/>
      <c r="U157" s="77">
        <f>SUM(S157:T157)</f>
        <v>0</v>
      </c>
      <c r="V157" s="79">
        <f>SUM(R157,U157)</f>
        <v>0</v>
      </c>
      <c r="W157" s="78">
        <f t="shared" si="133"/>
        <v>8</v>
      </c>
      <c r="X157" s="78">
        <f t="shared" si="133"/>
        <v>7</v>
      </c>
      <c r="Y157" s="78">
        <f>SUM(W157,X157)</f>
        <v>15</v>
      </c>
      <c r="Z157" s="78"/>
      <c r="AA157" s="78"/>
      <c r="AB157" s="78"/>
      <c r="AC157" s="80">
        <f>SUM(Y157,AB157)</f>
        <v>15</v>
      </c>
    </row>
    <row r="158" spans="1:29" ht="20.100000000000001" customHeight="1" x14ac:dyDescent="0.45">
      <c r="A158" s="64" t="s">
        <v>423</v>
      </c>
      <c r="B158" s="77"/>
      <c r="C158" s="77"/>
      <c r="D158" s="77">
        <f>SUM(B158:C158)</f>
        <v>0</v>
      </c>
      <c r="E158" s="78"/>
      <c r="F158" s="78"/>
      <c r="G158" s="78">
        <v>0</v>
      </c>
      <c r="H158" s="79">
        <f>SUM(D158,G158)</f>
        <v>0</v>
      </c>
      <c r="I158" s="77">
        <v>12</v>
      </c>
      <c r="J158" s="77">
        <v>5</v>
      </c>
      <c r="K158" s="77">
        <f>SUM(I158:J158)</f>
        <v>17</v>
      </c>
      <c r="L158" s="78"/>
      <c r="M158" s="78"/>
      <c r="N158" s="78"/>
      <c r="O158" s="79">
        <f>SUM(K158,N158)</f>
        <v>17</v>
      </c>
      <c r="P158" s="77"/>
      <c r="Q158" s="77"/>
      <c r="R158" s="77">
        <f>SUM(P158:Q158)</f>
        <v>0</v>
      </c>
      <c r="S158" s="78"/>
      <c r="T158" s="78"/>
      <c r="U158" s="77">
        <f>SUM(S158:T158)</f>
        <v>0</v>
      </c>
      <c r="V158" s="79">
        <f>SUM(R158,U158)</f>
        <v>0</v>
      </c>
      <c r="W158" s="78">
        <f t="shared" si="133"/>
        <v>12</v>
      </c>
      <c r="X158" s="78">
        <f t="shared" si="133"/>
        <v>5</v>
      </c>
      <c r="Y158" s="78">
        <f>SUM(W158,X158)</f>
        <v>17</v>
      </c>
      <c r="Z158" s="78"/>
      <c r="AA158" s="78"/>
      <c r="AB158" s="78"/>
      <c r="AC158" s="80">
        <f>SUM(Y158,AB158)</f>
        <v>17</v>
      </c>
    </row>
    <row r="159" spans="1:29" ht="20.100000000000001" customHeight="1" x14ac:dyDescent="0.45">
      <c r="A159" s="64" t="s">
        <v>469</v>
      </c>
      <c r="B159" s="77">
        <v>3</v>
      </c>
      <c r="C159" s="77"/>
      <c r="D159" s="77">
        <f>SUM(B159:C159)</f>
        <v>3</v>
      </c>
      <c r="E159" s="78"/>
      <c r="F159" s="78"/>
      <c r="G159" s="78">
        <v>0</v>
      </c>
      <c r="H159" s="79">
        <f>SUM(D159,G159)</f>
        <v>3</v>
      </c>
      <c r="I159" s="77">
        <v>2</v>
      </c>
      <c r="J159" s="77">
        <v>8</v>
      </c>
      <c r="K159" s="77">
        <f>SUM(I159:J159)</f>
        <v>10</v>
      </c>
      <c r="L159" s="78"/>
      <c r="M159" s="78"/>
      <c r="N159" s="78"/>
      <c r="O159" s="79">
        <f>SUM(K159,N159)</f>
        <v>10</v>
      </c>
      <c r="P159" s="77">
        <v>3</v>
      </c>
      <c r="Q159" s="77">
        <v>6</v>
      </c>
      <c r="R159" s="77">
        <f>SUM(P159:Q159)</f>
        <v>9</v>
      </c>
      <c r="S159" s="78"/>
      <c r="T159" s="78"/>
      <c r="U159" s="77">
        <f>SUM(S159:T159)</f>
        <v>0</v>
      </c>
      <c r="V159" s="79">
        <f>SUM(R159,U159)</f>
        <v>9</v>
      </c>
      <c r="W159" s="78">
        <f t="shared" si="133"/>
        <v>8</v>
      </c>
      <c r="X159" s="78">
        <f t="shared" si="133"/>
        <v>14</v>
      </c>
      <c r="Y159" s="78">
        <f>SUM(W159,X159)</f>
        <v>22</v>
      </c>
      <c r="Z159" s="78"/>
      <c r="AA159" s="78"/>
      <c r="AB159" s="78"/>
      <c r="AC159" s="80">
        <f>SUM(Y159,AB159)</f>
        <v>22</v>
      </c>
    </row>
    <row r="160" spans="1:29" ht="20.100000000000001" customHeight="1" x14ac:dyDescent="0.45">
      <c r="A160" s="81" t="s">
        <v>7</v>
      </c>
      <c r="B160" s="80">
        <f t="shared" ref="B160:AC160" si="134">SUM(B156:B159)</f>
        <v>3</v>
      </c>
      <c r="C160" s="80">
        <f t="shared" si="134"/>
        <v>0</v>
      </c>
      <c r="D160" s="80">
        <f t="shared" si="134"/>
        <v>3</v>
      </c>
      <c r="E160" s="80">
        <f t="shared" si="134"/>
        <v>0</v>
      </c>
      <c r="F160" s="80">
        <f t="shared" si="134"/>
        <v>0</v>
      </c>
      <c r="G160" s="80">
        <f t="shared" si="134"/>
        <v>0</v>
      </c>
      <c r="H160" s="80">
        <f t="shared" si="134"/>
        <v>3</v>
      </c>
      <c r="I160" s="80">
        <f t="shared" si="134"/>
        <v>26</v>
      </c>
      <c r="J160" s="80">
        <f t="shared" si="134"/>
        <v>22</v>
      </c>
      <c r="K160" s="80">
        <f t="shared" si="134"/>
        <v>48</v>
      </c>
      <c r="L160" s="80">
        <f t="shared" si="134"/>
        <v>0</v>
      </c>
      <c r="M160" s="80">
        <f t="shared" si="134"/>
        <v>0</v>
      </c>
      <c r="N160" s="80">
        <f t="shared" si="134"/>
        <v>0</v>
      </c>
      <c r="O160" s="80">
        <f t="shared" si="134"/>
        <v>48</v>
      </c>
      <c r="P160" s="80">
        <f t="shared" si="134"/>
        <v>3</v>
      </c>
      <c r="Q160" s="80">
        <f t="shared" si="134"/>
        <v>6</v>
      </c>
      <c r="R160" s="80">
        <f t="shared" si="134"/>
        <v>9</v>
      </c>
      <c r="S160" s="80">
        <f t="shared" si="134"/>
        <v>0</v>
      </c>
      <c r="T160" s="80">
        <f t="shared" si="134"/>
        <v>0</v>
      </c>
      <c r="U160" s="80">
        <f t="shared" si="134"/>
        <v>0</v>
      </c>
      <c r="V160" s="80">
        <f t="shared" si="134"/>
        <v>9</v>
      </c>
      <c r="W160" s="80">
        <f t="shared" si="134"/>
        <v>32</v>
      </c>
      <c r="X160" s="80">
        <f t="shared" si="134"/>
        <v>28</v>
      </c>
      <c r="Y160" s="80">
        <f t="shared" si="134"/>
        <v>60</v>
      </c>
      <c r="Z160" s="80">
        <f t="shared" si="134"/>
        <v>0</v>
      </c>
      <c r="AA160" s="80">
        <f t="shared" si="134"/>
        <v>0</v>
      </c>
      <c r="AB160" s="80">
        <f t="shared" si="134"/>
        <v>0</v>
      </c>
      <c r="AC160" s="80">
        <f t="shared" si="134"/>
        <v>60</v>
      </c>
    </row>
    <row r="161" spans="1:29" ht="20.100000000000001" customHeight="1" x14ac:dyDescent="0.45">
      <c r="A161" s="74" t="s">
        <v>97</v>
      </c>
      <c r="B161" s="83"/>
      <c r="C161" s="83"/>
      <c r="D161" s="83"/>
      <c r="E161" s="78"/>
      <c r="F161" s="78"/>
      <c r="G161" s="78"/>
      <c r="H161" s="79"/>
      <c r="I161" s="78"/>
      <c r="J161" s="78"/>
      <c r="K161" s="78"/>
      <c r="L161" s="78"/>
      <c r="M161" s="78"/>
      <c r="N161" s="78"/>
      <c r="O161" s="79"/>
      <c r="P161" s="78"/>
      <c r="Q161" s="78"/>
      <c r="R161" s="78"/>
      <c r="S161" s="78"/>
      <c r="T161" s="78"/>
      <c r="U161" s="78"/>
      <c r="V161" s="79"/>
      <c r="W161" s="78"/>
      <c r="X161" s="78"/>
      <c r="Y161" s="78"/>
      <c r="Z161" s="84"/>
      <c r="AA161" s="84"/>
      <c r="AB161" s="84"/>
      <c r="AC161" s="85"/>
    </row>
    <row r="162" spans="1:29" ht="20.100000000000001" customHeight="1" x14ac:dyDescent="0.45">
      <c r="A162" s="74" t="s">
        <v>98</v>
      </c>
      <c r="B162" s="83"/>
      <c r="C162" s="83"/>
      <c r="D162" s="83"/>
      <c r="E162" s="78"/>
      <c r="F162" s="78"/>
      <c r="G162" s="78"/>
      <c r="H162" s="79"/>
      <c r="I162" s="78"/>
      <c r="J162" s="78"/>
      <c r="K162" s="78"/>
      <c r="L162" s="78"/>
      <c r="M162" s="78"/>
      <c r="N162" s="78"/>
      <c r="O162" s="79"/>
      <c r="P162" s="78"/>
      <c r="Q162" s="78"/>
      <c r="R162" s="78"/>
      <c r="S162" s="78"/>
      <c r="T162" s="78"/>
      <c r="U162" s="78"/>
      <c r="V162" s="79"/>
      <c r="W162" s="78"/>
      <c r="X162" s="78"/>
      <c r="Y162" s="78"/>
      <c r="Z162" s="84"/>
      <c r="AA162" s="84"/>
      <c r="AB162" s="84"/>
      <c r="AC162" s="85"/>
    </row>
    <row r="163" spans="1:29" ht="20.100000000000001" customHeight="1" x14ac:dyDescent="0.45">
      <c r="A163" s="74" t="s">
        <v>64</v>
      </c>
      <c r="B163" s="83"/>
      <c r="C163" s="83"/>
      <c r="D163" s="83"/>
      <c r="E163" s="78"/>
      <c r="F163" s="78"/>
      <c r="G163" s="78"/>
      <c r="H163" s="79"/>
      <c r="I163" s="78"/>
      <c r="J163" s="78"/>
      <c r="K163" s="78"/>
      <c r="L163" s="78"/>
      <c r="M163" s="78"/>
      <c r="N163" s="78"/>
      <c r="O163" s="79"/>
      <c r="P163" s="78"/>
      <c r="Q163" s="78"/>
      <c r="R163" s="78"/>
      <c r="S163" s="78"/>
      <c r="T163" s="78"/>
      <c r="U163" s="78"/>
      <c r="V163" s="79"/>
      <c r="W163" s="78"/>
      <c r="X163" s="78"/>
      <c r="Y163" s="78"/>
      <c r="Z163" s="84"/>
      <c r="AA163" s="84"/>
      <c r="AB163" s="84"/>
      <c r="AC163" s="85"/>
    </row>
    <row r="164" spans="1:29" ht="20.100000000000001" customHeight="1" x14ac:dyDescent="0.45">
      <c r="A164" s="64" t="s">
        <v>513</v>
      </c>
      <c r="B164" s="77"/>
      <c r="C164" s="77"/>
      <c r="D164" s="77">
        <f>SUM(B164:C164)</f>
        <v>0</v>
      </c>
      <c r="E164" s="78"/>
      <c r="F164" s="78"/>
      <c r="G164" s="78">
        <v>0</v>
      </c>
      <c r="H164" s="79">
        <f>SUM(D164,G164)</f>
        <v>0</v>
      </c>
      <c r="I164" s="77"/>
      <c r="J164" s="77"/>
      <c r="K164" s="77">
        <f>SUM(I164:J164)</f>
        <v>0</v>
      </c>
      <c r="L164" s="78"/>
      <c r="M164" s="78"/>
      <c r="N164" s="78"/>
      <c r="O164" s="79">
        <f>SUM(K164,N164)</f>
        <v>0</v>
      </c>
      <c r="P164" s="77">
        <v>2</v>
      </c>
      <c r="Q164" s="77"/>
      <c r="R164" s="77">
        <f>SUM(P164:Q164)</f>
        <v>2</v>
      </c>
      <c r="S164" s="78"/>
      <c r="T164" s="78"/>
      <c r="U164" s="78"/>
      <c r="V164" s="79">
        <f>SUM(R164,U164)</f>
        <v>2</v>
      </c>
      <c r="W164" s="78">
        <f t="shared" ref="W164:X167" si="135">SUM(B164,I164,P164)</f>
        <v>2</v>
      </c>
      <c r="X164" s="78">
        <f t="shared" si="135"/>
        <v>0</v>
      </c>
      <c r="Y164" s="78">
        <f>SUM(W164,X164)</f>
        <v>2</v>
      </c>
      <c r="Z164" s="78"/>
      <c r="AA164" s="78"/>
      <c r="AB164" s="78"/>
      <c r="AC164" s="80">
        <f>SUM(Y164,AB164)</f>
        <v>2</v>
      </c>
    </row>
    <row r="165" spans="1:29" ht="20.100000000000001" customHeight="1" x14ac:dyDescent="0.45">
      <c r="A165" s="64" t="s">
        <v>514</v>
      </c>
      <c r="B165" s="77">
        <v>1</v>
      </c>
      <c r="C165" s="77">
        <v>12</v>
      </c>
      <c r="D165" s="77">
        <f>SUM(B165:C165)</f>
        <v>13</v>
      </c>
      <c r="E165" s="78"/>
      <c r="F165" s="78"/>
      <c r="G165" s="78">
        <v>0</v>
      </c>
      <c r="H165" s="79">
        <f>SUM(D165,G165)</f>
        <v>13</v>
      </c>
      <c r="I165" s="77"/>
      <c r="J165" s="77"/>
      <c r="K165" s="77">
        <f>SUM(I165:J165)</f>
        <v>0</v>
      </c>
      <c r="L165" s="78"/>
      <c r="M165" s="78"/>
      <c r="N165" s="78"/>
      <c r="O165" s="79">
        <f>SUM(K165,N165)</f>
        <v>0</v>
      </c>
      <c r="P165" s="77">
        <v>4</v>
      </c>
      <c r="Q165" s="77">
        <v>13</v>
      </c>
      <c r="R165" s="77">
        <f>SUM(P165:Q165)</f>
        <v>17</v>
      </c>
      <c r="S165" s="78"/>
      <c r="T165" s="78"/>
      <c r="U165" s="78"/>
      <c r="V165" s="79">
        <f>SUM(R165,U165)</f>
        <v>17</v>
      </c>
      <c r="W165" s="78">
        <f t="shared" si="135"/>
        <v>5</v>
      </c>
      <c r="X165" s="78">
        <f t="shared" si="135"/>
        <v>25</v>
      </c>
      <c r="Y165" s="78">
        <f>SUM(W165,X165)</f>
        <v>30</v>
      </c>
      <c r="Z165" s="78"/>
      <c r="AA165" s="78"/>
      <c r="AB165" s="78"/>
      <c r="AC165" s="80">
        <f>SUM(Y165,AB165)</f>
        <v>30</v>
      </c>
    </row>
    <row r="166" spans="1:29" ht="20.100000000000001" customHeight="1" x14ac:dyDescent="0.45">
      <c r="A166" s="64" t="s">
        <v>425</v>
      </c>
      <c r="B166" s="77"/>
      <c r="C166" s="77"/>
      <c r="D166" s="77">
        <f>SUM(B166:C166)</f>
        <v>0</v>
      </c>
      <c r="E166" s="78"/>
      <c r="F166" s="78"/>
      <c r="G166" s="78">
        <v>0</v>
      </c>
      <c r="H166" s="79">
        <f>SUM(D166,G166)</f>
        <v>0</v>
      </c>
      <c r="I166" s="77"/>
      <c r="J166" s="77"/>
      <c r="K166" s="77">
        <f>SUM(I166:J166)</f>
        <v>0</v>
      </c>
      <c r="L166" s="78"/>
      <c r="M166" s="78"/>
      <c r="N166" s="78"/>
      <c r="O166" s="79">
        <f>SUM(K166,N166)</f>
        <v>0</v>
      </c>
      <c r="P166" s="77"/>
      <c r="Q166" s="77"/>
      <c r="R166" s="77">
        <f>SUM(P166:Q166)</f>
        <v>0</v>
      </c>
      <c r="S166" s="78"/>
      <c r="T166" s="78"/>
      <c r="U166" s="78"/>
      <c r="V166" s="79">
        <f>SUM(R166,U166)</f>
        <v>0</v>
      </c>
      <c r="W166" s="78">
        <f t="shared" si="135"/>
        <v>0</v>
      </c>
      <c r="X166" s="78">
        <f t="shared" si="135"/>
        <v>0</v>
      </c>
      <c r="Y166" s="78">
        <f>SUM(W166,X166)</f>
        <v>0</v>
      </c>
      <c r="Z166" s="78"/>
      <c r="AA166" s="78"/>
      <c r="AB166" s="78"/>
      <c r="AC166" s="80">
        <f>SUM(Y166,AB166)</f>
        <v>0</v>
      </c>
    </row>
    <row r="167" spans="1:29" ht="20.100000000000001" customHeight="1" x14ac:dyDescent="0.45">
      <c r="A167" s="64" t="s">
        <v>426</v>
      </c>
      <c r="B167" s="77"/>
      <c r="C167" s="77"/>
      <c r="D167" s="77">
        <f>SUM(B167:C167)</f>
        <v>0</v>
      </c>
      <c r="E167" s="78"/>
      <c r="F167" s="78"/>
      <c r="G167" s="78">
        <v>0</v>
      </c>
      <c r="H167" s="79">
        <f>SUM(D167,G167)</f>
        <v>0</v>
      </c>
      <c r="I167" s="77"/>
      <c r="J167" s="77"/>
      <c r="K167" s="77">
        <f>SUM(I167:J167)</f>
        <v>0</v>
      </c>
      <c r="L167" s="78"/>
      <c r="M167" s="78"/>
      <c r="N167" s="78"/>
      <c r="O167" s="79">
        <f>SUM(K167,N167)</f>
        <v>0</v>
      </c>
      <c r="P167" s="77"/>
      <c r="Q167" s="77"/>
      <c r="R167" s="77">
        <f>SUM(P167:Q167)</f>
        <v>0</v>
      </c>
      <c r="S167" s="78"/>
      <c r="T167" s="78"/>
      <c r="U167" s="78"/>
      <c r="V167" s="79">
        <f>SUM(R167,U167)</f>
        <v>0</v>
      </c>
      <c r="W167" s="78">
        <f t="shared" si="135"/>
        <v>0</v>
      </c>
      <c r="X167" s="78">
        <f t="shared" si="135"/>
        <v>0</v>
      </c>
      <c r="Y167" s="78">
        <f>SUM(W167,X167)</f>
        <v>0</v>
      </c>
      <c r="Z167" s="78"/>
      <c r="AA167" s="78"/>
      <c r="AB167" s="78"/>
      <c r="AC167" s="80">
        <f>SUM(Y167,AB167)</f>
        <v>0</v>
      </c>
    </row>
    <row r="168" spans="1:29" ht="20.100000000000001" customHeight="1" x14ac:dyDescent="0.45">
      <c r="A168" s="94" t="s">
        <v>105</v>
      </c>
      <c r="B168" s="82">
        <f t="shared" ref="B168:AC168" si="136">SUM(B164:B167)</f>
        <v>1</v>
      </c>
      <c r="C168" s="82">
        <f t="shared" si="136"/>
        <v>12</v>
      </c>
      <c r="D168" s="82">
        <f t="shared" si="136"/>
        <v>13</v>
      </c>
      <c r="E168" s="82">
        <f t="shared" si="136"/>
        <v>0</v>
      </c>
      <c r="F168" s="82">
        <f t="shared" si="136"/>
        <v>0</v>
      </c>
      <c r="G168" s="82">
        <f t="shared" si="136"/>
        <v>0</v>
      </c>
      <c r="H168" s="82">
        <f t="shared" si="136"/>
        <v>13</v>
      </c>
      <c r="I168" s="82">
        <f t="shared" si="136"/>
        <v>0</v>
      </c>
      <c r="J168" s="82">
        <f t="shared" si="136"/>
        <v>0</v>
      </c>
      <c r="K168" s="82">
        <f t="shared" si="136"/>
        <v>0</v>
      </c>
      <c r="L168" s="82">
        <f t="shared" si="136"/>
        <v>0</v>
      </c>
      <c r="M168" s="82">
        <f t="shared" si="136"/>
        <v>0</v>
      </c>
      <c r="N168" s="82">
        <f t="shared" si="136"/>
        <v>0</v>
      </c>
      <c r="O168" s="82">
        <f t="shared" si="136"/>
        <v>0</v>
      </c>
      <c r="P168" s="82">
        <f t="shared" si="136"/>
        <v>6</v>
      </c>
      <c r="Q168" s="82">
        <f t="shared" si="136"/>
        <v>13</v>
      </c>
      <c r="R168" s="82">
        <f t="shared" si="136"/>
        <v>19</v>
      </c>
      <c r="S168" s="82">
        <f t="shared" si="136"/>
        <v>0</v>
      </c>
      <c r="T168" s="82">
        <f t="shared" si="136"/>
        <v>0</v>
      </c>
      <c r="U168" s="82">
        <f t="shared" si="136"/>
        <v>0</v>
      </c>
      <c r="V168" s="82">
        <f t="shared" si="136"/>
        <v>19</v>
      </c>
      <c r="W168" s="82">
        <f t="shared" si="136"/>
        <v>7</v>
      </c>
      <c r="X168" s="82">
        <f t="shared" si="136"/>
        <v>25</v>
      </c>
      <c r="Y168" s="82">
        <f t="shared" si="136"/>
        <v>32</v>
      </c>
      <c r="Z168" s="82">
        <f t="shared" si="136"/>
        <v>0</v>
      </c>
      <c r="AA168" s="82">
        <f t="shared" si="136"/>
        <v>0</v>
      </c>
      <c r="AB168" s="82">
        <f t="shared" si="136"/>
        <v>0</v>
      </c>
      <c r="AC168" s="82">
        <f t="shared" si="136"/>
        <v>32</v>
      </c>
    </row>
    <row r="169" spans="1:29" ht="20.100000000000001" customHeight="1" x14ac:dyDescent="0.45">
      <c r="A169" s="74" t="s">
        <v>248</v>
      </c>
      <c r="B169" s="95"/>
      <c r="C169" s="95"/>
      <c r="D169" s="95"/>
      <c r="E169" s="95"/>
      <c r="F169" s="95"/>
      <c r="G169" s="95"/>
      <c r="H169" s="95"/>
      <c r="I169" s="96"/>
      <c r="J169" s="96"/>
      <c r="K169" s="95"/>
      <c r="L169" s="95"/>
      <c r="M169" s="96"/>
      <c r="N169" s="95"/>
      <c r="O169" s="95"/>
      <c r="P169" s="96"/>
      <c r="Q169" s="96"/>
      <c r="R169" s="95"/>
      <c r="S169" s="95"/>
      <c r="T169" s="96"/>
      <c r="U169" s="95"/>
      <c r="V169" s="95"/>
      <c r="W169" s="96"/>
      <c r="X169" s="96"/>
      <c r="Y169" s="95"/>
      <c r="Z169" s="95"/>
      <c r="AA169" s="96"/>
      <c r="AB169" s="95"/>
      <c r="AC169" s="95"/>
    </row>
    <row r="170" spans="1:29" ht="20.100000000000001" customHeight="1" x14ac:dyDescent="0.45">
      <c r="A170" s="64" t="s">
        <v>427</v>
      </c>
      <c r="B170" s="77"/>
      <c r="C170" s="77"/>
      <c r="D170" s="77">
        <f>SUM(B170:C170)</f>
        <v>0</v>
      </c>
      <c r="E170" s="78"/>
      <c r="F170" s="78"/>
      <c r="G170" s="78">
        <v>0</v>
      </c>
      <c r="H170" s="79">
        <f>SUM(D170,G170)</f>
        <v>0</v>
      </c>
      <c r="I170" s="77"/>
      <c r="J170" s="77"/>
      <c r="K170" s="77">
        <f>SUM(I170:J170)</f>
        <v>0</v>
      </c>
      <c r="L170" s="78"/>
      <c r="M170" s="78"/>
      <c r="N170" s="78"/>
      <c r="O170" s="79">
        <f>SUM(K170,N170)</f>
        <v>0</v>
      </c>
      <c r="P170" s="77"/>
      <c r="Q170" s="77"/>
      <c r="R170" s="77">
        <f>SUM(P170:Q170)</f>
        <v>0</v>
      </c>
      <c r="S170" s="78"/>
      <c r="T170" s="78"/>
      <c r="U170" s="78"/>
      <c r="V170" s="79">
        <f>SUM(R170,U170)</f>
        <v>0</v>
      </c>
      <c r="W170" s="78"/>
      <c r="X170" s="78"/>
      <c r="Y170" s="78">
        <f>SUM(W170,X170)</f>
        <v>0</v>
      </c>
      <c r="Z170" s="78"/>
      <c r="AA170" s="78"/>
      <c r="AB170" s="78"/>
      <c r="AC170" s="80">
        <f>SUM(Y170,AB170)</f>
        <v>0</v>
      </c>
    </row>
    <row r="171" spans="1:29" ht="20.100000000000001" customHeight="1" x14ac:dyDescent="0.45">
      <c r="A171" s="94" t="s">
        <v>299</v>
      </c>
      <c r="B171" s="82">
        <f t="shared" ref="B171:AC171" si="137">B170</f>
        <v>0</v>
      </c>
      <c r="C171" s="82">
        <f t="shared" si="137"/>
        <v>0</v>
      </c>
      <c r="D171" s="82">
        <f t="shared" si="137"/>
        <v>0</v>
      </c>
      <c r="E171" s="82">
        <f t="shared" si="137"/>
        <v>0</v>
      </c>
      <c r="F171" s="82">
        <f t="shared" si="137"/>
        <v>0</v>
      </c>
      <c r="G171" s="82">
        <f t="shared" si="137"/>
        <v>0</v>
      </c>
      <c r="H171" s="82">
        <f t="shared" si="137"/>
        <v>0</v>
      </c>
      <c r="I171" s="82">
        <f t="shared" si="137"/>
        <v>0</v>
      </c>
      <c r="J171" s="82">
        <f t="shared" si="137"/>
        <v>0</v>
      </c>
      <c r="K171" s="82">
        <f t="shared" si="137"/>
        <v>0</v>
      </c>
      <c r="L171" s="82">
        <f t="shared" si="137"/>
        <v>0</v>
      </c>
      <c r="M171" s="82">
        <f t="shared" si="137"/>
        <v>0</v>
      </c>
      <c r="N171" s="82">
        <f t="shared" si="137"/>
        <v>0</v>
      </c>
      <c r="O171" s="82">
        <f t="shared" si="137"/>
        <v>0</v>
      </c>
      <c r="P171" s="82">
        <f t="shared" si="137"/>
        <v>0</v>
      </c>
      <c r="Q171" s="82">
        <f t="shared" si="137"/>
        <v>0</v>
      </c>
      <c r="R171" s="82">
        <f t="shared" si="137"/>
        <v>0</v>
      </c>
      <c r="S171" s="82">
        <f t="shared" si="137"/>
        <v>0</v>
      </c>
      <c r="T171" s="82">
        <f t="shared" si="137"/>
        <v>0</v>
      </c>
      <c r="U171" s="82">
        <f t="shared" si="137"/>
        <v>0</v>
      </c>
      <c r="V171" s="82">
        <f t="shared" si="137"/>
        <v>0</v>
      </c>
      <c r="W171" s="82">
        <f t="shared" si="137"/>
        <v>0</v>
      </c>
      <c r="X171" s="82">
        <f t="shared" si="137"/>
        <v>0</v>
      </c>
      <c r="Y171" s="82">
        <f t="shared" si="137"/>
        <v>0</v>
      </c>
      <c r="Z171" s="82">
        <f t="shared" si="137"/>
        <v>0</v>
      </c>
      <c r="AA171" s="82">
        <f t="shared" si="137"/>
        <v>0</v>
      </c>
      <c r="AB171" s="82">
        <f t="shared" si="137"/>
        <v>0</v>
      </c>
      <c r="AC171" s="82">
        <f t="shared" si="137"/>
        <v>0</v>
      </c>
    </row>
    <row r="172" spans="1:29" ht="20.100000000000001" customHeight="1" x14ac:dyDescent="0.45">
      <c r="A172" s="94" t="s">
        <v>7</v>
      </c>
      <c r="B172" s="82">
        <f t="shared" ref="B172:AC172" si="138">B168+B171</f>
        <v>1</v>
      </c>
      <c r="C172" s="82">
        <f t="shared" si="138"/>
        <v>12</v>
      </c>
      <c r="D172" s="82">
        <f t="shared" si="138"/>
        <v>13</v>
      </c>
      <c r="E172" s="82">
        <f t="shared" si="138"/>
        <v>0</v>
      </c>
      <c r="F172" s="82">
        <f t="shared" si="138"/>
        <v>0</v>
      </c>
      <c r="G172" s="82">
        <f t="shared" si="138"/>
        <v>0</v>
      </c>
      <c r="H172" s="82">
        <f t="shared" si="138"/>
        <v>13</v>
      </c>
      <c r="I172" s="82">
        <f t="shared" si="138"/>
        <v>0</v>
      </c>
      <c r="J172" s="82">
        <f t="shared" si="138"/>
        <v>0</v>
      </c>
      <c r="K172" s="82">
        <f t="shared" si="138"/>
        <v>0</v>
      </c>
      <c r="L172" s="82">
        <f t="shared" si="138"/>
        <v>0</v>
      </c>
      <c r="M172" s="82">
        <f t="shared" si="138"/>
        <v>0</v>
      </c>
      <c r="N172" s="82">
        <f t="shared" si="138"/>
        <v>0</v>
      </c>
      <c r="O172" s="82">
        <f t="shared" si="138"/>
        <v>0</v>
      </c>
      <c r="P172" s="82">
        <f t="shared" si="138"/>
        <v>6</v>
      </c>
      <c r="Q172" s="82">
        <f t="shared" si="138"/>
        <v>13</v>
      </c>
      <c r="R172" s="82">
        <f t="shared" si="138"/>
        <v>19</v>
      </c>
      <c r="S172" s="82">
        <f t="shared" si="138"/>
        <v>0</v>
      </c>
      <c r="T172" s="82">
        <f t="shared" si="138"/>
        <v>0</v>
      </c>
      <c r="U172" s="82">
        <f t="shared" si="138"/>
        <v>0</v>
      </c>
      <c r="V172" s="82">
        <f t="shared" si="138"/>
        <v>19</v>
      </c>
      <c r="W172" s="82">
        <f t="shared" si="138"/>
        <v>7</v>
      </c>
      <c r="X172" s="82">
        <f t="shared" si="138"/>
        <v>25</v>
      </c>
      <c r="Y172" s="82">
        <f t="shared" si="138"/>
        <v>32</v>
      </c>
      <c r="Z172" s="82">
        <f t="shared" si="138"/>
        <v>0</v>
      </c>
      <c r="AA172" s="82">
        <f t="shared" si="138"/>
        <v>0</v>
      </c>
      <c r="AB172" s="82">
        <f t="shared" si="138"/>
        <v>0</v>
      </c>
      <c r="AC172" s="82">
        <f t="shared" si="138"/>
        <v>32</v>
      </c>
    </row>
    <row r="173" spans="1:29" ht="20.100000000000001" customHeight="1" x14ac:dyDescent="0.45">
      <c r="A173" s="97" t="s">
        <v>271</v>
      </c>
      <c r="B173" s="95"/>
      <c r="C173" s="95"/>
      <c r="D173" s="95"/>
      <c r="E173" s="95"/>
      <c r="F173" s="95"/>
      <c r="G173" s="95"/>
      <c r="H173" s="98"/>
      <c r="I173" s="99"/>
      <c r="J173" s="99"/>
      <c r="K173" s="100"/>
      <c r="L173" s="95"/>
      <c r="M173" s="99"/>
      <c r="N173" s="100"/>
      <c r="O173" s="98"/>
      <c r="P173" s="99"/>
      <c r="Q173" s="99"/>
      <c r="R173" s="100"/>
      <c r="S173" s="95"/>
      <c r="T173" s="99"/>
      <c r="U173" s="100"/>
      <c r="V173" s="98"/>
      <c r="W173" s="99"/>
      <c r="X173" s="99"/>
      <c r="Y173" s="100"/>
      <c r="Z173" s="95"/>
      <c r="AA173" s="99"/>
      <c r="AB173" s="100"/>
      <c r="AC173" s="98"/>
    </row>
    <row r="174" spans="1:29" ht="20.100000000000001" customHeight="1" x14ac:dyDescent="0.45">
      <c r="A174" s="97" t="s">
        <v>98</v>
      </c>
      <c r="B174" s="95"/>
      <c r="C174" s="95"/>
      <c r="D174" s="95"/>
      <c r="E174" s="95"/>
      <c r="F174" s="95"/>
      <c r="G174" s="95"/>
      <c r="H174" s="98"/>
      <c r="I174" s="99"/>
      <c r="J174" s="99"/>
      <c r="K174" s="100"/>
      <c r="L174" s="95"/>
      <c r="M174" s="99"/>
      <c r="N174" s="100"/>
      <c r="O174" s="98"/>
      <c r="P174" s="99"/>
      <c r="Q174" s="99"/>
      <c r="R174" s="100"/>
      <c r="S174" s="95"/>
      <c r="T174" s="99"/>
      <c r="U174" s="100"/>
      <c r="V174" s="98"/>
      <c r="W174" s="99"/>
      <c r="X174" s="99"/>
      <c r="Y174" s="100"/>
      <c r="Z174" s="95"/>
      <c r="AA174" s="99"/>
      <c r="AB174" s="100"/>
      <c r="AC174" s="98"/>
    </row>
    <row r="175" spans="1:29" ht="20.100000000000001" customHeight="1" x14ac:dyDescent="0.45">
      <c r="A175" s="101" t="s">
        <v>428</v>
      </c>
      <c r="B175" s="77"/>
      <c r="C175" s="77"/>
      <c r="D175" s="77">
        <f>SUM(B175:C175)</f>
        <v>0</v>
      </c>
      <c r="E175" s="78"/>
      <c r="F175" s="78"/>
      <c r="G175" s="78">
        <v>0</v>
      </c>
      <c r="H175" s="79">
        <f>SUM(D175,G175)</f>
        <v>0</v>
      </c>
      <c r="I175" s="77">
        <v>11</v>
      </c>
      <c r="J175" s="77">
        <v>23</v>
      </c>
      <c r="K175" s="77">
        <f>SUM(I175:J175)</f>
        <v>34</v>
      </c>
      <c r="L175" s="78"/>
      <c r="M175" s="78"/>
      <c r="N175" s="78"/>
      <c r="O175" s="79">
        <f>SUM(K175,N175)</f>
        <v>34</v>
      </c>
      <c r="P175" s="77"/>
      <c r="Q175" s="77"/>
      <c r="R175" s="77">
        <f>SUM(P175:Q175)</f>
        <v>0</v>
      </c>
      <c r="S175" s="78"/>
      <c r="T175" s="78"/>
      <c r="U175" s="78"/>
      <c r="V175" s="79">
        <f>SUM(R175,U175)</f>
        <v>0</v>
      </c>
      <c r="W175" s="78">
        <f>SUM(B175,I175,P175)</f>
        <v>11</v>
      </c>
      <c r="X175" s="78">
        <f>SUM(C175,J175,Q175)</f>
        <v>23</v>
      </c>
      <c r="Y175" s="78">
        <f>SUM(W175,X175)</f>
        <v>34</v>
      </c>
      <c r="Z175" s="78"/>
      <c r="AA175" s="78"/>
      <c r="AB175" s="78"/>
      <c r="AC175" s="80">
        <f>SUM(Y175,AB175)</f>
        <v>34</v>
      </c>
    </row>
    <row r="176" spans="1:29" ht="20.100000000000001" customHeight="1" x14ac:dyDescent="0.45">
      <c r="A176" s="94" t="s">
        <v>7</v>
      </c>
      <c r="B176" s="87">
        <f t="shared" ref="B176:AC176" si="139">B175</f>
        <v>0</v>
      </c>
      <c r="C176" s="87">
        <f t="shared" si="139"/>
        <v>0</v>
      </c>
      <c r="D176" s="87">
        <f t="shared" si="139"/>
        <v>0</v>
      </c>
      <c r="E176" s="87">
        <f t="shared" si="139"/>
        <v>0</v>
      </c>
      <c r="F176" s="87">
        <f t="shared" si="139"/>
        <v>0</v>
      </c>
      <c r="G176" s="87">
        <f t="shared" si="139"/>
        <v>0</v>
      </c>
      <c r="H176" s="87">
        <f t="shared" si="139"/>
        <v>0</v>
      </c>
      <c r="I176" s="87">
        <f t="shared" si="139"/>
        <v>11</v>
      </c>
      <c r="J176" s="87">
        <f t="shared" si="139"/>
        <v>23</v>
      </c>
      <c r="K176" s="87">
        <f t="shared" si="139"/>
        <v>34</v>
      </c>
      <c r="L176" s="87">
        <f t="shared" si="139"/>
        <v>0</v>
      </c>
      <c r="M176" s="87">
        <f t="shared" si="139"/>
        <v>0</v>
      </c>
      <c r="N176" s="87">
        <f t="shared" si="139"/>
        <v>0</v>
      </c>
      <c r="O176" s="87">
        <f t="shared" si="139"/>
        <v>34</v>
      </c>
      <c r="P176" s="87">
        <f t="shared" si="139"/>
        <v>0</v>
      </c>
      <c r="Q176" s="87">
        <f t="shared" si="139"/>
        <v>0</v>
      </c>
      <c r="R176" s="87">
        <f t="shared" si="139"/>
        <v>0</v>
      </c>
      <c r="S176" s="87">
        <f t="shared" si="139"/>
        <v>0</v>
      </c>
      <c r="T176" s="87">
        <f t="shared" si="139"/>
        <v>0</v>
      </c>
      <c r="U176" s="87">
        <f t="shared" si="139"/>
        <v>0</v>
      </c>
      <c r="V176" s="87">
        <f t="shared" si="139"/>
        <v>0</v>
      </c>
      <c r="W176" s="87">
        <f t="shared" si="139"/>
        <v>11</v>
      </c>
      <c r="X176" s="87">
        <f t="shared" si="139"/>
        <v>23</v>
      </c>
      <c r="Y176" s="87">
        <f t="shared" si="139"/>
        <v>34</v>
      </c>
      <c r="Z176" s="87">
        <f t="shared" si="139"/>
        <v>0</v>
      </c>
      <c r="AA176" s="87">
        <f t="shared" si="139"/>
        <v>0</v>
      </c>
      <c r="AB176" s="87">
        <f t="shared" si="139"/>
        <v>0</v>
      </c>
      <c r="AC176" s="87">
        <f t="shared" si="139"/>
        <v>34</v>
      </c>
    </row>
    <row r="177" spans="1:29" ht="20.100000000000001" customHeight="1" x14ac:dyDescent="0.45">
      <c r="A177" s="97" t="s">
        <v>93</v>
      </c>
      <c r="B177" s="95"/>
      <c r="C177" s="95"/>
      <c r="D177" s="100"/>
      <c r="E177" s="95"/>
      <c r="F177" s="95"/>
      <c r="G177" s="100"/>
      <c r="H177" s="98"/>
      <c r="I177" s="99"/>
      <c r="J177" s="99"/>
      <c r="K177" s="100"/>
      <c r="L177" s="95"/>
      <c r="M177" s="99"/>
      <c r="N177" s="100"/>
      <c r="O177" s="98"/>
      <c r="P177" s="99"/>
      <c r="Q177" s="99"/>
      <c r="R177" s="100"/>
      <c r="S177" s="95"/>
      <c r="T177" s="99"/>
      <c r="U177" s="100"/>
      <c r="V177" s="98"/>
      <c r="W177" s="99"/>
      <c r="X177" s="99"/>
      <c r="Y177" s="100"/>
      <c r="Z177" s="95"/>
      <c r="AA177" s="99"/>
      <c r="AB177" s="100"/>
      <c r="AC177" s="98"/>
    </row>
    <row r="178" spans="1:29" ht="20.100000000000001" customHeight="1" x14ac:dyDescent="0.45">
      <c r="A178" s="97" t="s">
        <v>98</v>
      </c>
      <c r="B178" s="95"/>
      <c r="C178" s="95"/>
      <c r="D178" s="100"/>
      <c r="E178" s="95"/>
      <c r="F178" s="95"/>
      <c r="G178" s="100"/>
      <c r="H178" s="98"/>
      <c r="I178" s="99"/>
      <c r="J178" s="99"/>
      <c r="K178" s="100"/>
      <c r="L178" s="95"/>
      <c r="M178" s="99"/>
      <c r="N178" s="100"/>
      <c r="O178" s="98"/>
      <c r="P178" s="99"/>
      <c r="Q178" s="99"/>
      <c r="R178" s="100"/>
      <c r="S178" s="95"/>
      <c r="T178" s="99"/>
      <c r="U178" s="100"/>
      <c r="V178" s="98"/>
      <c r="W178" s="99"/>
      <c r="X178" s="99"/>
      <c r="Y178" s="100"/>
      <c r="Z178" s="95"/>
      <c r="AA178" s="99"/>
      <c r="AB178" s="100"/>
      <c r="AC178" s="98"/>
    </row>
    <row r="179" spans="1:29" ht="20.100000000000001" customHeight="1" x14ac:dyDescent="0.45">
      <c r="A179" s="64" t="s">
        <v>420</v>
      </c>
      <c r="B179" s="77"/>
      <c r="C179" s="77"/>
      <c r="D179" s="77">
        <f>SUM(B179:C179)</f>
        <v>0</v>
      </c>
      <c r="E179" s="78"/>
      <c r="F179" s="78"/>
      <c r="G179" s="78">
        <v>0</v>
      </c>
      <c r="H179" s="79">
        <f>SUM(D179,G179)</f>
        <v>0</v>
      </c>
      <c r="I179" s="77"/>
      <c r="J179" s="77">
        <v>3</v>
      </c>
      <c r="K179" s="77">
        <f>SUM(I179:J179)</f>
        <v>3</v>
      </c>
      <c r="L179" s="78"/>
      <c r="M179" s="78"/>
      <c r="N179" s="78"/>
      <c r="O179" s="79">
        <f>SUM(K179,N179)</f>
        <v>3</v>
      </c>
      <c r="P179" s="77"/>
      <c r="Q179" s="77"/>
      <c r="R179" s="77">
        <f>SUM(P179:Q179)</f>
        <v>0</v>
      </c>
      <c r="S179" s="78"/>
      <c r="T179" s="78"/>
      <c r="U179" s="78"/>
      <c r="V179" s="79">
        <f>SUM(R179,U179)</f>
        <v>0</v>
      </c>
      <c r="W179" s="78">
        <f>SUM(B179,I179,P179)</f>
        <v>0</v>
      </c>
      <c r="X179" s="78">
        <f>SUM(C179,J179,Q179)</f>
        <v>3</v>
      </c>
      <c r="Y179" s="78">
        <f>SUM(W179,X179)</f>
        <v>3</v>
      </c>
      <c r="Z179" s="78"/>
      <c r="AA179" s="78"/>
      <c r="AB179" s="78"/>
      <c r="AC179" s="80">
        <f>SUM(Y179,AB179)</f>
        <v>3</v>
      </c>
    </row>
    <row r="180" spans="1:29" ht="20.100000000000001" customHeight="1" x14ac:dyDescent="0.45">
      <c r="A180" s="64" t="s">
        <v>421</v>
      </c>
      <c r="B180" s="77"/>
      <c r="C180" s="77"/>
      <c r="D180" s="77">
        <f>SUM(B180:C180)</f>
        <v>0</v>
      </c>
      <c r="E180" s="78"/>
      <c r="F180" s="78"/>
      <c r="G180" s="78">
        <v>0</v>
      </c>
      <c r="H180" s="79">
        <f>SUM(D180,G180)</f>
        <v>0</v>
      </c>
      <c r="I180" s="77"/>
      <c r="J180" s="77"/>
      <c r="K180" s="77">
        <f>SUM(I180:J180)</f>
        <v>0</v>
      </c>
      <c r="L180" s="78"/>
      <c r="M180" s="78"/>
      <c r="N180" s="78"/>
      <c r="O180" s="79">
        <f>SUM(K180,N180)</f>
        <v>0</v>
      </c>
      <c r="P180" s="77"/>
      <c r="Q180" s="77"/>
      <c r="R180" s="77">
        <f>SUM(P180:Q180)</f>
        <v>0</v>
      </c>
      <c r="S180" s="78"/>
      <c r="T180" s="78"/>
      <c r="U180" s="78"/>
      <c r="V180" s="79">
        <f>SUM(R180,U180)</f>
        <v>0</v>
      </c>
      <c r="W180" s="78">
        <f>SUM(B180,I180,P180)</f>
        <v>0</v>
      </c>
      <c r="X180" s="78">
        <f>SUM(C180,J180,Q180)</f>
        <v>0</v>
      </c>
      <c r="Y180" s="78">
        <f>SUM(W180,X180)</f>
        <v>0</v>
      </c>
      <c r="Z180" s="78"/>
      <c r="AA180" s="78"/>
      <c r="AB180" s="78"/>
      <c r="AC180" s="80">
        <f>SUM(Y180,AB180)</f>
        <v>0</v>
      </c>
    </row>
    <row r="181" spans="1:29" ht="20.100000000000001" customHeight="1" x14ac:dyDescent="0.45">
      <c r="A181" s="94" t="s">
        <v>7</v>
      </c>
      <c r="B181" s="87">
        <f t="shared" ref="B181:AC181" si="140">SUM(B179:B180)</f>
        <v>0</v>
      </c>
      <c r="C181" s="87">
        <f t="shared" si="140"/>
        <v>0</v>
      </c>
      <c r="D181" s="87">
        <f t="shared" si="140"/>
        <v>0</v>
      </c>
      <c r="E181" s="87">
        <f t="shared" si="140"/>
        <v>0</v>
      </c>
      <c r="F181" s="87">
        <f t="shared" si="140"/>
        <v>0</v>
      </c>
      <c r="G181" s="87">
        <f t="shared" si="140"/>
        <v>0</v>
      </c>
      <c r="H181" s="87">
        <f t="shared" si="140"/>
        <v>0</v>
      </c>
      <c r="I181" s="87">
        <f t="shared" si="140"/>
        <v>0</v>
      </c>
      <c r="J181" s="87">
        <f t="shared" si="140"/>
        <v>3</v>
      </c>
      <c r="K181" s="87">
        <f t="shared" si="140"/>
        <v>3</v>
      </c>
      <c r="L181" s="87">
        <f t="shared" si="140"/>
        <v>0</v>
      </c>
      <c r="M181" s="87">
        <f t="shared" si="140"/>
        <v>0</v>
      </c>
      <c r="N181" s="87">
        <f t="shared" si="140"/>
        <v>0</v>
      </c>
      <c r="O181" s="87">
        <f t="shared" si="140"/>
        <v>3</v>
      </c>
      <c r="P181" s="87">
        <f t="shared" si="140"/>
        <v>0</v>
      </c>
      <c r="Q181" s="87">
        <f t="shared" si="140"/>
        <v>0</v>
      </c>
      <c r="R181" s="87">
        <f t="shared" si="140"/>
        <v>0</v>
      </c>
      <c r="S181" s="87">
        <f t="shared" si="140"/>
        <v>0</v>
      </c>
      <c r="T181" s="87">
        <f t="shared" si="140"/>
        <v>0</v>
      </c>
      <c r="U181" s="87">
        <f t="shared" si="140"/>
        <v>0</v>
      </c>
      <c r="V181" s="87">
        <f t="shared" si="140"/>
        <v>0</v>
      </c>
      <c r="W181" s="87">
        <f t="shared" si="140"/>
        <v>0</v>
      </c>
      <c r="X181" s="87">
        <f t="shared" si="140"/>
        <v>3</v>
      </c>
      <c r="Y181" s="87">
        <f t="shared" si="140"/>
        <v>3</v>
      </c>
      <c r="Z181" s="87">
        <f t="shared" si="140"/>
        <v>0</v>
      </c>
      <c r="AA181" s="87">
        <f t="shared" si="140"/>
        <v>0</v>
      </c>
      <c r="AB181" s="87">
        <f t="shared" si="140"/>
        <v>0</v>
      </c>
      <c r="AC181" s="87">
        <f t="shared" si="140"/>
        <v>3</v>
      </c>
    </row>
    <row r="182" spans="1:29" ht="20.100000000000001" customHeight="1" x14ac:dyDescent="0.45">
      <c r="A182" s="72" t="s">
        <v>62</v>
      </c>
      <c r="B182" s="80">
        <f t="shared" ref="B182:AC182" si="141">SUM(B160,B181,B176,B172)</f>
        <v>4</v>
      </c>
      <c r="C182" s="80">
        <f t="shared" si="141"/>
        <v>12</v>
      </c>
      <c r="D182" s="80">
        <f t="shared" si="141"/>
        <v>16</v>
      </c>
      <c r="E182" s="80">
        <f t="shared" si="141"/>
        <v>0</v>
      </c>
      <c r="F182" s="80">
        <f t="shared" si="141"/>
        <v>0</v>
      </c>
      <c r="G182" s="80">
        <f t="shared" si="141"/>
        <v>0</v>
      </c>
      <c r="H182" s="80">
        <f t="shared" si="141"/>
        <v>16</v>
      </c>
      <c r="I182" s="80">
        <f t="shared" si="141"/>
        <v>37</v>
      </c>
      <c r="J182" s="80">
        <f t="shared" si="141"/>
        <v>48</v>
      </c>
      <c r="K182" s="80">
        <f t="shared" si="141"/>
        <v>85</v>
      </c>
      <c r="L182" s="80">
        <f t="shared" si="141"/>
        <v>0</v>
      </c>
      <c r="M182" s="80">
        <f t="shared" si="141"/>
        <v>0</v>
      </c>
      <c r="N182" s="80">
        <f t="shared" si="141"/>
        <v>0</v>
      </c>
      <c r="O182" s="80">
        <f t="shared" si="141"/>
        <v>85</v>
      </c>
      <c r="P182" s="80">
        <f t="shared" si="141"/>
        <v>9</v>
      </c>
      <c r="Q182" s="80">
        <f t="shared" si="141"/>
        <v>19</v>
      </c>
      <c r="R182" s="80">
        <f t="shared" si="141"/>
        <v>28</v>
      </c>
      <c r="S182" s="80">
        <f t="shared" si="141"/>
        <v>0</v>
      </c>
      <c r="T182" s="80">
        <f t="shared" si="141"/>
        <v>0</v>
      </c>
      <c r="U182" s="80">
        <f t="shared" si="141"/>
        <v>0</v>
      </c>
      <c r="V182" s="80">
        <f t="shared" si="141"/>
        <v>28</v>
      </c>
      <c r="W182" s="80">
        <f t="shared" si="141"/>
        <v>50</v>
      </c>
      <c r="X182" s="80">
        <f t="shared" si="141"/>
        <v>79</v>
      </c>
      <c r="Y182" s="80">
        <f t="shared" si="141"/>
        <v>129</v>
      </c>
      <c r="Z182" s="80">
        <f t="shared" si="141"/>
        <v>0</v>
      </c>
      <c r="AA182" s="80">
        <f t="shared" si="141"/>
        <v>0</v>
      </c>
      <c r="AB182" s="80">
        <f t="shared" si="141"/>
        <v>0</v>
      </c>
      <c r="AC182" s="80">
        <f t="shared" si="141"/>
        <v>129</v>
      </c>
    </row>
    <row r="183" spans="1:29" ht="20.100000000000001" customHeight="1" x14ac:dyDescent="0.45">
      <c r="A183" s="74" t="s">
        <v>173</v>
      </c>
      <c r="B183" s="83"/>
      <c r="C183" s="83"/>
      <c r="D183" s="83"/>
      <c r="E183" s="78"/>
      <c r="F183" s="78"/>
      <c r="G183" s="78"/>
      <c r="H183" s="79"/>
      <c r="I183" s="78"/>
      <c r="J183" s="78"/>
      <c r="K183" s="78"/>
      <c r="L183" s="78"/>
      <c r="M183" s="78"/>
      <c r="N183" s="78"/>
      <c r="O183" s="79"/>
      <c r="P183" s="78"/>
      <c r="Q183" s="78"/>
      <c r="R183" s="78"/>
      <c r="S183" s="78"/>
      <c r="T183" s="78"/>
      <c r="U183" s="78"/>
      <c r="V183" s="79"/>
      <c r="W183" s="78"/>
      <c r="X183" s="78"/>
      <c r="Y183" s="78"/>
      <c r="Z183" s="84"/>
      <c r="AA183" s="84"/>
      <c r="AB183" s="84"/>
      <c r="AC183" s="85"/>
    </row>
    <row r="184" spans="1:29" ht="20.100000000000001" customHeight="1" x14ac:dyDescent="0.45">
      <c r="A184" s="74" t="s">
        <v>174</v>
      </c>
      <c r="B184" s="83"/>
      <c r="C184" s="83"/>
      <c r="D184" s="83"/>
      <c r="E184" s="78"/>
      <c r="F184" s="78"/>
      <c r="G184" s="78"/>
      <c r="H184" s="79"/>
      <c r="I184" s="78"/>
      <c r="J184" s="78"/>
      <c r="K184" s="78"/>
      <c r="L184" s="78"/>
      <c r="M184" s="78"/>
      <c r="N184" s="78"/>
      <c r="O184" s="79"/>
      <c r="P184" s="78"/>
      <c r="Q184" s="78"/>
      <c r="R184" s="78"/>
      <c r="S184" s="78"/>
      <c r="T184" s="78"/>
      <c r="U184" s="78"/>
      <c r="V184" s="79"/>
      <c r="W184" s="78"/>
      <c r="X184" s="78"/>
      <c r="Y184" s="78"/>
      <c r="Z184" s="84"/>
      <c r="AA184" s="84"/>
      <c r="AB184" s="84"/>
      <c r="AC184" s="85"/>
    </row>
    <row r="185" spans="1:29" ht="20.100000000000001" customHeight="1" x14ac:dyDescent="0.45">
      <c r="A185" s="64" t="s">
        <v>429</v>
      </c>
      <c r="B185" s="77"/>
      <c r="C185" s="77"/>
      <c r="D185" s="77">
        <f t="shared" ref="D185:D196" si="142">SUM(B185:C185)</f>
        <v>0</v>
      </c>
      <c r="E185" s="78"/>
      <c r="F185" s="78"/>
      <c r="G185" s="78">
        <v>0</v>
      </c>
      <c r="H185" s="79">
        <f t="shared" ref="H185:H196" si="143">SUM(D185,G185)</f>
        <v>0</v>
      </c>
      <c r="I185" s="77">
        <v>1</v>
      </c>
      <c r="J185" s="77">
        <v>1</v>
      </c>
      <c r="K185" s="77">
        <f t="shared" ref="K185:K196" si="144">SUM(I185:J185)</f>
        <v>2</v>
      </c>
      <c r="L185" s="78"/>
      <c r="M185" s="78"/>
      <c r="N185" s="77">
        <f t="shared" ref="N185:N196" si="145">SUM(L185:M185)</f>
        <v>0</v>
      </c>
      <c r="O185" s="79">
        <f t="shared" ref="O185:O196" si="146">SUM(K185,N185)</f>
        <v>2</v>
      </c>
      <c r="P185" s="77">
        <v>3</v>
      </c>
      <c r="Q185" s="77">
        <v>2</v>
      </c>
      <c r="R185" s="77">
        <f t="shared" ref="R185:R196" si="147">SUM(P185:Q185)</f>
        <v>5</v>
      </c>
      <c r="S185" s="83"/>
      <c r="T185" s="83"/>
      <c r="U185" s="77">
        <f t="shared" ref="U185:U196" si="148">SUM(S185:T185)</f>
        <v>0</v>
      </c>
      <c r="V185" s="79">
        <f t="shared" ref="V185:V196" si="149">SUM(R185,U185)</f>
        <v>5</v>
      </c>
      <c r="W185" s="78">
        <f t="shared" ref="W185:W196" si="150">SUM(B185,I185,P185)</f>
        <v>4</v>
      </c>
      <c r="X185" s="78">
        <f t="shared" ref="X185:X196" si="151">SUM(C185,J185,Q185)</f>
        <v>3</v>
      </c>
      <c r="Y185" s="78">
        <f t="shared" ref="Y185:Y196" si="152">SUM(W185,X185)</f>
        <v>7</v>
      </c>
      <c r="Z185" s="78">
        <f t="shared" ref="Z185:Z196" si="153">SUM(E185,L185,S185)</f>
        <v>0</v>
      </c>
      <c r="AA185" s="78">
        <f t="shared" ref="AA185:AA196" si="154">SUM(F185,M185,T185)</f>
        <v>0</v>
      </c>
      <c r="AB185" s="78">
        <f t="shared" ref="AB185:AB196" si="155">SUM(Z185,AA185)</f>
        <v>0</v>
      </c>
      <c r="AC185" s="80">
        <f t="shared" ref="AC185:AC196" si="156">SUM(Y185,AB185)</f>
        <v>7</v>
      </c>
    </row>
    <row r="186" spans="1:29" ht="20.100000000000001" customHeight="1" x14ac:dyDescent="0.45">
      <c r="A186" s="64" t="s">
        <v>430</v>
      </c>
      <c r="B186" s="77"/>
      <c r="C186" s="77"/>
      <c r="D186" s="77">
        <f t="shared" si="142"/>
        <v>0</v>
      </c>
      <c r="E186" s="78"/>
      <c r="F186" s="78"/>
      <c r="G186" s="78">
        <v>0</v>
      </c>
      <c r="H186" s="79">
        <f t="shared" si="143"/>
        <v>0</v>
      </c>
      <c r="I186" s="77">
        <v>1</v>
      </c>
      <c r="J186" s="77">
        <v>1</v>
      </c>
      <c r="K186" s="77">
        <f t="shared" si="144"/>
        <v>2</v>
      </c>
      <c r="L186" s="78"/>
      <c r="M186" s="78"/>
      <c r="N186" s="77">
        <f t="shared" si="145"/>
        <v>0</v>
      </c>
      <c r="O186" s="79">
        <f t="shared" si="146"/>
        <v>2</v>
      </c>
      <c r="P186" s="77"/>
      <c r="Q186" s="77">
        <v>1</v>
      </c>
      <c r="R186" s="77">
        <f t="shared" si="147"/>
        <v>1</v>
      </c>
      <c r="S186" s="83"/>
      <c r="T186" s="83"/>
      <c r="U186" s="77">
        <f t="shared" si="148"/>
        <v>0</v>
      </c>
      <c r="V186" s="79">
        <f t="shared" si="149"/>
        <v>1</v>
      </c>
      <c r="W186" s="78">
        <f t="shared" si="150"/>
        <v>1</v>
      </c>
      <c r="X186" s="78">
        <f t="shared" si="151"/>
        <v>2</v>
      </c>
      <c r="Y186" s="78">
        <f t="shared" si="152"/>
        <v>3</v>
      </c>
      <c r="Z186" s="78">
        <f t="shared" si="153"/>
        <v>0</v>
      </c>
      <c r="AA186" s="78">
        <f t="shared" si="154"/>
        <v>0</v>
      </c>
      <c r="AB186" s="78">
        <f t="shared" si="155"/>
        <v>0</v>
      </c>
      <c r="AC186" s="80">
        <f t="shared" si="156"/>
        <v>3</v>
      </c>
    </row>
    <row r="187" spans="1:29" ht="20.100000000000001" customHeight="1" x14ac:dyDescent="0.45">
      <c r="A187" s="64" t="s">
        <v>392</v>
      </c>
      <c r="B187" s="77"/>
      <c r="C187" s="77"/>
      <c r="D187" s="77">
        <f t="shared" si="142"/>
        <v>0</v>
      </c>
      <c r="E187" s="78"/>
      <c r="F187" s="78"/>
      <c r="G187" s="78">
        <v>0</v>
      </c>
      <c r="H187" s="79">
        <f t="shared" si="143"/>
        <v>0</v>
      </c>
      <c r="I187" s="77">
        <v>1</v>
      </c>
      <c r="J187" s="77">
        <v>5</v>
      </c>
      <c r="K187" s="77">
        <f t="shared" si="144"/>
        <v>6</v>
      </c>
      <c r="L187" s="78"/>
      <c r="M187" s="78"/>
      <c r="N187" s="77">
        <f t="shared" si="145"/>
        <v>0</v>
      </c>
      <c r="O187" s="79">
        <f t="shared" si="146"/>
        <v>6</v>
      </c>
      <c r="P187" s="77"/>
      <c r="Q187" s="77"/>
      <c r="R187" s="77">
        <f t="shared" si="147"/>
        <v>0</v>
      </c>
      <c r="S187" s="83"/>
      <c r="T187" s="83"/>
      <c r="U187" s="77">
        <f t="shared" si="148"/>
        <v>0</v>
      </c>
      <c r="V187" s="79">
        <f t="shared" si="149"/>
        <v>0</v>
      </c>
      <c r="W187" s="78">
        <f t="shared" si="150"/>
        <v>1</v>
      </c>
      <c r="X187" s="78">
        <f t="shared" si="151"/>
        <v>5</v>
      </c>
      <c r="Y187" s="78">
        <f t="shared" si="152"/>
        <v>6</v>
      </c>
      <c r="Z187" s="78">
        <f t="shared" si="153"/>
        <v>0</v>
      </c>
      <c r="AA187" s="78">
        <f t="shared" si="154"/>
        <v>0</v>
      </c>
      <c r="AB187" s="78">
        <f t="shared" si="155"/>
        <v>0</v>
      </c>
      <c r="AC187" s="80">
        <f t="shared" si="156"/>
        <v>6</v>
      </c>
    </row>
    <row r="188" spans="1:29" ht="20.100000000000001" customHeight="1" x14ac:dyDescent="0.45">
      <c r="A188" s="64" t="s">
        <v>376</v>
      </c>
      <c r="B188" s="77"/>
      <c r="C188" s="77"/>
      <c r="D188" s="77">
        <f t="shared" si="142"/>
        <v>0</v>
      </c>
      <c r="E188" s="78"/>
      <c r="F188" s="78"/>
      <c r="G188" s="78">
        <v>0</v>
      </c>
      <c r="H188" s="79">
        <f t="shared" si="143"/>
        <v>0</v>
      </c>
      <c r="I188" s="77"/>
      <c r="J188" s="77"/>
      <c r="K188" s="77">
        <f t="shared" si="144"/>
        <v>0</v>
      </c>
      <c r="L188" s="78"/>
      <c r="M188" s="78"/>
      <c r="N188" s="77">
        <f t="shared" si="145"/>
        <v>0</v>
      </c>
      <c r="O188" s="79">
        <f t="shared" si="146"/>
        <v>0</v>
      </c>
      <c r="P188" s="77">
        <v>2</v>
      </c>
      <c r="Q188" s="77">
        <v>13</v>
      </c>
      <c r="R188" s="77">
        <f t="shared" si="147"/>
        <v>15</v>
      </c>
      <c r="S188" s="83"/>
      <c r="T188" s="83"/>
      <c r="U188" s="77">
        <f t="shared" si="148"/>
        <v>0</v>
      </c>
      <c r="V188" s="79">
        <f t="shared" si="149"/>
        <v>15</v>
      </c>
      <c r="W188" s="78">
        <f t="shared" si="150"/>
        <v>2</v>
      </c>
      <c r="X188" s="78">
        <f t="shared" si="151"/>
        <v>13</v>
      </c>
      <c r="Y188" s="78">
        <f t="shared" si="152"/>
        <v>15</v>
      </c>
      <c r="Z188" s="78">
        <f t="shared" si="153"/>
        <v>0</v>
      </c>
      <c r="AA188" s="78">
        <f t="shared" si="154"/>
        <v>0</v>
      </c>
      <c r="AB188" s="78">
        <f t="shared" si="155"/>
        <v>0</v>
      </c>
      <c r="AC188" s="80">
        <f t="shared" si="156"/>
        <v>15</v>
      </c>
    </row>
    <row r="189" spans="1:29" ht="20.100000000000001" customHeight="1" x14ac:dyDescent="0.45">
      <c r="A189" s="64" t="s">
        <v>372</v>
      </c>
      <c r="B189" s="77"/>
      <c r="C189" s="77"/>
      <c r="D189" s="77">
        <f t="shared" si="142"/>
        <v>0</v>
      </c>
      <c r="E189" s="78"/>
      <c r="F189" s="78"/>
      <c r="G189" s="78">
        <v>0</v>
      </c>
      <c r="H189" s="79">
        <f t="shared" si="143"/>
        <v>0</v>
      </c>
      <c r="I189" s="77"/>
      <c r="J189" s="77"/>
      <c r="K189" s="77">
        <f t="shared" si="144"/>
        <v>0</v>
      </c>
      <c r="L189" s="78"/>
      <c r="M189" s="78"/>
      <c r="N189" s="77">
        <f t="shared" si="145"/>
        <v>0</v>
      </c>
      <c r="O189" s="79">
        <f t="shared" si="146"/>
        <v>0</v>
      </c>
      <c r="P189" s="77">
        <v>4</v>
      </c>
      <c r="Q189" s="77"/>
      <c r="R189" s="77">
        <f t="shared" si="147"/>
        <v>4</v>
      </c>
      <c r="S189" s="83"/>
      <c r="T189" s="83"/>
      <c r="U189" s="77">
        <f t="shared" si="148"/>
        <v>0</v>
      </c>
      <c r="V189" s="79">
        <f t="shared" si="149"/>
        <v>4</v>
      </c>
      <c r="W189" s="78">
        <f t="shared" si="150"/>
        <v>4</v>
      </c>
      <c r="X189" s="78">
        <f t="shared" si="151"/>
        <v>0</v>
      </c>
      <c r="Y189" s="78">
        <f t="shared" si="152"/>
        <v>4</v>
      </c>
      <c r="Z189" s="78">
        <f t="shared" si="153"/>
        <v>0</v>
      </c>
      <c r="AA189" s="78">
        <f t="shared" si="154"/>
        <v>0</v>
      </c>
      <c r="AB189" s="78">
        <f t="shared" si="155"/>
        <v>0</v>
      </c>
      <c r="AC189" s="80">
        <f t="shared" si="156"/>
        <v>4</v>
      </c>
    </row>
    <row r="190" spans="1:29" ht="20.100000000000001" customHeight="1" x14ac:dyDescent="0.45">
      <c r="A190" s="64" t="s">
        <v>373</v>
      </c>
      <c r="B190" s="77"/>
      <c r="C190" s="77"/>
      <c r="D190" s="77">
        <f t="shared" si="142"/>
        <v>0</v>
      </c>
      <c r="E190" s="78"/>
      <c r="F190" s="78"/>
      <c r="G190" s="78">
        <v>0</v>
      </c>
      <c r="H190" s="79">
        <f t="shared" si="143"/>
        <v>0</v>
      </c>
      <c r="I190" s="77"/>
      <c r="J190" s="77"/>
      <c r="K190" s="77">
        <f t="shared" si="144"/>
        <v>0</v>
      </c>
      <c r="L190" s="78"/>
      <c r="M190" s="78"/>
      <c r="N190" s="77">
        <f t="shared" si="145"/>
        <v>0</v>
      </c>
      <c r="O190" s="79">
        <f t="shared" si="146"/>
        <v>0</v>
      </c>
      <c r="P190" s="77"/>
      <c r="Q190" s="77"/>
      <c r="R190" s="77">
        <f t="shared" si="147"/>
        <v>0</v>
      </c>
      <c r="S190" s="83"/>
      <c r="T190" s="83"/>
      <c r="U190" s="77">
        <f t="shared" si="148"/>
        <v>0</v>
      </c>
      <c r="V190" s="79">
        <f t="shared" si="149"/>
        <v>0</v>
      </c>
      <c r="W190" s="78">
        <f t="shared" si="150"/>
        <v>0</v>
      </c>
      <c r="X190" s="78">
        <f t="shared" si="151"/>
        <v>0</v>
      </c>
      <c r="Y190" s="78">
        <f t="shared" si="152"/>
        <v>0</v>
      </c>
      <c r="Z190" s="78">
        <f t="shared" si="153"/>
        <v>0</v>
      </c>
      <c r="AA190" s="78">
        <f t="shared" si="154"/>
        <v>0</v>
      </c>
      <c r="AB190" s="78">
        <f t="shared" si="155"/>
        <v>0</v>
      </c>
      <c r="AC190" s="80">
        <f t="shared" si="156"/>
        <v>0</v>
      </c>
    </row>
    <row r="191" spans="1:29" ht="20.100000000000001" customHeight="1" x14ac:dyDescent="0.45">
      <c r="A191" s="64" t="s">
        <v>431</v>
      </c>
      <c r="B191" s="77"/>
      <c r="C191" s="77"/>
      <c r="D191" s="77">
        <f t="shared" si="142"/>
        <v>0</v>
      </c>
      <c r="E191" s="78"/>
      <c r="F191" s="78"/>
      <c r="G191" s="78">
        <v>0</v>
      </c>
      <c r="H191" s="79">
        <f t="shared" si="143"/>
        <v>0</v>
      </c>
      <c r="I191" s="77">
        <v>2</v>
      </c>
      <c r="J191" s="77">
        <v>7</v>
      </c>
      <c r="K191" s="77">
        <f t="shared" si="144"/>
        <v>9</v>
      </c>
      <c r="L191" s="78"/>
      <c r="M191" s="78"/>
      <c r="N191" s="77">
        <f t="shared" si="145"/>
        <v>0</v>
      </c>
      <c r="O191" s="79">
        <f t="shared" si="146"/>
        <v>9</v>
      </c>
      <c r="P191" s="77"/>
      <c r="Q191" s="77">
        <v>3</v>
      </c>
      <c r="R191" s="77">
        <f t="shared" si="147"/>
        <v>3</v>
      </c>
      <c r="S191" s="83"/>
      <c r="T191" s="83"/>
      <c r="U191" s="77">
        <f t="shared" si="148"/>
        <v>0</v>
      </c>
      <c r="V191" s="79">
        <f t="shared" si="149"/>
        <v>3</v>
      </c>
      <c r="W191" s="78">
        <f t="shared" si="150"/>
        <v>2</v>
      </c>
      <c r="X191" s="78">
        <f t="shared" si="151"/>
        <v>10</v>
      </c>
      <c r="Y191" s="78">
        <f t="shared" si="152"/>
        <v>12</v>
      </c>
      <c r="Z191" s="78">
        <f t="shared" si="153"/>
        <v>0</v>
      </c>
      <c r="AA191" s="78">
        <f t="shared" si="154"/>
        <v>0</v>
      </c>
      <c r="AB191" s="78">
        <f t="shared" si="155"/>
        <v>0</v>
      </c>
      <c r="AC191" s="80">
        <f t="shared" si="156"/>
        <v>12</v>
      </c>
    </row>
    <row r="192" spans="1:29" ht="20.100000000000001" customHeight="1" x14ac:dyDescent="0.45">
      <c r="A192" s="64" t="s">
        <v>450</v>
      </c>
      <c r="B192" s="77"/>
      <c r="C192" s="77"/>
      <c r="D192" s="77">
        <f t="shared" si="142"/>
        <v>0</v>
      </c>
      <c r="E192" s="78"/>
      <c r="F192" s="78"/>
      <c r="G192" s="78">
        <v>0</v>
      </c>
      <c r="H192" s="79">
        <f t="shared" si="143"/>
        <v>0</v>
      </c>
      <c r="I192" s="77"/>
      <c r="J192" s="77">
        <v>8</v>
      </c>
      <c r="K192" s="77">
        <f t="shared" si="144"/>
        <v>8</v>
      </c>
      <c r="L192" s="78"/>
      <c r="M192" s="78"/>
      <c r="N192" s="77">
        <f t="shared" si="145"/>
        <v>0</v>
      </c>
      <c r="O192" s="79">
        <f t="shared" si="146"/>
        <v>8</v>
      </c>
      <c r="P192" s="77"/>
      <c r="Q192" s="77">
        <v>2</v>
      </c>
      <c r="R192" s="77">
        <f t="shared" si="147"/>
        <v>2</v>
      </c>
      <c r="S192" s="83"/>
      <c r="T192" s="83"/>
      <c r="U192" s="77">
        <f t="shared" si="148"/>
        <v>0</v>
      </c>
      <c r="V192" s="79">
        <f t="shared" si="149"/>
        <v>2</v>
      </c>
      <c r="W192" s="78">
        <f t="shared" si="150"/>
        <v>0</v>
      </c>
      <c r="X192" s="78">
        <f t="shared" si="151"/>
        <v>10</v>
      </c>
      <c r="Y192" s="78">
        <f t="shared" si="152"/>
        <v>10</v>
      </c>
      <c r="Z192" s="78">
        <f t="shared" si="153"/>
        <v>0</v>
      </c>
      <c r="AA192" s="78">
        <f t="shared" si="154"/>
        <v>0</v>
      </c>
      <c r="AB192" s="78">
        <f t="shared" si="155"/>
        <v>0</v>
      </c>
      <c r="AC192" s="80">
        <f t="shared" si="156"/>
        <v>10</v>
      </c>
    </row>
    <row r="193" spans="1:29" ht="20.100000000000001" customHeight="1" x14ac:dyDescent="0.45">
      <c r="A193" s="64" t="s">
        <v>345</v>
      </c>
      <c r="B193" s="77"/>
      <c r="C193" s="77"/>
      <c r="D193" s="77">
        <f t="shared" si="142"/>
        <v>0</v>
      </c>
      <c r="E193" s="78"/>
      <c r="F193" s="78"/>
      <c r="G193" s="77">
        <f>SUM(E193:F193)</f>
        <v>0</v>
      </c>
      <c r="H193" s="79">
        <f t="shared" si="143"/>
        <v>0</v>
      </c>
      <c r="I193" s="77">
        <v>3</v>
      </c>
      <c r="J193" s="77">
        <v>1</v>
      </c>
      <c r="K193" s="77">
        <f t="shared" si="144"/>
        <v>4</v>
      </c>
      <c r="L193" s="78"/>
      <c r="M193" s="78"/>
      <c r="N193" s="77">
        <f t="shared" si="145"/>
        <v>0</v>
      </c>
      <c r="O193" s="79">
        <f t="shared" si="146"/>
        <v>4</v>
      </c>
      <c r="P193" s="77"/>
      <c r="Q193" s="77"/>
      <c r="R193" s="77">
        <f t="shared" si="147"/>
        <v>0</v>
      </c>
      <c r="S193" s="78"/>
      <c r="T193" s="78"/>
      <c r="U193" s="77">
        <f t="shared" si="148"/>
        <v>0</v>
      </c>
      <c r="V193" s="79">
        <f t="shared" si="149"/>
        <v>0</v>
      </c>
      <c r="W193" s="78">
        <f t="shared" si="150"/>
        <v>3</v>
      </c>
      <c r="X193" s="78">
        <f t="shared" si="151"/>
        <v>1</v>
      </c>
      <c r="Y193" s="78">
        <f t="shared" si="152"/>
        <v>4</v>
      </c>
      <c r="Z193" s="78">
        <f t="shared" si="153"/>
        <v>0</v>
      </c>
      <c r="AA193" s="78">
        <f t="shared" si="154"/>
        <v>0</v>
      </c>
      <c r="AB193" s="78">
        <f t="shared" si="155"/>
        <v>0</v>
      </c>
      <c r="AC193" s="80">
        <f t="shared" si="156"/>
        <v>4</v>
      </c>
    </row>
    <row r="194" spans="1:29" ht="20.100000000000001" customHeight="1" x14ac:dyDescent="0.45">
      <c r="A194" s="64" t="s">
        <v>432</v>
      </c>
      <c r="B194" s="77"/>
      <c r="C194" s="77"/>
      <c r="D194" s="77">
        <f t="shared" si="142"/>
        <v>0</v>
      </c>
      <c r="E194" s="78"/>
      <c r="F194" s="78"/>
      <c r="G194" s="77">
        <f>SUM(E194:F194)</f>
        <v>0</v>
      </c>
      <c r="H194" s="79">
        <f t="shared" si="143"/>
        <v>0</v>
      </c>
      <c r="I194" s="77"/>
      <c r="J194" s="77"/>
      <c r="K194" s="77">
        <f t="shared" si="144"/>
        <v>0</v>
      </c>
      <c r="L194" s="84"/>
      <c r="M194" s="84"/>
      <c r="N194" s="77">
        <f t="shared" si="145"/>
        <v>0</v>
      </c>
      <c r="O194" s="79">
        <f t="shared" si="146"/>
        <v>0</v>
      </c>
      <c r="P194" s="77"/>
      <c r="Q194" s="77"/>
      <c r="R194" s="77">
        <f t="shared" si="147"/>
        <v>0</v>
      </c>
      <c r="S194" s="78"/>
      <c r="T194" s="78"/>
      <c r="U194" s="77">
        <f t="shared" si="148"/>
        <v>0</v>
      </c>
      <c r="V194" s="79">
        <f t="shared" si="149"/>
        <v>0</v>
      </c>
      <c r="W194" s="78">
        <f t="shared" si="150"/>
        <v>0</v>
      </c>
      <c r="X194" s="78">
        <f t="shared" si="151"/>
        <v>0</v>
      </c>
      <c r="Y194" s="78">
        <f t="shared" si="152"/>
        <v>0</v>
      </c>
      <c r="Z194" s="78">
        <f t="shared" si="153"/>
        <v>0</v>
      </c>
      <c r="AA194" s="78">
        <f t="shared" si="154"/>
        <v>0</v>
      </c>
      <c r="AB194" s="78">
        <f t="shared" si="155"/>
        <v>0</v>
      </c>
      <c r="AC194" s="80">
        <f t="shared" si="156"/>
        <v>0</v>
      </c>
    </row>
    <row r="195" spans="1:29" ht="20.100000000000001" customHeight="1" x14ac:dyDescent="0.45">
      <c r="A195" s="64" t="s">
        <v>433</v>
      </c>
      <c r="B195" s="77">
        <v>1</v>
      </c>
      <c r="C195" s="77"/>
      <c r="D195" s="77">
        <f t="shared" si="142"/>
        <v>1</v>
      </c>
      <c r="E195" s="78"/>
      <c r="F195" s="78"/>
      <c r="G195" s="77">
        <f>SUM(E195:F195)</f>
        <v>0</v>
      </c>
      <c r="H195" s="79">
        <f t="shared" si="143"/>
        <v>1</v>
      </c>
      <c r="I195" s="77">
        <v>5</v>
      </c>
      <c r="J195" s="77"/>
      <c r="K195" s="77">
        <f t="shared" si="144"/>
        <v>5</v>
      </c>
      <c r="L195" s="84"/>
      <c r="M195" s="84"/>
      <c r="N195" s="77">
        <f t="shared" si="145"/>
        <v>0</v>
      </c>
      <c r="O195" s="79">
        <f t="shared" si="146"/>
        <v>5</v>
      </c>
      <c r="P195" s="77">
        <v>1</v>
      </c>
      <c r="Q195" s="77"/>
      <c r="R195" s="77">
        <f t="shared" si="147"/>
        <v>1</v>
      </c>
      <c r="S195" s="78"/>
      <c r="T195" s="78"/>
      <c r="U195" s="77">
        <f t="shared" si="148"/>
        <v>0</v>
      </c>
      <c r="V195" s="79">
        <f t="shared" si="149"/>
        <v>1</v>
      </c>
      <c r="W195" s="78">
        <f t="shared" si="150"/>
        <v>7</v>
      </c>
      <c r="X195" s="78">
        <f t="shared" si="151"/>
        <v>0</v>
      </c>
      <c r="Y195" s="78">
        <f t="shared" si="152"/>
        <v>7</v>
      </c>
      <c r="Z195" s="78">
        <f t="shared" si="153"/>
        <v>0</v>
      </c>
      <c r="AA195" s="78">
        <f t="shared" si="154"/>
        <v>0</v>
      </c>
      <c r="AB195" s="78">
        <f t="shared" si="155"/>
        <v>0</v>
      </c>
      <c r="AC195" s="80">
        <f t="shared" si="156"/>
        <v>7</v>
      </c>
    </row>
    <row r="196" spans="1:29" ht="20.100000000000001" customHeight="1" x14ac:dyDescent="0.45">
      <c r="A196" s="64" t="s">
        <v>344</v>
      </c>
      <c r="B196" s="77"/>
      <c r="C196" s="77"/>
      <c r="D196" s="77">
        <f t="shared" si="142"/>
        <v>0</v>
      </c>
      <c r="E196" s="78"/>
      <c r="F196" s="78"/>
      <c r="G196" s="77">
        <f>SUM(E196:F196)</f>
        <v>0</v>
      </c>
      <c r="H196" s="79">
        <f t="shared" si="143"/>
        <v>0</v>
      </c>
      <c r="I196" s="77"/>
      <c r="J196" s="77"/>
      <c r="K196" s="77">
        <f t="shared" si="144"/>
        <v>0</v>
      </c>
      <c r="L196" s="84"/>
      <c r="M196" s="84"/>
      <c r="N196" s="77">
        <f t="shared" si="145"/>
        <v>0</v>
      </c>
      <c r="O196" s="79">
        <f t="shared" si="146"/>
        <v>0</v>
      </c>
      <c r="P196" s="77"/>
      <c r="Q196" s="77"/>
      <c r="R196" s="77">
        <f t="shared" si="147"/>
        <v>0</v>
      </c>
      <c r="S196" s="78"/>
      <c r="T196" s="78"/>
      <c r="U196" s="77">
        <f t="shared" si="148"/>
        <v>0</v>
      </c>
      <c r="V196" s="79">
        <f t="shared" si="149"/>
        <v>0</v>
      </c>
      <c r="W196" s="78">
        <f t="shared" si="150"/>
        <v>0</v>
      </c>
      <c r="X196" s="78">
        <f t="shared" si="151"/>
        <v>0</v>
      </c>
      <c r="Y196" s="78">
        <f t="shared" si="152"/>
        <v>0</v>
      </c>
      <c r="Z196" s="78">
        <f t="shared" si="153"/>
        <v>0</v>
      </c>
      <c r="AA196" s="78">
        <f t="shared" si="154"/>
        <v>0</v>
      </c>
      <c r="AB196" s="78">
        <f t="shared" si="155"/>
        <v>0</v>
      </c>
      <c r="AC196" s="80">
        <f t="shared" si="156"/>
        <v>0</v>
      </c>
    </row>
    <row r="197" spans="1:29" ht="20.100000000000001" customHeight="1" x14ac:dyDescent="0.45">
      <c r="A197" s="72" t="s">
        <v>68</v>
      </c>
      <c r="B197" s="80">
        <f t="shared" ref="B197:AC197" si="157">SUM(B185:B196)</f>
        <v>1</v>
      </c>
      <c r="C197" s="80">
        <f t="shared" si="157"/>
        <v>0</v>
      </c>
      <c r="D197" s="80">
        <f t="shared" si="157"/>
        <v>1</v>
      </c>
      <c r="E197" s="80">
        <f t="shared" si="157"/>
        <v>0</v>
      </c>
      <c r="F197" s="80">
        <f t="shared" si="157"/>
        <v>0</v>
      </c>
      <c r="G197" s="80">
        <f t="shared" si="157"/>
        <v>0</v>
      </c>
      <c r="H197" s="80">
        <f t="shared" si="157"/>
        <v>1</v>
      </c>
      <c r="I197" s="80">
        <f t="shared" si="157"/>
        <v>13</v>
      </c>
      <c r="J197" s="80">
        <f t="shared" si="157"/>
        <v>23</v>
      </c>
      <c r="K197" s="80">
        <f t="shared" si="157"/>
        <v>36</v>
      </c>
      <c r="L197" s="80">
        <f t="shared" si="157"/>
        <v>0</v>
      </c>
      <c r="M197" s="80">
        <f t="shared" si="157"/>
        <v>0</v>
      </c>
      <c r="N197" s="80">
        <f t="shared" si="157"/>
        <v>0</v>
      </c>
      <c r="O197" s="80">
        <f t="shared" si="157"/>
        <v>36</v>
      </c>
      <c r="P197" s="80">
        <f t="shared" si="157"/>
        <v>10</v>
      </c>
      <c r="Q197" s="80">
        <f t="shared" si="157"/>
        <v>21</v>
      </c>
      <c r="R197" s="80">
        <f t="shared" si="157"/>
        <v>31</v>
      </c>
      <c r="S197" s="80">
        <f t="shared" si="157"/>
        <v>0</v>
      </c>
      <c r="T197" s="80">
        <f t="shared" si="157"/>
        <v>0</v>
      </c>
      <c r="U197" s="80">
        <f t="shared" si="157"/>
        <v>0</v>
      </c>
      <c r="V197" s="80">
        <f t="shared" si="157"/>
        <v>31</v>
      </c>
      <c r="W197" s="80">
        <f t="shared" si="157"/>
        <v>24</v>
      </c>
      <c r="X197" s="80">
        <f t="shared" si="157"/>
        <v>44</v>
      </c>
      <c r="Y197" s="80">
        <f t="shared" si="157"/>
        <v>68</v>
      </c>
      <c r="Z197" s="80">
        <f t="shared" si="157"/>
        <v>0</v>
      </c>
      <c r="AA197" s="80">
        <f t="shared" si="157"/>
        <v>0</v>
      </c>
      <c r="AB197" s="80">
        <f t="shared" si="157"/>
        <v>0</v>
      </c>
      <c r="AC197" s="80">
        <f t="shared" si="157"/>
        <v>68</v>
      </c>
    </row>
    <row r="198" spans="1:29" ht="23.1" customHeight="1" x14ac:dyDescent="0.45">
      <c r="A198" s="74" t="s">
        <v>69</v>
      </c>
      <c r="B198" s="83"/>
      <c r="C198" s="83"/>
      <c r="D198" s="83"/>
      <c r="E198" s="78"/>
      <c r="F198" s="78"/>
      <c r="G198" s="78"/>
      <c r="H198" s="76"/>
      <c r="I198" s="78"/>
      <c r="J198" s="78"/>
      <c r="K198" s="78"/>
      <c r="L198" s="78"/>
      <c r="M198" s="78"/>
      <c r="N198" s="78"/>
      <c r="O198" s="79"/>
      <c r="P198" s="78"/>
      <c r="Q198" s="78"/>
      <c r="R198" s="78"/>
      <c r="S198" s="78"/>
      <c r="T198" s="78"/>
      <c r="U198" s="78"/>
      <c r="V198" s="79"/>
      <c r="W198" s="78"/>
      <c r="X198" s="78"/>
      <c r="Y198" s="78"/>
      <c r="Z198" s="84"/>
      <c r="AA198" s="84"/>
      <c r="AB198" s="84"/>
      <c r="AC198" s="85"/>
    </row>
    <row r="199" spans="1:29" ht="23.1" customHeight="1" x14ac:dyDescent="0.45">
      <c r="A199" s="74" t="s">
        <v>64</v>
      </c>
      <c r="B199" s="83"/>
      <c r="C199" s="83"/>
      <c r="D199" s="83"/>
      <c r="E199" s="78"/>
      <c r="F199" s="78"/>
      <c r="G199" s="78"/>
      <c r="H199" s="76"/>
      <c r="I199" s="78"/>
      <c r="J199" s="78"/>
      <c r="K199" s="78"/>
      <c r="L199" s="78"/>
      <c r="M199" s="78"/>
      <c r="N199" s="78"/>
      <c r="O199" s="79"/>
      <c r="P199" s="78"/>
      <c r="Q199" s="78"/>
      <c r="R199" s="78"/>
      <c r="S199" s="78"/>
      <c r="T199" s="78"/>
      <c r="U199" s="78"/>
      <c r="V199" s="79"/>
      <c r="W199" s="78"/>
      <c r="X199" s="78"/>
      <c r="Y199" s="78"/>
      <c r="Z199" s="84"/>
      <c r="AA199" s="84"/>
      <c r="AB199" s="84"/>
      <c r="AC199" s="85"/>
    </row>
    <row r="200" spans="1:29" ht="20.100000000000001" customHeight="1" x14ac:dyDescent="0.45">
      <c r="A200" s="64" t="s">
        <v>438</v>
      </c>
      <c r="B200" s="77">
        <v>1</v>
      </c>
      <c r="C200" s="77"/>
      <c r="D200" s="77">
        <f t="shared" ref="D200:D212" si="158">SUM(B200:C200)</f>
        <v>1</v>
      </c>
      <c r="E200" s="78"/>
      <c r="F200" s="78"/>
      <c r="G200" s="77">
        <f t="shared" ref="G200:G212" si="159">SUM(E200:F200)</f>
        <v>0</v>
      </c>
      <c r="H200" s="79">
        <f t="shared" ref="H200:H212" si="160">SUM(D200,G200)</f>
        <v>1</v>
      </c>
      <c r="I200" s="77">
        <v>3</v>
      </c>
      <c r="J200" s="77">
        <v>2</v>
      </c>
      <c r="K200" s="77">
        <f t="shared" ref="K200:K212" si="161">SUM(I200:J200)</f>
        <v>5</v>
      </c>
      <c r="L200" s="78"/>
      <c r="M200" s="78"/>
      <c r="N200" s="78"/>
      <c r="O200" s="79">
        <f t="shared" ref="O200:O212" si="162">SUM(K200,N200)</f>
        <v>5</v>
      </c>
      <c r="P200" s="77">
        <v>1</v>
      </c>
      <c r="Q200" s="77"/>
      <c r="R200" s="77">
        <f t="shared" ref="R200:R212" si="163">SUM(P200:Q200)</f>
        <v>1</v>
      </c>
      <c r="S200" s="78"/>
      <c r="T200" s="78"/>
      <c r="U200" s="78"/>
      <c r="V200" s="79">
        <f t="shared" ref="V200:V212" si="164">SUM(R200,U200)</f>
        <v>1</v>
      </c>
      <c r="W200" s="78">
        <f t="shared" ref="W200:W212" si="165">SUM(B200,I200,P200)</f>
        <v>5</v>
      </c>
      <c r="X200" s="78">
        <f t="shared" ref="X200:X212" si="166">SUM(C200,J200,Q200)</f>
        <v>2</v>
      </c>
      <c r="Y200" s="78">
        <f t="shared" ref="Y200:Y212" si="167">SUM(W200,X200)</f>
        <v>7</v>
      </c>
      <c r="Z200" s="78">
        <f t="shared" ref="Z200:Z212" si="168">SUM(E200,L200,S200)</f>
        <v>0</v>
      </c>
      <c r="AA200" s="78">
        <f t="shared" ref="AA200:AA212" si="169">SUM(F200,M200,T200)</f>
        <v>0</v>
      </c>
      <c r="AB200" s="78">
        <f t="shared" ref="AB200:AB212" si="170">SUM(Z200,AA200)</f>
        <v>0</v>
      </c>
      <c r="AC200" s="80">
        <f t="shared" ref="AC200:AC212" si="171">SUM(Y200,AB200)</f>
        <v>7</v>
      </c>
    </row>
    <row r="201" spans="1:29" ht="20.100000000000001" customHeight="1" x14ac:dyDescent="0.45">
      <c r="A201" s="64" t="s">
        <v>439</v>
      </c>
      <c r="B201" s="77">
        <v>1</v>
      </c>
      <c r="C201" s="77"/>
      <c r="D201" s="77">
        <f t="shared" si="158"/>
        <v>1</v>
      </c>
      <c r="E201" s="78"/>
      <c r="F201" s="78"/>
      <c r="G201" s="77">
        <f t="shared" si="159"/>
        <v>0</v>
      </c>
      <c r="H201" s="79">
        <f t="shared" si="160"/>
        <v>1</v>
      </c>
      <c r="I201" s="77">
        <v>7</v>
      </c>
      <c r="J201" s="77">
        <v>6</v>
      </c>
      <c r="K201" s="77">
        <f t="shared" si="161"/>
        <v>13</v>
      </c>
      <c r="L201" s="78"/>
      <c r="M201" s="78"/>
      <c r="N201" s="78"/>
      <c r="O201" s="79">
        <f t="shared" si="162"/>
        <v>13</v>
      </c>
      <c r="P201" s="77">
        <v>2</v>
      </c>
      <c r="Q201" s="77"/>
      <c r="R201" s="77">
        <f t="shared" si="163"/>
        <v>2</v>
      </c>
      <c r="S201" s="78"/>
      <c r="T201" s="78"/>
      <c r="U201" s="78"/>
      <c r="V201" s="79">
        <f t="shared" si="164"/>
        <v>2</v>
      </c>
      <c r="W201" s="78">
        <f t="shared" si="165"/>
        <v>10</v>
      </c>
      <c r="X201" s="78">
        <f t="shared" si="166"/>
        <v>6</v>
      </c>
      <c r="Y201" s="78">
        <f t="shared" si="167"/>
        <v>16</v>
      </c>
      <c r="Z201" s="78">
        <f t="shared" si="168"/>
        <v>0</v>
      </c>
      <c r="AA201" s="78">
        <f t="shared" si="169"/>
        <v>0</v>
      </c>
      <c r="AB201" s="78">
        <f t="shared" si="170"/>
        <v>0</v>
      </c>
      <c r="AC201" s="80">
        <f t="shared" si="171"/>
        <v>16</v>
      </c>
    </row>
    <row r="202" spans="1:29" ht="20.100000000000001" customHeight="1" x14ac:dyDescent="0.45">
      <c r="A202" s="64" t="s">
        <v>417</v>
      </c>
      <c r="B202" s="77"/>
      <c r="C202" s="77"/>
      <c r="D202" s="77">
        <f t="shared" si="158"/>
        <v>0</v>
      </c>
      <c r="E202" s="78"/>
      <c r="F202" s="78"/>
      <c r="G202" s="77">
        <f t="shared" si="159"/>
        <v>0</v>
      </c>
      <c r="H202" s="79">
        <f t="shared" si="160"/>
        <v>0</v>
      </c>
      <c r="I202" s="77"/>
      <c r="J202" s="77"/>
      <c r="K202" s="77">
        <f t="shared" si="161"/>
        <v>0</v>
      </c>
      <c r="L202" s="78"/>
      <c r="M202" s="78"/>
      <c r="N202" s="78"/>
      <c r="O202" s="79">
        <f t="shared" si="162"/>
        <v>0</v>
      </c>
      <c r="P202" s="77"/>
      <c r="Q202" s="77"/>
      <c r="R202" s="77">
        <f t="shared" si="163"/>
        <v>0</v>
      </c>
      <c r="S202" s="78"/>
      <c r="T202" s="78"/>
      <c r="U202" s="78"/>
      <c r="V202" s="79">
        <f t="shared" si="164"/>
        <v>0</v>
      </c>
      <c r="W202" s="78">
        <f t="shared" si="165"/>
        <v>0</v>
      </c>
      <c r="X202" s="78">
        <f t="shared" si="166"/>
        <v>0</v>
      </c>
      <c r="Y202" s="78">
        <f t="shared" si="167"/>
        <v>0</v>
      </c>
      <c r="Z202" s="78">
        <f t="shared" si="168"/>
        <v>0</v>
      </c>
      <c r="AA202" s="78">
        <f t="shared" si="169"/>
        <v>0</v>
      </c>
      <c r="AB202" s="78">
        <f t="shared" si="170"/>
        <v>0</v>
      </c>
      <c r="AC202" s="80">
        <f t="shared" si="171"/>
        <v>0</v>
      </c>
    </row>
    <row r="203" spans="1:29" ht="20.100000000000001" customHeight="1" x14ac:dyDescent="0.45">
      <c r="A203" s="64" t="s">
        <v>440</v>
      </c>
      <c r="B203" s="77"/>
      <c r="C203" s="77"/>
      <c r="D203" s="77">
        <f t="shared" si="158"/>
        <v>0</v>
      </c>
      <c r="E203" s="78"/>
      <c r="F203" s="78"/>
      <c r="G203" s="77">
        <f t="shared" si="159"/>
        <v>0</v>
      </c>
      <c r="H203" s="79">
        <f t="shared" si="160"/>
        <v>0</v>
      </c>
      <c r="I203" s="77"/>
      <c r="J203" s="77"/>
      <c r="K203" s="77">
        <f t="shared" si="161"/>
        <v>0</v>
      </c>
      <c r="L203" s="78"/>
      <c r="M203" s="78"/>
      <c r="N203" s="78"/>
      <c r="O203" s="79">
        <f t="shared" si="162"/>
        <v>0</v>
      </c>
      <c r="P203" s="77"/>
      <c r="Q203" s="77"/>
      <c r="R203" s="77">
        <f t="shared" si="163"/>
        <v>0</v>
      </c>
      <c r="S203" s="78"/>
      <c r="T203" s="78"/>
      <c r="U203" s="78"/>
      <c r="V203" s="79">
        <f t="shared" si="164"/>
        <v>0</v>
      </c>
      <c r="W203" s="78">
        <f t="shared" si="165"/>
        <v>0</v>
      </c>
      <c r="X203" s="78">
        <f t="shared" si="166"/>
        <v>0</v>
      </c>
      <c r="Y203" s="78">
        <f t="shared" si="167"/>
        <v>0</v>
      </c>
      <c r="Z203" s="78">
        <f t="shared" si="168"/>
        <v>0</v>
      </c>
      <c r="AA203" s="78">
        <f t="shared" si="169"/>
        <v>0</v>
      </c>
      <c r="AB203" s="78">
        <f t="shared" si="170"/>
        <v>0</v>
      </c>
      <c r="AC203" s="80">
        <f t="shared" si="171"/>
        <v>0</v>
      </c>
    </row>
    <row r="204" spans="1:29" ht="20.100000000000001" customHeight="1" x14ac:dyDescent="0.45">
      <c r="A204" s="64" t="s">
        <v>479</v>
      </c>
      <c r="B204" s="77"/>
      <c r="C204" s="77"/>
      <c r="D204" s="77">
        <f t="shared" si="158"/>
        <v>0</v>
      </c>
      <c r="E204" s="78"/>
      <c r="F204" s="78"/>
      <c r="G204" s="77">
        <f t="shared" si="159"/>
        <v>0</v>
      </c>
      <c r="H204" s="79">
        <f t="shared" si="160"/>
        <v>0</v>
      </c>
      <c r="I204" s="77">
        <v>4</v>
      </c>
      <c r="J204" s="77">
        <v>1</v>
      </c>
      <c r="K204" s="77">
        <f t="shared" si="161"/>
        <v>5</v>
      </c>
      <c r="L204" s="78"/>
      <c r="M204" s="78"/>
      <c r="N204" s="78"/>
      <c r="O204" s="79">
        <f t="shared" si="162"/>
        <v>5</v>
      </c>
      <c r="P204" s="77">
        <v>6</v>
      </c>
      <c r="Q204" s="77">
        <v>4</v>
      </c>
      <c r="R204" s="77">
        <f t="shared" si="163"/>
        <v>10</v>
      </c>
      <c r="S204" s="78"/>
      <c r="T204" s="78"/>
      <c r="U204" s="78"/>
      <c r="V204" s="79">
        <f t="shared" si="164"/>
        <v>10</v>
      </c>
      <c r="W204" s="78">
        <f t="shared" si="165"/>
        <v>10</v>
      </c>
      <c r="X204" s="78">
        <f t="shared" si="166"/>
        <v>5</v>
      </c>
      <c r="Y204" s="78">
        <f t="shared" si="167"/>
        <v>15</v>
      </c>
      <c r="Z204" s="78">
        <f t="shared" si="168"/>
        <v>0</v>
      </c>
      <c r="AA204" s="78">
        <f t="shared" si="169"/>
        <v>0</v>
      </c>
      <c r="AB204" s="78">
        <f t="shared" si="170"/>
        <v>0</v>
      </c>
      <c r="AC204" s="80">
        <f t="shared" si="171"/>
        <v>15</v>
      </c>
    </row>
    <row r="205" spans="1:29" ht="20.100000000000001" customHeight="1" x14ac:dyDescent="0.45">
      <c r="A205" s="64" t="s">
        <v>502</v>
      </c>
      <c r="B205" s="77">
        <v>1</v>
      </c>
      <c r="C205" s="77"/>
      <c r="D205" s="77">
        <f t="shared" si="158"/>
        <v>1</v>
      </c>
      <c r="E205" s="78"/>
      <c r="F205" s="78"/>
      <c r="G205" s="77">
        <f t="shared" si="159"/>
        <v>0</v>
      </c>
      <c r="H205" s="79">
        <f t="shared" si="160"/>
        <v>1</v>
      </c>
      <c r="I205" s="77"/>
      <c r="J205" s="77">
        <v>2</v>
      </c>
      <c r="K205" s="77">
        <f t="shared" si="161"/>
        <v>2</v>
      </c>
      <c r="L205" s="78"/>
      <c r="M205" s="78"/>
      <c r="N205" s="78"/>
      <c r="O205" s="79">
        <f t="shared" si="162"/>
        <v>2</v>
      </c>
      <c r="P205" s="77"/>
      <c r="Q205" s="77"/>
      <c r="R205" s="77">
        <f t="shared" si="163"/>
        <v>0</v>
      </c>
      <c r="S205" s="78"/>
      <c r="T205" s="78"/>
      <c r="U205" s="78"/>
      <c r="V205" s="79">
        <f t="shared" si="164"/>
        <v>0</v>
      </c>
      <c r="W205" s="78">
        <f t="shared" si="165"/>
        <v>1</v>
      </c>
      <c r="X205" s="78">
        <f t="shared" si="166"/>
        <v>2</v>
      </c>
      <c r="Y205" s="78">
        <f t="shared" si="167"/>
        <v>3</v>
      </c>
      <c r="Z205" s="78">
        <f t="shared" si="168"/>
        <v>0</v>
      </c>
      <c r="AA205" s="78">
        <f t="shared" si="169"/>
        <v>0</v>
      </c>
      <c r="AB205" s="78">
        <f t="shared" si="170"/>
        <v>0</v>
      </c>
      <c r="AC205" s="80">
        <f t="shared" si="171"/>
        <v>3</v>
      </c>
    </row>
    <row r="206" spans="1:29" ht="20.100000000000001" customHeight="1" x14ac:dyDescent="0.45">
      <c r="A206" s="64" t="s">
        <v>441</v>
      </c>
      <c r="B206" s="77">
        <v>1</v>
      </c>
      <c r="C206" s="77">
        <v>1</v>
      </c>
      <c r="D206" s="77">
        <f t="shared" si="158"/>
        <v>2</v>
      </c>
      <c r="E206" s="78"/>
      <c r="F206" s="78"/>
      <c r="G206" s="77">
        <f t="shared" si="159"/>
        <v>0</v>
      </c>
      <c r="H206" s="79">
        <f t="shared" si="160"/>
        <v>2</v>
      </c>
      <c r="I206" s="77">
        <v>9</v>
      </c>
      <c r="J206" s="77">
        <v>9</v>
      </c>
      <c r="K206" s="77">
        <f t="shared" si="161"/>
        <v>18</v>
      </c>
      <c r="L206" s="78"/>
      <c r="M206" s="78"/>
      <c r="N206" s="78"/>
      <c r="O206" s="79">
        <f t="shared" si="162"/>
        <v>18</v>
      </c>
      <c r="P206" s="77"/>
      <c r="Q206" s="77">
        <v>1</v>
      </c>
      <c r="R206" s="77">
        <f t="shared" si="163"/>
        <v>1</v>
      </c>
      <c r="S206" s="78"/>
      <c r="T206" s="78"/>
      <c r="U206" s="78"/>
      <c r="V206" s="79">
        <f t="shared" si="164"/>
        <v>1</v>
      </c>
      <c r="W206" s="78">
        <f t="shared" si="165"/>
        <v>10</v>
      </c>
      <c r="X206" s="78">
        <f t="shared" si="166"/>
        <v>11</v>
      </c>
      <c r="Y206" s="78">
        <f t="shared" si="167"/>
        <v>21</v>
      </c>
      <c r="Z206" s="78">
        <f t="shared" si="168"/>
        <v>0</v>
      </c>
      <c r="AA206" s="78">
        <f t="shared" si="169"/>
        <v>0</v>
      </c>
      <c r="AB206" s="78">
        <f t="shared" si="170"/>
        <v>0</v>
      </c>
      <c r="AC206" s="80">
        <f t="shared" si="171"/>
        <v>21</v>
      </c>
    </row>
    <row r="207" spans="1:29" ht="20.100000000000001" customHeight="1" x14ac:dyDescent="0.45">
      <c r="A207" s="64" t="s">
        <v>442</v>
      </c>
      <c r="B207" s="77"/>
      <c r="C207" s="77"/>
      <c r="D207" s="77">
        <f t="shared" si="158"/>
        <v>0</v>
      </c>
      <c r="E207" s="78"/>
      <c r="F207" s="78"/>
      <c r="G207" s="77">
        <f t="shared" si="159"/>
        <v>0</v>
      </c>
      <c r="H207" s="79">
        <f t="shared" si="160"/>
        <v>0</v>
      </c>
      <c r="I207" s="77"/>
      <c r="J207" s="77"/>
      <c r="K207" s="77">
        <f t="shared" si="161"/>
        <v>0</v>
      </c>
      <c r="L207" s="78"/>
      <c r="M207" s="78"/>
      <c r="N207" s="78"/>
      <c r="O207" s="79">
        <f t="shared" si="162"/>
        <v>0</v>
      </c>
      <c r="P207" s="77"/>
      <c r="Q207" s="77"/>
      <c r="R207" s="77">
        <f t="shared" si="163"/>
        <v>0</v>
      </c>
      <c r="S207" s="78"/>
      <c r="T207" s="78"/>
      <c r="U207" s="78"/>
      <c r="V207" s="79">
        <f t="shared" si="164"/>
        <v>0</v>
      </c>
      <c r="W207" s="78">
        <f t="shared" si="165"/>
        <v>0</v>
      </c>
      <c r="X207" s="78">
        <f t="shared" si="166"/>
        <v>0</v>
      </c>
      <c r="Y207" s="78">
        <f t="shared" si="167"/>
        <v>0</v>
      </c>
      <c r="Z207" s="78">
        <f t="shared" si="168"/>
        <v>0</v>
      </c>
      <c r="AA207" s="78">
        <f t="shared" si="169"/>
        <v>0</v>
      </c>
      <c r="AB207" s="78">
        <f t="shared" si="170"/>
        <v>0</v>
      </c>
      <c r="AC207" s="80">
        <f t="shared" si="171"/>
        <v>0</v>
      </c>
    </row>
    <row r="208" spans="1:29" ht="20.100000000000001" customHeight="1" x14ac:dyDescent="0.45">
      <c r="A208" s="64" t="s">
        <v>443</v>
      </c>
      <c r="B208" s="77"/>
      <c r="C208" s="77"/>
      <c r="D208" s="77">
        <f t="shared" si="158"/>
        <v>0</v>
      </c>
      <c r="E208" s="78"/>
      <c r="F208" s="78"/>
      <c r="G208" s="77">
        <f t="shared" si="159"/>
        <v>0</v>
      </c>
      <c r="H208" s="79">
        <f t="shared" si="160"/>
        <v>0</v>
      </c>
      <c r="I208" s="77"/>
      <c r="J208" s="77"/>
      <c r="K208" s="77">
        <f t="shared" si="161"/>
        <v>0</v>
      </c>
      <c r="L208" s="78"/>
      <c r="M208" s="78"/>
      <c r="N208" s="78"/>
      <c r="O208" s="79">
        <f t="shared" si="162"/>
        <v>0</v>
      </c>
      <c r="P208" s="77"/>
      <c r="Q208" s="77"/>
      <c r="R208" s="77">
        <f t="shared" si="163"/>
        <v>0</v>
      </c>
      <c r="S208" s="78"/>
      <c r="T208" s="78"/>
      <c r="U208" s="78"/>
      <c r="V208" s="79">
        <f t="shared" si="164"/>
        <v>0</v>
      </c>
      <c r="W208" s="78">
        <f t="shared" si="165"/>
        <v>0</v>
      </c>
      <c r="X208" s="78">
        <f t="shared" si="166"/>
        <v>0</v>
      </c>
      <c r="Y208" s="78">
        <f t="shared" si="167"/>
        <v>0</v>
      </c>
      <c r="Z208" s="78">
        <f t="shared" si="168"/>
        <v>0</v>
      </c>
      <c r="AA208" s="78">
        <f t="shared" si="169"/>
        <v>0</v>
      </c>
      <c r="AB208" s="78">
        <f t="shared" si="170"/>
        <v>0</v>
      </c>
      <c r="AC208" s="80">
        <f t="shared" si="171"/>
        <v>0</v>
      </c>
    </row>
    <row r="209" spans="1:29" ht="20.100000000000001" customHeight="1" x14ac:dyDescent="0.45">
      <c r="A209" s="64" t="s">
        <v>444</v>
      </c>
      <c r="B209" s="77"/>
      <c r="C209" s="77"/>
      <c r="D209" s="77">
        <f t="shared" si="158"/>
        <v>0</v>
      </c>
      <c r="E209" s="78"/>
      <c r="F209" s="78"/>
      <c r="G209" s="77">
        <f t="shared" si="159"/>
        <v>0</v>
      </c>
      <c r="H209" s="79">
        <f t="shared" si="160"/>
        <v>0</v>
      </c>
      <c r="I209" s="77"/>
      <c r="J209" s="77">
        <v>1</v>
      </c>
      <c r="K209" s="77">
        <f t="shared" si="161"/>
        <v>1</v>
      </c>
      <c r="L209" s="78"/>
      <c r="M209" s="78"/>
      <c r="N209" s="78"/>
      <c r="O209" s="79">
        <f t="shared" si="162"/>
        <v>1</v>
      </c>
      <c r="P209" s="77"/>
      <c r="Q209" s="77"/>
      <c r="R209" s="77">
        <f t="shared" si="163"/>
        <v>0</v>
      </c>
      <c r="S209" s="78"/>
      <c r="T209" s="78"/>
      <c r="U209" s="78"/>
      <c r="V209" s="79">
        <f t="shared" si="164"/>
        <v>0</v>
      </c>
      <c r="W209" s="78">
        <f t="shared" si="165"/>
        <v>0</v>
      </c>
      <c r="X209" s="78">
        <f t="shared" si="166"/>
        <v>1</v>
      </c>
      <c r="Y209" s="78">
        <f t="shared" si="167"/>
        <v>1</v>
      </c>
      <c r="Z209" s="78">
        <f t="shared" si="168"/>
        <v>0</v>
      </c>
      <c r="AA209" s="78">
        <f t="shared" si="169"/>
        <v>0</v>
      </c>
      <c r="AB209" s="78">
        <f t="shared" si="170"/>
        <v>0</v>
      </c>
      <c r="AC209" s="80">
        <f t="shared" si="171"/>
        <v>1</v>
      </c>
    </row>
    <row r="210" spans="1:29" ht="20.100000000000001" customHeight="1" x14ac:dyDescent="0.45">
      <c r="A210" s="64" t="s">
        <v>445</v>
      </c>
      <c r="B210" s="77"/>
      <c r="C210" s="77"/>
      <c r="D210" s="77">
        <f t="shared" si="158"/>
        <v>0</v>
      </c>
      <c r="E210" s="78"/>
      <c r="F210" s="78"/>
      <c r="G210" s="77">
        <f t="shared" si="159"/>
        <v>0</v>
      </c>
      <c r="H210" s="79">
        <f t="shared" si="160"/>
        <v>0</v>
      </c>
      <c r="I210" s="77"/>
      <c r="J210" s="77">
        <v>3</v>
      </c>
      <c r="K210" s="77">
        <f t="shared" si="161"/>
        <v>3</v>
      </c>
      <c r="L210" s="78"/>
      <c r="M210" s="78"/>
      <c r="N210" s="78"/>
      <c r="O210" s="79">
        <f t="shared" si="162"/>
        <v>3</v>
      </c>
      <c r="P210" s="77"/>
      <c r="Q210" s="77">
        <v>1</v>
      </c>
      <c r="R210" s="77">
        <f t="shared" si="163"/>
        <v>1</v>
      </c>
      <c r="S210" s="78"/>
      <c r="T210" s="78"/>
      <c r="U210" s="78"/>
      <c r="V210" s="79">
        <f t="shared" si="164"/>
        <v>1</v>
      </c>
      <c r="W210" s="78">
        <f t="shared" si="165"/>
        <v>0</v>
      </c>
      <c r="X210" s="78">
        <f t="shared" si="166"/>
        <v>4</v>
      </c>
      <c r="Y210" s="78">
        <f t="shared" si="167"/>
        <v>4</v>
      </c>
      <c r="Z210" s="78">
        <f t="shared" si="168"/>
        <v>0</v>
      </c>
      <c r="AA210" s="78">
        <f t="shared" si="169"/>
        <v>0</v>
      </c>
      <c r="AB210" s="78">
        <f t="shared" si="170"/>
        <v>0</v>
      </c>
      <c r="AC210" s="80">
        <f t="shared" si="171"/>
        <v>4</v>
      </c>
    </row>
    <row r="211" spans="1:29" ht="20.100000000000001" customHeight="1" x14ac:dyDescent="0.45">
      <c r="A211" s="64" t="s">
        <v>503</v>
      </c>
      <c r="B211" s="77"/>
      <c r="C211" s="77"/>
      <c r="D211" s="77">
        <f t="shared" si="158"/>
        <v>0</v>
      </c>
      <c r="E211" s="78"/>
      <c r="F211" s="78"/>
      <c r="G211" s="77">
        <f t="shared" si="159"/>
        <v>0</v>
      </c>
      <c r="H211" s="79">
        <f t="shared" si="160"/>
        <v>0</v>
      </c>
      <c r="I211" s="77"/>
      <c r="J211" s="77"/>
      <c r="K211" s="77">
        <f t="shared" si="161"/>
        <v>0</v>
      </c>
      <c r="L211" s="78"/>
      <c r="M211" s="78"/>
      <c r="N211" s="78"/>
      <c r="O211" s="79">
        <f t="shared" si="162"/>
        <v>0</v>
      </c>
      <c r="P211" s="77">
        <v>3</v>
      </c>
      <c r="Q211" s="77">
        <v>4</v>
      </c>
      <c r="R211" s="77">
        <f t="shared" si="163"/>
        <v>7</v>
      </c>
      <c r="S211" s="78"/>
      <c r="T211" s="78"/>
      <c r="U211" s="78"/>
      <c r="V211" s="79">
        <f t="shared" si="164"/>
        <v>7</v>
      </c>
      <c r="W211" s="78">
        <f t="shared" si="165"/>
        <v>3</v>
      </c>
      <c r="X211" s="78">
        <f t="shared" si="166"/>
        <v>4</v>
      </c>
      <c r="Y211" s="78">
        <f t="shared" si="167"/>
        <v>7</v>
      </c>
      <c r="Z211" s="78">
        <f t="shared" si="168"/>
        <v>0</v>
      </c>
      <c r="AA211" s="78">
        <f t="shared" si="169"/>
        <v>0</v>
      </c>
      <c r="AB211" s="78">
        <f t="shared" si="170"/>
        <v>0</v>
      </c>
      <c r="AC211" s="80">
        <f t="shared" si="171"/>
        <v>7</v>
      </c>
    </row>
    <row r="212" spans="1:29" ht="20.100000000000001" customHeight="1" x14ac:dyDescent="0.45">
      <c r="A212" s="64" t="s">
        <v>446</v>
      </c>
      <c r="B212" s="77"/>
      <c r="C212" s="77">
        <v>1</v>
      </c>
      <c r="D212" s="77">
        <f t="shared" si="158"/>
        <v>1</v>
      </c>
      <c r="E212" s="78"/>
      <c r="F212" s="78"/>
      <c r="G212" s="77">
        <f t="shared" si="159"/>
        <v>0</v>
      </c>
      <c r="H212" s="79">
        <f t="shared" si="160"/>
        <v>1</v>
      </c>
      <c r="I212" s="77">
        <v>11</v>
      </c>
      <c r="J212" s="77">
        <v>6</v>
      </c>
      <c r="K212" s="77">
        <f t="shared" si="161"/>
        <v>17</v>
      </c>
      <c r="L212" s="78"/>
      <c r="M212" s="78"/>
      <c r="N212" s="78"/>
      <c r="O212" s="79">
        <f t="shared" si="162"/>
        <v>17</v>
      </c>
      <c r="P212" s="77">
        <v>1</v>
      </c>
      <c r="Q212" s="77"/>
      <c r="R212" s="77">
        <f t="shared" si="163"/>
        <v>1</v>
      </c>
      <c r="S212" s="78"/>
      <c r="T212" s="78"/>
      <c r="U212" s="78"/>
      <c r="V212" s="79">
        <f t="shared" si="164"/>
        <v>1</v>
      </c>
      <c r="W212" s="78">
        <f t="shared" si="165"/>
        <v>12</v>
      </c>
      <c r="X212" s="78">
        <f t="shared" si="166"/>
        <v>7</v>
      </c>
      <c r="Y212" s="78">
        <f t="shared" si="167"/>
        <v>19</v>
      </c>
      <c r="Z212" s="78">
        <f t="shared" si="168"/>
        <v>0</v>
      </c>
      <c r="AA212" s="78">
        <f t="shared" si="169"/>
        <v>0</v>
      </c>
      <c r="AB212" s="78">
        <f t="shared" si="170"/>
        <v>0</v>
      </c>
      <c r="AC212" s="80">
        <f t="shared" si="171"/>
        <v>19</v>
      </c>
    </row>
    <row r="213" spans="1:29" ht="20.100000000000001" customHeight="1" x14ac:dyDescent="0.45">
      <c r="A213" s="86" t="s">
        <v>105</v>
      </c>
      <c r="B213" s="87">
        <f t="shared" ref="B213:AC213" si="172">SUM(B200:B212)</f>
        <v>4</v>
      </c>
      <c r="C213" s="87">
        <f t="shared" si="172"/>
        <v>2</v>
      </c>
      <c r="D213" s="87">
        <f t="shared" si="172"/>
        <v>6</v>
      </c>
      <c r="E213" s="87">
        <f t="shared" si="172"/>
        <v>0</v>
      </c>
      <c r="F213" s="87">
        <f t="shared" si="172"/>
        <v>0</v>
      </c>
      <c r="G213" s="87">
        <f t="shared" si="172"/>
        <v>0</v>
      </c>
      <c r="H213" s="87">
        <f t="shared" si="172"/>
        <v>6</v>
      </c>
      <c r="I213" s="87">
        <f t="shared" si="172"/>
        <v>34</v>
      </c>
      <c r="J213" s="87">
        <f t="shared" si="172"/>
        <v>30</v>
      </c>
      <c r="K213" s="87">
        <f t="shared" si="172"/>
        <v>64</v>
      </c>
      <c r="L213" s="87">
        <f t="shared" si="172"/>
        <v>0</v>
      </c>
      <c r="M213" s="87">
        <f t="shared" si="172"/>
        <v>0</v>
      </c>
      <c r="N213" s="87">
        <f t="shared" si="172"/>
        <v>0</v>
      </c>
      <c r="O213" s="87">
        <f t="shared" si="172"/>
        <v>64</v>
      </c>
      <c r="P213" s="87">
        <f t="shared" si="172"/>
        <v>13</v>
      </c>
      <c r="Q213" s="87">
        <f t="shared" si="172"/>
        <v>10</v>
      </c>
      <c r="R213" s="87">
        <f t="shared" si="172"/>
        <v>23</v>
      </c>
      <c r="S213" s="87">
        <f t="shared" si="172"/>
        <v>0</v>
      </c>
      <c r="T213" s="87">
        <f t="shared" si="172"/>
        <v>0</v>
      </c>
      <c r="U213" s="87">
        <f t="shared" si="172"/>
        <v>0</v>
      </c>
      <c r="V213" s="87">
        <f t="shared" si="172"/>
        <v>23</v>
      </c>
      <c r="W213" s="87">
        <f t="shared" si="172"/>
        <v>51</v>
      </c>
      <c r="X213" s="87">
        <f t="shared" si="172"/>
        <v>42</v>
      </c>
      <c r="Y213" s="87">
        <f t="shared" si="172"/>
        <v>93</v>
      </c>
      <c r="Z213" s="87">
        <f t="shared" si="172"/>
        <v>0</v>
      </c>
      <c r="AA213" s="87">
        <f t="shared" si="172"/>
        <v>0</v>
      </c>
      <c r="AB213" s="87">
        <f t="shared" si="172"/>
        <v>0</v>
      </c>
      <c r="AC213" s="87">
        <f t="shared" si="172"/>
        <v>93</v>
      </c>
    </row>
    <row r="214" spans="1:29" ht="20.100000000000001" customHeight="1" x14ac:dyDescent="0.45">
      <c r="A214" s="74" t="s">
        <v>248</v>
      </c>
      <c r="B214" s="77"/>
      <c r="C214" s="77"/>
      <c r="D214" s="77">
        <f>SUM(B214:C214)</f>
        <v>0</v>
      </c>
      <c r="E214" s="78"/>
      <c r="F214" s="78"/>
      <c r="G214" s="78">
        <v>0</v>
      </c>
      <c r="H214" s="79">
        <f>SUM(D214,G214)</f>
        <v>0</v>
      </c>
      <c r="I214" s="77"/>
      <c r="J214" s="77"/>
      <c r="K214" s="77">
        <f>SUM(I214:J214)</f>
        <v>0</v>
      </c>
      <c r="L214" s="78"/>
      <c r="M214" s="78"/>
      <c r="N214" s="78"/>
      <c r="O214" s="79">
        <f>SUM(K214,N214)</f>
        <v>0</v>
      </c>
      <c r="P214" s="77"/>
      <c r="Q214" s="77"/>
      <c r="R214" s="77">
        <f>SUM(P214:Q214)</f>
        <v>0</v>
      </c>
      <c r="S214" s="78"/>
      <c r="T214" s="78"/>
      <c r="U214" s="78"/>
      <c r="V214" s="79">
        <f>SUM(R214,U214)</f>
        <v>0</v>
      </c>
      <c r="W214" s="78">
        <f>SUM(B214,I214,P214)</f>
        <v>0</v>
      </c>
      <c r="X214" s="78">
        <f>SUM(C214,J214,Q214)</f>
        <v>0</v>
      </c>
      <c r="Y214" s="78">
        <f>SUM(W214,X214)</f>
        <v>0</v>
      </c>
      <c r="Z214" s="78">
        <f>SUM(E214,L214,S214)</f>
        <v>0</v>
      </c>
      <c r="AA214" s="78">
        <f>SUM(F214,M214,T214)</f>
        <v>0</v>
      </c>
      <c r="AB214" s="78">
        <f>SUM(Z214,AA214)</f>
        <v>0</v>
      </c>
      <c r="AC214" s="80">
        <f>SUM(Y214,AB214)</f>
        <v>0</v>
      </c>
    </row>
    <row r="215" spans="1:29" ht="20.100000000000001" customHeight="1" x14ac:dyDescent="0.45">
      <c r="A215" s="64" t="s">
        <v>480</v>
      </c>
      <c r="B215" s="77">
        <v>1</v>
      </c>
      <c r="C215" s="77">
        <v>1</v>
      </c>
      <c r="D215" s="77">
        <f>SUM(B215:C215)</f>
        <v>2</v>
      </c>
      <c r="E215" s="78"/>
      <c r="F215" s="78"/>
      <c r="G215" s="78">
        <v>0</v>
      </c>
      <c r="H215" s="79">
        <f>SUM(D215,G215)</f>
        <v>2</v>
      </c>
      <c r="I215" s="77">
        <v>1</v>
      </c>
      <c r="J215" s="77"/>
      <c r="K215" s="77">
        <f>SUM(I215:J215)</f>
        <v>1</v>
      </c>
      <c r="L215" s="78"/>
      <c r="M215" s="78"/>
      <c r="N215" s="78"/>
      <c r="O215" s="79">
        <f>SUM(K215,N215)</f>
        <v>1</v>
      </c>
      <c r="P215" s="77"/>
      <c r="Q215" s="77"/>
      <c r="R215" s="77">
        <f>SUM(P215:Q215)</f>
        <v>0</v>
      </c>
      <c r="S215" s="78"/>
      <c r="T215" s="78"/>
      <c r="U215" s="78"/>
      <c r="V215" s="79">
        <f>SUM(R215,U215)</f>
        <v>0</v>
      </c>
      <c r="W215" s="78">
        <f>SUM(B215,I215,P215)</f>
        <v>2</v>
      </c>
      <c r="X215" s="78">
        <f>SUM(C215,J215,Q215)</f>
        <v>1</v>
      </c>
      <c r="Y215" s="78">
        <f>SUM(W215,X215)</f>
        <v>3</v>
      </c>
      <c r="Z215" s="78">
        <f>SUM(E215,L215,S215)</f>
        <v>0</v>
      </c>
      <c r="AA215" s="78">
        <f>SUM(F215,M215,T215)</f>
        <v>0</v>
      </c>
      <c r="AB215" s="78">
        <f>SUM(Z215,AA215)</f>
        <v>0</v>
      </c>
      <c r="AC215" s="80">
        <f>SUM(Y215,AB215)</f>
        <v>3</v>
      </c>
    </row>
    <row r="216" spans="1:29" ht="20.100000000000001" customHeight="1" x14ac:dyDescent="0.45">
      <c r="A216" s="86" t="s">
        <v>299</v>
      </c>
      <c r="B216" s="87">
        <f t="shared" ref="B216:AC216" si="173">SUM(B215:B215)</f>
        <v>1</v>
      </c>
      <c r="C216" s="87">
        <f t="shared" si="173"/>
        <v>1</v>
      </c>
      <c r="D216" s="87">
        <f t="shared" si="173"/>
        <v>2</v>
      </c>
      <c r="E216" s="87">
        <f t="shared" si="173"/>
        <v>0</v>
      </c>
      <c r="F216" s="87">
        <f t="shared" si="173"/>
        <v>0</v>
      </c>
      <c r="G216" s="87">
        <f t="shared" si="173"/>
        <v>0</v>
      </c>
      <c r="H216" s="87">
        <f t="shared" si="173"/>
        <v>2</v>
      </c>
      <c r="I216" s="87">
        <f t="shared" si="173"/>
        <v>1</v>
      </c>
      <c r="J216" s="87">
        <f t="shared" si="173"/>
        <v>0</v>
      </c>
      <c r="K216" s="87">
        <f t="shared" si="173"/>
        <v>1</v>
      </c>
      <c r="L216" s="87">
        <f t="shared" si="173"/>
        <v>0</v>
      </c>
      <c r="M216" s="87">
        <f t="shared" si="173"/>
        <v>0</v>
      </c>
      <c r="N216" s="87">
        <f t="shared" si="173"/>
        <v>0</v>
      </c>
      <c r="O216" s="87">
        <f t="shared" si="173"/>
        <v>1</v>
      </c>
      <c r="P216" s="87">
        <f t="shared" si="173"/>
        <v>0</v>
      </c>
      <c r="Q216" s="87">
        <f t="shared" si="173"/>
        <v>0</v>
      </c>
      <c r="R216" s="87">
        <f t="shared" si="173"/>
        <v>0</v>
      </c>
      <c r="S216" s="87">
        <f t="shared" si="173"/>
        <v>0</v>
      </c>
      <c r="T216" s="87">
        <f t="shared" si="173"/>
        <v>0</v>
      </c>
      <c r="U216" s="87">
        <f t="shared" si="173"/>
        <v>0</v>
      </c>
      <c r="V216" s="87">
        <f t="shared" si="173"/>
        <v>0</v>
      </c>
      <c r="W216" s="87">
        <f t="shared" si="173"/>
        <v>2</v>
      </c>
      <c r="X216" s="87">
        <f t="shared" si="173"/>
        <v>1</v>
      </c>
      <c r="Y216" s="87">
        <f t="shared" si="173"/>
        <v>3</v>
      </c>
      <c r="Z216" s="87">
        <f t="shared" si="173"/>
        <v>0</v>
      </c>
      <c r="AA216" s="87">
        <f t="shared" si="173"/>
        <v>0</v>
      </c>
      <c r="AB216" s="87">
        <f t="shared" si="173"/>
        <v>0</v>
      </c>
      <c r="AC216" s="87">
        <f t="shared" si="173"/>
        <v>3</v>
      </c>
    </row>
    <row r="217" spans="1:29" ht="20.100000000000001" customHeight="1" x14ac:dyDescent="0.45">
      <c r="A217" s="81" t="s">
        <v>319</v>
      </c>
      <c r="B217" s="80">
        <f t="shared" ref="B217:AC217" si="174">B213+B216</f>
        <v>5</v>
      </c>
      <c r="C217" s="80">
        <f t="shared" si="174"/>
        <v>3</v>
      </c>
      <c r="D217" s="80">
        <f t="shared" si="174"/>
        <v>8</v>
      </c>
      <c r="E217" s="80">
        <f t="shared" si="174"/>
        <v>0</v>
      </c>
      <c r="F217" s="80">
        <f t="shared" si="174"/>
        <v>0</v>
      </c>
      <c r="G217" s="80">
        <f t="shared" si="174"/>
        <v>0</v>
      </c>
      <c r="H217" s="80">
        <f t="shared" si="174"/>
        <v>8</v>
      </c>
      <c r="I217" s="80">
        <f t="shared" si="174"/>
        <v>35</v>
      </c>
      <c r="J217" s="80">
        <f t="shared" si="174"/>
        <v>30</v>
      </c>
      <c r="K217" s="80">
        <f t="shared" si="174"/>
        <v>65</v>
      </c>
      <c r="L217" s="80">
        <f t="shared" si="174"/>
        <v>0</v>
      </c>
      <c r="M217" s="80">
        <f t="shared" si="174"/>
        <v>0</v>
      </c>
      <c r="N217" s="80">
        <f t="shared" si="174"/>
        <v>0</v>
      </c>
      <c r="O217" s="80">
        <f t="shared" si="174"/>
        <v>65</v>
      </c>
      <c r="P217" s="80">
        <f t="shared" si="174"/>
        <v>13</v>
      </c>
      <c r="Q217" s="80">
        <f t="shared" si="174"/>
        <v>10</v>
      </c>
      <c r="R217" s="80">
        <f t="shared" si="174"/>
        <v>23</v>
      </c>
      <c r="S217" s="80">
        <f t="shared" si="174"/>
        <v>0</v>
      </c>
      <c r="T217" s="80">
        <f t="shared" si="174"/>
        <v>0</v>
      </c>
      <c r="U217" s="80">
        <f t="shared" si="174"/>
        <v>0</v>
      </c>
      <c r="V217" s="80">
        <f t="shared" si="174"/>
        <v>23</v>
      </c>
      <c r="W217" s="80">
        <f t="shared" si="174"/>
        <v>53</v>
      </c>
      <c r="X217" s="80">
        <f t="shared" si="174"/>
        <v>43</v>
      </c>
      <c r="Y217" s="80">
        <f t="shared" si="174"/>
        <v>96</v>
      </c>
      <c r="Z217" s="80">
        <f t="shared" si="174"/>
        <v>0</v>
      </c>
      <c r="AA217" s="80">
        <f t="shared" si="174"/>
        <v>0</v>
      </c>
      <c r="AB217" s="80">
        <f t="shared" si="174"/>
        <v>0</v>
      </c>
      <c r="AC217" s="80">
        <f t="shared" si="174"/>
        <v>96</v>
      </c>
    </row>
    <row r="218" spans="1:29" ht="20.100000000000001" customHeight="1" x14ac:dyDescent="0.45">
      <c r="A218" s="74" t="s">
        <v>76</v>
      </c>
      <c r="B218" s="83"/>
      <c r="C218" s="83"/>
      <c r="D218" s="83"/>
      <c r="E218" s="78"/>
      <c r="F218" s="78"/>
      <c r="G218" s="78"/>
      <c r="H218" s="102"/>
      <c r="I218" s="78"/>
      <c r="J218" s="78"/>
      <c r="K218" s="78"/>
      <c r="L218" s="78"/>
      <c r="M218" s="78"/>
      <c r="N218" s="78"/>
      <c r="O218" s="79"/>
      <c r="P218" s="78"/>
      <c r="Q218" s="78"/>
      <c r="R218" s="78"/>
      <c r="S218" s="78"/>
      <c r="T218" s="78"/>
      <c r="U218" s="78"/>
      <c r="V218" s="79"/>
      <c r="W218" s="78"/>
      <c r="X218" s="78"/>
      <c r="Y218" s="78"/>
      <c r="Z218" s="84"/>
      <c r="AA218" s="84"/>
      <c r="AB218" s="84"/>
      <c r="AC218" s="85"/>
    </row>
    <row r="219" spans="1:29" ht="20.100000000000001" customHeight="1" x14ac:dyDescent="0.45">
      <c r="A219" s="64" t="s">
        <v>431</v>
      </c>
      <c r="B219" s="77">
        <v>1</v>
      </c>
      <c r="C219" s="77"/>
      <c r="D219" s="77">
        <f t="shared" ref="D219:D225" si="175">SUM(B219:C219)</f>
        <v>1</v>
      </c>
      <c r="E219" s="78"/>
      <c r="F219" s="78"/>
      <c r="G219" s="78">
        <v>0</v>
      </c>
      <c r="H219" s="79">
        <f t="shared" ref="H219:H225" si="176">SUM(D219,G219)</f>
        <v>1</v>
      </c>
      <c r="I219" s="77">
        <v>5</v>
      </c>
      <c r="J219" s="77">
        <v>16</v>
      </c>
      <c r="K219" s="77">
        <f t="shared" ref="K219:K225" si="177">SUM(I219:J219)</f>
        <v>21</v>
      </c>
      <c r="L219" s="78"/>
      <c r="M219" s="78"/>
      <c r="N219" s="78"/>
      <c r="O219" s="79">
        <f t="shared" ref="O219:O225" si="178">SUM(K219,N219)</f>
        <v>21</v>
      </c>
      <c r="P219" s="77">
        <v>2</v>
      </c>
      <c r="Q219" s="77">
        <v>13</v>
      </c>
      <c r="R219" s="77">
        <f t="shared" ref="R219:R225" si="179">SUM(P219:Q219)</f>
        <v>15</v>
      </c>
      <c r="S219" s="78"/>
      <c r="T219" s="78"/>
      <c r="U219" s="77">
        <f t="shared" ref="U219:U225" si="180">SUM(S219:T219)</f>
        <v>0</v>
      </c>
      <c r="V219" s="79">
        <f t="shared" ref="V219:V225" si="181">SUM(R219,U219)</f>
        <v>15</v>
      </c>
      <c r="W219" s="78">
        <f t="shared" ref="W219:X225" si="182">SUM(B219,I219,P219)</f>
        <v>8</v>
      </c>
      <c r="X219" s="78">
        <f t="shared" si="182"/>
        <v>29</v>
      </c>
      <c r="Y219" s="78">
        <f t="shared" ref="Y219:Y225" si="183">SUM(W219,X219)</f>
        <v>37</v>
      </c>
      <c r="Z219" s="78">
        <f t="shared" ref="Z219:AA225" si="184">SUM(E219,L219,S219)</f>
        <v>0</v>
      </c>
      <c r="AA219" s="78">
        <f t="shared" si="184"/>
        <v>0</v>
      </c>
      <c r="AB219" s="78">
        <f t="shared" ref="AB219:AB225" si="185">SUM(Z219,AA219)</f>
        <v>0</v>
      </c>
      <c r="AC219" s="80">
        <f t="shared" ref="AC219:AC225" si="186">SUM(Y219,AB219)</f>
        <v>37</v>
      </c>
    </row>
    <row r="220" spans="1:29" ht="20.100000000000001" customHeight="1" x14ac:dyDescent="0.45">
      <c r="A220" s="64" t="s">
        <v>450</v>
      </c>
      <c r="B220" s="77"/>
      <c r="C220" s="77"/>
      <c r="D220" s="77">
        <f t="shared" si="175"/>
        <v>0</v>
      </c>
      <c r="E220" s="78"/>
      <c r="F220" s="78"/>
      <c r="G220" s="78">
        <v>0</v>
      </c>
      <c r="H220" s="79">
        <f t="shared" si="176"/>
        <v>0</v>
      </c>
      <c r="I220" s="77"/>
      <c r="J220" s="77"/>
      <c r="K220" s="77">
        <f t="shared" si="177"/>
        <v>0</v>
      </c>
      <c r="L220" s="78"/>
      <c r="M220" s="78"/>
      <c r="N220" s="78"/>
      <c r="O220" s="79">
        <f t="shared" si="178"/>
        <v>0</v>
      </c>
      <c r="P220" s="77"/>
      <c r="Q220" s="77"/>
      <c r="R220" s="77">
        <f t="shared" si="179"/>
        <v>0</v>
      </c>
      <c r="S220" s="78"/>
      <c r="T220" s="78"/>
      <c r="U220" s="77">
        <f t="shared" si="180"/>
        <v>0</v>
      </c>
      <c r="V220" s="79">
        <f t="shared" si="181"/>
        <v>0</v>
      </c>
      <c r="W220" s="78">
        <f t="shared" si="182"/>
        <v>0</v>
      </c>
      <c r="X220" s="78">
        <f t="shared" si="182"/>
        <v>0</v>
      </c>
      <c r="Y220" s="78">
        <f t="shared" si="183"/>
        <v>0</v>
      </c>
      <c r="Z220" s="78">
        <f t="shared" si="184"/>
        <v>0</v>
      </c>
      <c r="AA220" s="78">
        <f t="shared" si="184"/>
        <v>0</v>
      </c>
      <c r="AB220" s="78">
        <f t="shared" si="185"/>
        <v>0</v>
      </c>
      <c r="AC220" s="80">
        <f t="shared" si="186"/>
        <v>0</v>
      </c>
    </row>
    <row r="221" spans="1:29" ht="20.100000000000001" customHeight="1" x14ac:dyDescent="0.45">
      <c r="A221" s="64" t="s">
        <v>336</v>
      </c>
      <c r="B221" s="77"/>
      <c r="C221" s="77"/>
      <c r="D221" s="77">
        <f t="shared" si="175"/>
        <v>0</v>
      </c>
      <c r="E221" s="78"/>
      <c r="F221" s="78"/>
      <c r="G221" s="78">
        <v>0</v>
      </c>
      <c r="H221" s="79">
        <f t="shared" si="176"/>
        <v>0</v>
      </c>
      <c r="I221" s="77"/>
      <c r="J221" s="77"/>
      <c r="K221" s="77">
        <f t="shared" si="177"/>
        <v>0</v>
      </c>
      <c r="L221" s="78"/>
      <c r="M221" s="78"/>
      <c r="N221" s="78"/>
      <c r="O221" s="79">
        <f t="shared" si="178"/>
        <v>0</v>
      </c>
      <c r="P221" s="77"/>
      <c r="Q221" s="77"/>
      <c r="R221" s="77">
        <f t="shared" si="179"/>
        <v>0</v>
      </c>
      <c r="S221" s="78"/>
      <c r="T221" s="78"/>
      <c r="U221" s="77">
        <f t="shared" si="180"/>
        <v>0</v>
      </c>
      <c r="V221" s="79">
        <f t="shared" si="181"/>
        <v>0</v>
      </c>
      <c r="W221" s="78">
        <f t="shared" si="182"/>
        <v>0</v>
      </c>
      <c r="X221" s="78">
        <f t="shared" si="182"/>
        <v>0</v>
      </c>
      <c r="Y221" s="78">
        <f t="shared" si="183"/>
        <v>0</v>
      </c>
      <c r="Z221" s="78">
        <f t="shared" si="184"/>
        <v>0</v>
      </c>
      <c r="AA221" s="78">
        <f t="shared" si="184"/>
        <v>0</v>
      </c>
      <c r="AB221" s="78">
        <f t="shared" si="185"/>
        <v>0</v>
      </c>
      <c r="AC221" s="80">
        <f t="shared" si="186"/>
        <v>0</v>
      </c>
    </row>
    <row r="222" spans="1:29" ht="20.100000000000001" customHeight="1" x14ac:dyDescent="0.45">
      <c r="A222" s="64" t="s">
        <v>515</v>
      </c>
      <c r="B222" s="77"/>
      <c r="C222" s="77">
        <v>1</v>
      </c>
      <c r="D222" s="77">
        <f t="shared" si="175"/>
        <v>1</v>
      </c>
      <c r="E222" s="78"/>
      <c r="F222" s="78"/>
      <c r="G222" s="78">
        <v>0</v>
      </c>
      <c r="H222" s="79">
        <f t="shared" si="176"/>
        <v>1</v>
      </c>
      <c r="I222" s="77">
        <v>2</v>
      </c>
      <c r="J222" s="77">
        <v>26</v>
      </c>
      <c r="K222" s="77">
        <f t="shared" si="177"/>
        <v>28</v>
      </c>
      <c r="L222" s="78"/>
      <c r="M222" s="78"/>
      <c r="N222" s="78"/>
      <c r="O222" s="79">
        <f t="shared" si="178"/>
        <v>28</v>
      </c>
      <c r="P222" s="77">
        <v>1</v>
      </c>
      <c r="Q222" s="77">
        <v>4</v>
      </c>
      <c r="R222" s="77">
        <f t="shared" si="179"/>
        <v>5</v>
      </c>
      <c r="S222" s="78"/>
      <c r="T222" s="78"/>
      <c r="U222" s="77">
        <f t="shared" si="180"/>
        <v>0</v>
      </c>
      <c r="V222" s="79">
        <f t="shared" si="181"/>
        <v>5</v>
      </c>
      <c r="W222" s="78">
        <f t="shared" si="182"/>
        <v>3</v>
      </c>
      <c r="X222" s="78">
        <f t="shared" si="182"/>
        <v>31</v>
      </c>
      <c r="Y222" s="78">
        <f t="shared" si="183"/>
        <v>34</v>
      </c>
      <c r="Z222" s="78">
        <f t="shared" si="184"/>
        <v>0</v>
      </c>
      <c r="AA222" s="78">
        <f t="shared" si="184"/>
        <v>0</v>
      </c>
      <c r="AB222" s="78">
        <f t="shared" si="185"/>
        <v>0</v>
      </c>
      <c r="AC222" s="80">
        <f t="shared" si="186"/>
        <v>34</v>
      </c>
    </row>
    <row r="223" spans="1:29" ht="20.100000000000001" customHeight="1" x14ac:dyDescent="0.45">
      <c r="A223" s="64" t="s">
        <v>376</v>
      </c>
      <c r="B223" s="77"/>
      <c r="C223" s="77"/>
      <c r="D223" s="77">
        <f t="shared" si="175"/>
        <v>0</v>
      </c>
      <c r="E223" s="78"/>
      <c r="F223" s="78"/>
      <c r="G223" s="78">
        <v>0</v>
      </c>
      <c r="H223" s="79">
        <f t="shared" si="176"/>
        <v>0</v>
      </c>
      <c r="I223" s="77"/>
      <c r="J223" s="77"/>
      <c r="K223" s="77">
        <f t="shared" si="177"/>
        <v>0</v>
      </c>
      <c r="L223" s="78"/>
      <c r="M223" s="78"/>
      <c r="N223" s="78"/>
      <c r="O223" s="79">
        <f t="shared" si="178"/>
        <v>0</v>
      </c>
      <c r="P223" s="77"/>
      <c r="Q223" s="77"/>
      <c r="R223" s="77">
        <f t="shared" si="179"/>
        <v>0</v>
      </c>
      <c r="S223" s="78"/>
      <c r="T223" s="78"/>
      <c r="U223" s="77">
        <f t="shared" si="180"/>
        <v>0</v>
      </c>
      <c r="V223" s="79">
        <f t="shared" si="181"/>
        <v>0</v>
      </c>
      <c r="W223" s="78">
        <f t="shared" si="182"/>
        <v>0</v>
      </c>
      <c r="X223" s="78">
        <f t="shared" si="182"/>
        <v>0</v>
      </c>
      <c r="Y223" s="78">
        <f t="shared" si="183"/>
        <v>0</v>
      </c>
      <c r="Z223" s="78">
        <f t="shared" si="184"/>
        <v>0</v>
      </c>
      <c r="AA223" s="78">
        <f t="shared" si="184"/>
        <v>0</v>
      </c>
      <c r="AB223" s="78">
        <f t="shared" si="185"/>
        <v>0</v>
      </c>
      <c r="AC223" s="80">
        <f t="shared" si="186"/>
        <v>0</v>
      </c>
    </row>
    <row r="224" spans="1:29" ht="20.100000000000001" customHeight="1" x14ac:dyDescent="0.45">
      <c r="A224" s="64" t="s">
        <v>392</v>
      </c>
      <c r="B224" s="77"/>
      <c r="C224" s="77"/>
      <c r="D224" s="77">
        <f t="shared" si="175"/>
        <v>0</v>
      </c>
      <c r="E224" s="78"/>
      <c r="F224" s="78"/>
      <c r="G224" s="78">
        <v>0</v>
      </c>
      <c r="H224" s="79">
        <f t="shared" si="176"/>
        <v>0</v>
      </c>
      <c r="I224" s="77"/>
      <c r="J224" s="77"/>
      <c r="K224" s="77">
        <f t="shared" si="177"/>
        <v>0</v>
      </c>
      <c r="L224" s="78"/>
      <c r="M224" s="78"/>
      <c r="N224" s="78"/>
      <c r="O224" s="79">
        <f t="shared" si="178"/>
        <v>0</v>
      </c>
      <c r="P224" s="77"/>
      <c r="Q224" s="77">
        <v>17</v>
      </c>
      <c r="R224" s="77">
        <f t="shared" si="179"/>
        <v>17</v>
      </c>
      <c r="S224" s="78"/>
      <c r="T224" s="78"/>
      <c r="U224" s="77">
        <f t="shared" si="180"/>
        <v>0</v>
      </c>
      <c r="V224" s="79">
        <f t="shared" si="181"/>
        <v>17</v>
      </c>
      <c r="W224" s="78">
        <f t="shared" si="182"/>
        <v>0</v>
      </c>
      <c r="X224" s="78">
        <f t="shared" si="182"/>
        <v>17</v>
      </c>
      <c r="Y224" s="78">
        <f t="shared" si="183"/>
        <v>17</v>
      </c>
      <c r="Z224" s="78">
        <f t="shared" si="184"/>
        <v>0</v>
      </c>
      <c r="AA224" s="78">
        <f t="shared" si="184"/>
        <v>0</v>
      </c>
      <c r="AB224" s="78">
        <f t="shared" si="185"/>
        <v>0</v>
      </c>
      <c r="AC224" s="80">
        <f t="shared" si="186"/>
        <v>17</v>
      </c>
    </row>
    <row r="225" spans="1:29" ht="20.100000000000001" customHeight="1" x14ac:dyDescent="0.45">
      <c r="A225" s="64" t="s">
        <v>338</v>
      </c>
      <c r="B225" s="77"/>
      <c r="C225" s="77"/>
      <c r="D225" s="77">
        <f t="shared" si="175"/>
        <v>0</v>
      </c>
      <c r="E225" s="78"/>
      <c r="F225" s="78"/>
      <c r="G225" s="78">
        <v>0</v>
      </c>
      <c r="H225" s="79">
        <f t="shared" si="176"/>
        <v>0</v>
      </c>
      <c r="I225" s="77"/>
      <c r="J225" s="77"/>
      <c r="K225" s="77">
        <f t="shared" si="177"/>
        <v>0</v>
      </c>
      <c r="L225" s="78"/>
      <c r="M225" s="78"/>
      <c r="N225" s="78"/>
      <c r="O225" s="79">
        <f t="shared" si="178"/>
        <v>0</v>
      </c>
      <c r="P225" s="77"/>
      <c r="Q225" s="77">
        <v>50</v>
      </c>
      <c r="R225" s="77">
        <f t="shared" si="179"/>
        <v>50</v>
      </c>
      <c r="S225" s="78"/>
      <c r="T225" s="78"/>
      <c r="U225" s="77">
        <f t="shared" si="180"/>
        <v>0</v>
      </c>
      <c r="V225" s="79">
        <f t="shared" si="181"/>
        <v>50</v>
      </c>
      <c r="W225" s="78">
        <f t="shared" si="182"/>
        <v>0</v>
      </c>
      <c r="X225" s="78">
        <f t="shared" si="182"/>
        <v>50</v>
      </c>
      <c r="Y225" s="78">
        <f t="shared" si="183"/>
        <v>50</v>
      </c>
      <c r="Z225" s="78">
        <f t="shared" si="184"/>
        <v>0</v>
      </c>
      <c r="AA225" s="78">
        <f t="shared" si="184"/>
        <v>0</v>
      </c>
      <c r="AB225" s="78">
        <f t="shared" si="185"/>
        <v>0</v>
      </c>
      <c r="AC225" s="80">
        <f t="shared" si="186"/>
        <v>50</v>
      </c>
    </row>
    <row r="226" spans="1:29" ht="20.100000000000001" customHeight="1" x14ac:dyDescent="0.45">
      <c r="A226" s="81" t="s">
        <v>331</v>
      </c>
      <c r="B226" s="80">
        <f t="shared" ref="B226:AC226" si="187">SUM(B219:B225)</f>
        <v>1</v>
      </c>
      <c r="C226" s="80">
        <f t="shared" si="187"/>
        <v>1</v>
      </c>
      <c r="D226" s="80">
        <f t="shared" si="187"/>
        <v>2</v>
      </c>
      <c r="E226" s="80">
        <f t="shared" si="187"/>
        <v>0</v>
      </c>
      <c r="F226" s="80">
        <f t="shared" si="187"/>
        <v>0</v>
      </c>
      <c r="G226" s="80">
        <f t="shared" si="187"/>
        <v>0</v>
      </c>
      <c r="H226" s="80">
        <f t="shared" si="187"/>
        <v>2</v>
      </c>
      <c r="I226" s="80">
        <f t="shared" si="187"/>
        <v>7</v>
      </c>
      <c r="J226" s="80">
        <f t="shared" si="187"/>
        <v>42</v>
      </c>
      <c r="K226" s="80">
        <f t="shared" si="187"/>
        <v>49</v>
      </c>
      <c r="L226" s="80">
        <f t="shared" si="187"/>
        <v>0</v>
      </c>
      <c r="M226" s="80">
        <f t="shared" si="187"/>
        <v>0</v>
      </c>
      <c r="N226" s="80">
        <f t="shared" si="187"/>
        <v>0</v>
      </c>
      <c r="O226" s="80">
        <f t="shared" si="187"/>
        <v>49</v>
      </c>
      <c r="P226" s="80">
        <f t="shared" si="187"/>
        <v>3</v>
      </c>
      <c r="Q226" s="80">
        <f t="shared" si="187"/>
        <v>84</v>
      </c>
      <c r="R226" s="80">
        <f t="shared" si="187"/>
        <v>87</v>
      </c>
      <c r="S226" s="80">
        <f t="shared" si="187"/>
        <v>0</v>
      </c>
      <c r="T226" s="80">
        <f t="shared" si="187"/>
        <v>0</v>
      </c>
      <c r="U226" s="80">
        <f t="shared" si="187"/>
        <v>0</v>
      </c>
      <c r="V226" s="80">
        <f t="shared" si="187"/>
        <v>87</v>
      </c>
      <c r="W226" s="80">
        <f t="shared" si="187"/>
        <v>11</v>
      </c>
      <c r="X226" s="80">
        <f t="shared" si="187"/>
        <v>127</v>
      </c>
      <c r="Y226" s="80">
        <f t="shared" si="187"/>
        <v>138</v>
      </c>
      <c r="Z226" s="80">
        <f t="shared" si="187"/>
        <v>0</v>
      </c>
      <c r="AA226" s="80">
        <f t="shared" si="187"/>
        <v>0</v>
      </c>
      <c r="AB226" s="80">
        <f t="shared" si="187"/>
        <v>0</v>
      </c>
      <c r="AC226" s="80">
        <f t="shared" si="187"/>
        <v>138</v>
      </c>
    </row>
    <row r="227" spans="1:29" ht="20.100000000000001" customHeight="1" x14ac:dyDescent="0.45">
      <c r="A227" s="74" t="s">
        <v>451</v>
      </c>
      <c r="B227" s="77"/>
      <c r="C227" s="77"/>
      <c r="D227" s="77"/>
      <c r="E227" s="78"/>
      <c r="F227" s="78"/>
      <c r="G227" s="78"/>
      <c r="H227" s="79"/>
      <c r="I227" s="77"/>
      <c r="J227" s="77"/>
      <c r="K227" s="77"/>
      <c r="L227" s="78"/>
      <c r="M227" s="78"/>
      <c r="N227" s="78"/>
      <c r="O227" s="79"/>
      <c r="P227" s="77"/>
      <c r="Q227" s="77"/>
      <c r="R227" s="77"/>
      <c r="S227" s="78"/>
      <c r="T227" s="78"/>
      <c r="U227" s="78"/>
      <c r="V227" s="79"/>
      <c r="W227" s="78"/>
      <c r="X227" s="78"/>
      <c r="Y227" s="78"/>
      <c r="Z227" s="78"/>
      <c r="AA227" s="78"/>
      <c r="AB227" s="78"/>
      <c r="AC227" s="80"/>
    </row>
    <row r="228" spans="1:29" ht="20.100000000000001" customHeight="1" x14ac:dyDescent="0.45">
      <c r="A228" s="64" t="s">
        <v>516</v>
      </c>
      <c r="B228" s="77"/>
      <c r="C228" s="77"/>
      <c r="D228" s="77">
        <f t="shared" ref="D228:D237" si="188">SUM(B228:C228)</f>
        <v>0</v>
      </c>
      <c r="E228" s="78"/>
      <c r="F228" s="78"/>
      <c r="G228" s="78">
        <v>0</v>
      </c>
      <c r="H228" s="79">
        <f t="shared" ref="H228:H237" si="189">SUM(D228,G228)</f>
        <v>0</v>
      </c>
      <c r="I228" s="77">
        <v>2</v>
      </c>
      <c r="J228" s="77"/>
      <c r="K228" s="77">
        <f t="shared" ref="K228:K237" si="190">SUM(I228:J228)</f>
        <v>2</v>
      </c>
      <c r="L228" s="78"/>
      <c r="M228" s="78"/>
      <c r="N228" s="77">
        <f t="shared" ref="N228:N237" si="191">SUM(L228:M228)</f>
        <v>0</v>
      </c>
      <c r="O228" s="79">
        <f t="shared" ref="O228:O237" si="192">SUM(K228,N228)</f>
        <v>2</v>
      </c>
      <c r="P228" s="77"/>
      <c r="Q228" s="77"/>
      <c r="R228" s="77">
        <f t="shared" ref="R228:R237" si="193">SUM(P228:Q228)</f>
        <v>0</v>
      </c>
      <c r="S228" s="78"/>
      <c r="T228" s="78"/>
      <c r="U228" s="78"/>
      <c r="V228" s="79">
        <f t="shared" ref="V228:V237" si="194">SUM(R228,U228)</f>
        <v>0</v>
      </c>
      <c r="W228" s="78">
        <f t="shared" ref="W228:W237" si="195">SUM(B228,I228,P228)</f>
        <v>2</v>
      </c>
      <c r="X228" s="78">
        <f t="shared" ref="X228:X237" si="196">SUM(C228,J228,Q228)</f>
        <v>0</v>
      </c>
      <c r="Y228" s="78">
        <f t="shared" ref="Y228:Y237" si="197">SUM(W228,X228)</f>
        <v>2</v>
      </c>
      <c r="Z228" s="78">
        <f t="shared" ref="Z228:Z237" si="198">SUM(E228,L228,S228)</f>
        <v>0</v>
      </c>
      <c r="AA228" s="78">
        <f t="shared" ref="AA228:AA237" si="199">SUM(F228,M228,T228)</f>
        <v>0</v>
      </c>
      <c r="AB228" s="78">
        <f t="shared" ref="AB228:AB237" si="200">SUM(Z228,AA228)</f>
        <v>0</v>
      </c>
      <c r="AC228" s="80">
        <f t="shared" ref="AC228:AC237" si="201">SUM(Y228,AB228)</f>
        <v>2</v>
      </c>
    </row>
    <row r="229" spans="1:29" ht="20.100000000000001" customHeight="1" x14ac:dyDescent="0.45">
      <c r="A229" s="64" t="s">
        <v>481</v>
      </c>
      <c r="B229" s="77">
        <v>1</v>
      </c>
      <c r="C229" s="77"/>
      <c r="D229" s="77">
        <f t="shared" si="188"/>
        <v>1</v>
      </c>
      <c r="E229" s="78"/>
      <c r="F229" s="78"/>
      <c r="G229" s="78">
        <v>0</v>
      </c>
      <c r="H229" s="79">
        <f t="shared" si="189"/>
        <v>1</v>
      </c>
      <c r="I229" s="77">
        <v>1</v>
      </c>
      <c r="J229" s="77"/>
      <c r="K229" s="77">
        <f t="shared" si="190"/>
        <v>1</v>
      </c>
      <c r="L229" s="78"/>
      <c r="M229" s="78"/>
      <c r="N229" s="77">
        <f t="shared" si="191"/>
        <v>0</v>
      </c>
      <c r="O229" s="79">
        <f t="shared" si="192"/>
        <v>1</v>
      </c>
      <c r="P229" s="77">
        <v>5</v>
      </c>
      <c r="Q229" s="77">
        <v>2</v>
      </c>
      <c r="R229" s="77">
        <f t="shared" si="193"/>
        <v>7</v>
      </c>
      <c r="S229" s="78"/>
      <c r="T229" s="78"/>
      <c r="U229" s="78"/>
      <c r="V229" s="79">
        <f t="shared" si="194"/>
        <v>7</v>
      </c>
      <c r="W229" s="78">
        <f t="shared" si="195"/>
        <v>7</v>
      </c>
      <c r="X229" s="78">
        <f t="shared" si="196"/>
        <v>2</v>
      </c>
      <c r="Y229" s="78">
        <f t="shared" si="197"/>
        <v>9</v>
      </c>
      <c r="Z229" s="78">
        <f t="shared" si="198"/>
        <v>0</v>
      </c>
      <c r="AA229" s="78">
        <f t="shared" si="199"/>
        <v>0</v>
      </c>
      <c r="AB229" s="78">
        <f t="shared" si="200"/>
        <v>0</v>
      </c>
      <c r="AC229" s="80">
        <f t="shared" si="201"/>
        <v>9</v>
      </c>
    </row>
    <row r="230" spans="1:29" ht="20.100000000000001" customHeight="1" x14ac:dyDescent="0.45">
      <c r="A230" s="64" t="s">
        <v>420</v>
      </c>
      <c r="B230" s="77"/>
      <c r="C230" s="77"/>
      <c r="D230" s="77">
        <f t="shared" si="188"/>
        <v>0</v>
      </c>
      <c r="E230" s="78"/>
      <c r="F230" s="78"/>
      <c r="G230" s="78">
        <v>0</v>
      </c>
      <c r="H230" s="79">
        <f t="shared" si="189"/>
        <v>0</v>
      </c>
      <c r="I230" s="77"/>
      <c r="J230" s="77"/>
      <c r="K230" s="77">
        <f t="shared" si="190"/>
        <v>0</v>
      </c>
      <c r="L230" s="78"/>
      <c r="M230" s="78"/>
      <c r="N230" s="77">
        <f t="shared" si="191"/>
        <v>0</v>
      </c>
      <c r="O230" s="79">
        <f t="shared" si="192"/>
        <v>0</v>
      </c>
      <c r="P230" s="77"/>
      <c r="Q230" s="77"/>
      <c r="R230" s="77">
        <f t="shared" si="193"/>
        <v>0</v>
      </c>
      <c r="S230" s="78"/>
      <c r="T230" s="78"/>
      <c r="U230" s="78"/>
      <c r="V230" s="79">
        <f t="shared" si="194"/>
        <v>0</v>
      </c>
      <c r="W230" s="78">
        <f t="shared" si="195"/>
        <v>0</v>
      </c>
      <c r="X230" s="78">
        <f t="shared" si="196"/>
        <v>0</v>
      </c>
      <c r="Y230" s="78">
        <f t="shared" si="197"/>
        <v>0</v>
      </c>
      <c r="Z230" s="78">
        <f t="shared" si="198"/>
        <v>0</v>
      </c>
      <c r="AA230" s="78">
        <f t="shared" si="199"/>
        <v>0</v>
      </c>
      <c r="AB230" s="78">
        <f t="shared" si="200"/>
        <v>0</v>
      </c>
      <c r="AC230" s="80">
        <f t="shared" si="201"/>
        <v>0</v>
      </c>
    </row>
    <row r="231" spans="1:29" ht="20.100000000000001" customHeight="1" x14ac:dyDescent="0.45">
      <c r="A231" s="64" t="s">
        <v>421</v>
      </c>
      <c r="B231" s="77"/>
      <c r="C231" s="77"/>
      <c r="D231" s="77">
        <f t="shared" si="188"/>
        <v>0</v>
      </c>
      <c r="E231" s="78"/>
      <c r="F231" s="78"/>
      <c r="G231" s="78">
        <v>0</v>
      </c>
      <c r="H231" s="79">
        <f t="shared" si="189"/>
        <v>0</v>
      </c>
      <c r="I231" s="77"/>
      <c r="J231" s="77"/>
      <c r="K231" s="77">
        <f t="shared" si="190"/>
        <v>0</v>
      </c>
      <c r="L231" s="78"/>
      <c r="M231" s="78"/>
      <c r="N231" s="77">
        <f t="shared" si="191"/>
        <v>0</v>
      </c>
      <c r="O231" s="79">
        <f t="shared" si="192"/>
        <v>0</v>
      </c>
      <c r="P231" s="77"/>
      <c r="Q231" s="77"/>
      <c r="R231" s="77">
        <f t="shared" si="193"/>
        <v>0</v>
      </c>
      <c r="S231" s="78"/>
      <c r="T231" s="78"/>
      <c r="U231" s="78"/>
      <c r="V231" s="79">
        <f t="shared" si="194"/>
        <v>0</v>
      </c>
      <c r="W231" s="78">
        <f t="shared" si="195"/>
        <v>0</v>
      </c>
      <c r="X231" s="78">
        <f t="shared" si="196"/>
        <v>0</v>
      </c>
      <c r="Y231" s="78">
        <f t="shared" si="197"/>
        <v>0</v>
      </c>
      <c r="Z231" s="78">
        <f t="shared" si="198"/>
        <v>0</v>
      </c>
      <c r="AA231" s="78">
        <f t="shared" si="199"/>
        <v>0</v>
      </c>
      <c r="AB231" s="78">
        <f t="shared" si="200"/>
        <v>0</v>
      </c>
      <c r="AC231" s="80">
        <f t="shared" si="201"/>
        <v>0</v>
      </c>
    </row>
    <row r="232" spans="1:29" ht="20.100000000000001" customHeight="1" x14ac:dyDescent="0.45">
      <c r="A232" s="64" t="s">
        <v>390</v>
      </c>
      <c r="B232" s="77">
        <v>4</v>
      </c>
      <c r="C232" s="77"/>
      <c r="D232" s="77">
        <f t="shared" si="188"/>
        <v>4</v>
      </c>
      <c r="E232" s="78"/>
      <c r="F232" s="78"/>
      <c r="G232" s="78">
        <v>0</v>
      </c>
      <c r="H232" s="79">
        <f t="shared" si="189"/>
        <v>4</v>
      </c>
      <c r="I232" s="77">
        <v>10</v>
      </c>
      <c r="J232" s="77">
        <v>2</v>
      </c>
      <c r="K232" s="77">
        <f t="shared" si="190"/>
        <v>12</v>
      </c>
      <c r="L232" s="78"/>
      <c r="M232" s="78"/>
      <c r="N232" s="77">
        <f t="shared" si="191"/>
        <v>0</v>
      </c>
      <c r="O232" s="79">
        <f t="shared" si="192"/>
        <v>12</v>
      </c>
      <c r="P232" s="77">
        <v>1</v>
      </c>
      <c r="Q232" s="77">
        <v>2</v>
      </c>
      <c r="R232" s="77">
        <f t="shared" si="193"/>
        <v>3</v>
      </c>
      <c r="S232" s="78"/>
      <c r="T232" s="78"/>
      <c r="U232" s="78"/>
      <c r="V232" s="79">
        <f t="shared" si="194"/>
        <v>3</v>
      </c>
      <c r="W232" s="78">
        <f t="shared" si="195"/>
        <v>15</v>
      </c>
      <c r="X232" s="78">
        <f t="shared" si="196"/>
        <v>4</v>
      </c>
      <c r="Y232" s="78">
        <f t="shared" si="197"/>
        <v>19</v>
      </c>
      <c r="Z232" s="78">
        <f t="shared" si="198"/>
        <v>0</v>
      </c>
      <c r="AA232" s="78">
        <f t="shared" si="199"/>
        <v>0</v>
      </c>
      <c r="AB232" s="78">
        <f t="shared" si="200"/>
        <v>0</v>
      </c>
      <c r="AC232" s="80">
        <f t="shared" si="201"/>
        <v>19</v>
      </c>
    </row>
    <row r="233" spans="1:29" ht="20.100000000000001" customHeight="1" x14ac:dyDescent="0.45">
      <c r="A233" s="64" t="s">
        <v>391</v>
      </c>
      <c r="B233" s="77">
        <v>9</v>
      </c>
      <c r="C233" s="77">
        <v>3</v>
      </c>
      <c r="D233" s="77">
        <f t="shared" si="188"/>
        <v>12</v>
      </c>
      <c r="E233" s="78"/>
      <c r="F233" s="78"/>
      <c r="G233" s="78">
        <v>0</v>
      </c>
      <c r="H233" s="79">
        <f t="shared" si="189"/>
        <v>12</v>
      </c>
      <c r="I233" s="77"/>
      <c r="J233" s="77"/>
      <c r="K233" s="77">
        <f t="shared" si="190"/>
        <v>0</v>
      </c>
      <c r="L233" s="78"/>
      <c r="M233" s="78"/>
      <c r="N233" s="77">
        <f t="shared" si="191"/>
        <v>0</v>
      </c>
      <c r="O233" s="79">
        <f t="shared" si="192"/>
        <v>0</v>
      </c>
      <c r="P233" s="77"/>
      <c r="Q233" s="77"/>
      <c r="R233" s="77">
        <f t="shared" si="193"/>
        <v>0</v>
      </c>
      <c r="S233" s="78"/>
      <c r="T233" s="78"/>
      <c r="U233" s="78"/>
      <c r="V233" s="79">
        <f t="shared" si="194"/>
        <v>0</v>
      </c>
      <c r="W233" s="78">
        <f t="shared" si="195"/>
        <v>9</v>
      </c>
      <c r="X233" s="78">
        <f t="shared" si="196"/>
        <v>3</v>
      </c>
      <c r="Y233" s="78">
        <f t="shared" si="197"/>
        <v>12</v>
      </c>
      <c r="Z233" s="78">
        <f t="shared" si="198"/>
        <v>0</v>
      </c>
      <c r="AA233" s="78">
        <f t="shared" si="199"/>
        <v>0</v>
      </c>
      <c r="AB233" s="78">
        <f t="shared" si="200"/>
        <v>0</v>
      </c>
      <c r="AC233" s="80">
        <f t="shared" si="201"/>
        <v>12</v>
      </c>
    </row>
    <row r="234" spans="1:29" ht="20.100000000000001" customHeight="1" x14ac:dyDescent="0.45">
      <c r="A234" s="64" t="s">
        <v>470</v>
      </c>
      <c r="B234" s="77">
        <v>4</v>
      </c>
      <c r="C234" s="77">
        <v>1</v>
      </c>
      <c r="D234" s="77">
        <f t="shared" si="188"/>
        <v>5</v>
      </c>
      <c r="E234" s="78"/>
      <c r="F234" s="78"/>
      <c r="G234" s="78">
        <v>0</v>
      </c>
      <c r="H234" s="79">
        <f t="shared" si="189"/>
        <v>5</v>
      </c>
      <c r="I234" s="77">
        <v>6</v>
      </c>
      <c r="J234" s="77"/>
      <c r="K234" s="77">
        <f t="shared" si="190"/>
        <v>6</v>
      </c>
      <c r="L234" s="78"/>
      <c r="M234" s="78"/>
      <c r="N234" s="77">
        <f t="shared" si="191"/>
        <v>0</v>
      </c>
      <c r="O234" s="79">
        <f t="shared" si="192"/>
        <v>6</v>
      </c>
      <c r="P234" s="77"/>
      <c r="Q234" s="77"/>
      <c r="R234" s="77">
        <f t="shared" si="193"/>
        <v>0</v>
      </c>
      <c r="S234" s="78"/>
      <c r="T234" s="78"/>
      <c r="U234" s="78"/>
      <c r="V234" s="79">
        <f t="shared" si="194"/>
        <v>0</v>
      </c>
      <c r="W234" s="78">
        <f t="shared" si="195"/>
        <v>10</v>
      </c>
      <c r="X234" s="78">
        <f t="shared" si="196"/>
        <v>1</v>
      </c>
      <c r="Y234" s="78">
        <f t="shared" si="197"/>
        <v>11</v>
      </c>
      <c r="Z234" s="78">
        <f t="shared" si="198"/>
        <v>0</v>
      </c>
      <c r="AA234" s="78">
        <f t="shared" si="199"/>
        <v>0</v>
      </c>
      <c r="AB234" s="78">
        <f t="shared" si="200"/>
        <v>0</v>
      </c>
      <c r="AC234" s="80">
        <f t="shared" si="201"/>
        <v>11</v>
      </c>
    </row>
    <row r="235" spans="1:29" ht="20.100000000000001" customHeight="1" x14ac:dyDescent="0.45">
      <c r="A235" s="64" t="s">
        <v>482</v>
      </c>
      <c r="B235" s="77"/>
      <c r="C235" s="77"/>
      <c r="D235" s="77">
        <f t="shared" si="188"/>
        <v>0</v>
      </c>
      <c r="E235" s="78"/>
      <c r="F235" s="78"/>
      <c r="G235" s="78">
        <v>0</v>
      </c>
      <c r="H235" s="79">
        <f t="shared" si="189"/>
        <v>0</v>
      </c>
      <c r="I235" s="77"/>
      <c r="J235" s="77">
        <v>2</v>
      </c>
      <c r="K235" s="77">
        <f t="shared" si="190"/>
        <v>2</v>
      </c>
      <c r="L235" s="78"/>
      <c r="M235" s="78"/>
      <c r="N235" s="77">
        <f t="shared" si="191"/>
        <v>0</v>
      </c>
      <c r="O235" s="79">
        <f t="shared" si="192"/>
        <v>2</v>
      </c>
      <c r="P235" s="77"/>
      <c r="Q235" s="77"/>
      <c r="R235" s="77">
        <f t="shared" si="193"/>
        <v>0</v>
      </c>
      <c r="S235" s="78"/>
      <c r="T235" s="78"/>
      <c r="U235" s="78"/>
      <c r="V235" s="79">
        <f t="shared" si="194"/>
        <v>0</v>
      </c>
      <c r="W235" s="78">
        <f t="shared" si="195"/>
        <v>0</v>
      </c>
      <c r="X235" s="78">
        <f t="shared" si="196"/>
        <v>2</v>
      </c>
      <c r="Y235" s="78">
        <f t="shared" si="197"/>
        <v>2</v>
      </c>
      <c r="Z235" s="78">
        <f t="shared" si="198"/>
        <v>0</v>
      </c>
      <c r="AA235" s="78">
        <f t="shared" si="199"/>
        <v>0</v>
      </c>
      <c r="AB235" s="78">
        <f t="shared" si="200"/>
        <v>0</v>
      </c>
      <c r="AC235" s="80">
        <f t="shared" si="201"/>
        <v>2</v>
      </c>
    </row>
    <row r="236" spans="1:29" ht="20.100000000000001" customHeight="1" x14ac:dyDescent="0.45">
      <c r="A236" s="64" t="s">
        <v>343</v>
      </c>
      <c r="B236" s="77">
        <v>2</v>
      </c>
      <c r="C236" s="77"/>
      <c r="D236" s="77">
        <f t="shared" si="188"/>
        <v>2</v>
      </c>
      <c r="E236" s="78"/>
      <c r="F236" s="78"/>
      <c r="G236" s="78">
        <v>0</v>
      </c>
      <c r="H236" s="79">
        <f t="shared" si="189"/>
        <v>2</v>
      </c>
      <c r="I236" s="77">
        <v>16</v>
      </c>
      <c r="J236" s="77">
        <v>2</v>
      </c>
      <c r="K236" s="77">
        <f t="shared" si="190"/>
        <v>18</v>
      </c>
      <c r="L236" s="78"/>
      <c r="M236" s="78"/>
      <c r="N236" s="77">
        <f t="shared" si="191"/>
        <v>0</v>
      </c>
      <c r="O236" s="79">
        <f t="shared" si="192"/>
        <v>18</v>
      </c>
      <c r="P236" s="77">
        <v>2</v>
      </c>
      <c r="Q236" s="77"/>
      <c r="R236" s="77">
        <f t="shared" si="193"/>
        <v>2</v>
      </c>
      <c r="S236" s="78"/>
      <c r="T236" s="78"/>
      <c r="U236" s="78"/>
      <c r="V236" s="79">
        <f t="shared" si="194"/>
        <v>2</v>
      </c>
      <c r="W236" s="78">
        <f t="shared" si="195"/>
        <v>20</v>
      </c>
      <c r="X236" s="78">
        <f t="shared" si="196"/>
        <v>2</v>
      </c>
      <c r="Y236" s="78">
        <f t="shared" si="197"/>
        <v>22</v>
      </c>
      <c r="Z236" s="78">
        <f t="shared" si="198"/>
        <v>0</v>
      </c>
      <c r="AA236" s="78">
        <f t="shared" si="199"/>
        <v>0</v>
      </c>
      <c r="AB236" s="78">
        <f t="shared" si="200"/>
        <v>0</v>
      </c>
      <c r="AC236" s="80">
        <f t="shared" si="201"/>
        <v>22</v>
      </c>
    </row>
    <row r="237" spans="1:29" ht="20.100000000000001" customHeight="1" x14ac:dyDescent="0.45">
      <c r="A237" s="64" t="s">
        <v>504</v>
      </c>
      <c r="B237" s="77">
        <v>10</v>
      </c>
      <c r="C237" s="77"/>
      <c r="D237" s="77">
        <f t="shared" si="188"/>
        <v>10</v>
      </c>
      <c r="E237" s="78"/>
      <c r="F237" s="78"/>
      <c r="G237" s="78">
        <v>0</v>
      </c>
      <c r="H237" s="79">
        <f t="shared" si="189"/>
        <v>10</v>
      </c>
      <c r="I237" s="77">
        <v>1</v>
      </c>
      <c r="J237" s="77"/>
      <c r="K237" s="77">
        <f t="shared" si="190"/>
        <v>1</v>
      </c>
      <c r="L237" s="78"/>
      <c r="M237" s="78"/>
      <c r="N237" s="77">
        <f t="shared" si="191"/>
        <v>0</v>
      </c>
      <c r="O237" s="79">
        <f t="shared" si="192"/>
        <v>1</v>
      </c>
      <c r="P237" s="77">
        <v>46</v>
      </c>
      <c r="Q237" s="77"/>
      <c r="R237" s="77">
        <f t="shared" si="193"/>
        <v>46</v>
      </c>
      <c r="S237" s="78"/>
      <c r="T237" s="78"/>
      <c r="U237" s="78"/>
      <c r="V237" s="79">
        <f t="shared" si="194"/>
        <v>46</v>
      </c>
      <c r="W237" s="78">
        <f t="shared" si="195"/>
        <v>57</v>
      </c>
      <c r="X237" s="78">
        <f t="shared" si="196"/>
        <v>0</v>
      </c>
      <c r="Y237" s="78">
        <f t="shared" si="197"/>
        <v>57</v>
      </c>
      <c r="Z237" s="78">
        <f t="shared" si="198"/>
        <v>0</v>
      </c>
      <c r="AA237" s="78">
        <f t="shared" si="199"/>
        <v>0</v>
      </c>
      <c r="AB237" s="78">
        <f t="shared" si="200"/>
        <v>0</v>
      </c>
      <c r="AC237" s="80">
        <f t="shared" si="201"/>
        <v>57</v>
      </c>
    </row>
    <row r="238" spans="1:29" ht="20.100000000000001" customHeight="1" x14ac:dyDescent="0.45">
      <c r="A238" s="81" t="s">
        <v>452</v>
      </c>
      <c r="B238" s="80">
        <f t="shared" ref="B238:W238" si="202">SUM(B228:B237)</f>
        <v>30</v>
      </c>
      <c r="C238" s="80">
        <f t="shared" si="202"/>
        <v>4</v>
      </c>
      <c r="D238" s="80">
        <f t="shared" si="202"/>
        <v>34</v>
      </c>
      <c r="E238" s="80">
        <f t="shared" si="202"/>
        <v>0</v>
      </c>
      <c r="F238" s="80">
        <f t="shared" si="202"/>
        <v>0</v>
      </c>
      <c r="G238" s="80">
        <f t="shared" si="202"/>
        <v>0</v>
      </c>
      <c r="H238" s="80">
        <f t="shared" si="202"/>
        <v>34</v>
      </c>
      <c r="I238" s="80">
        <f t="shared" si="202"/>
        <v>36</v>
      </c>
      <c r="J238" s="80">
        <f t="shared" si="202"/>
        <v>6</v>
      </c>
      <c r="K238" s="80">
        <f t="shared" si="202"/>
        <v>42</v>
      </c>
      <c r="L238" s="80">
        <f t="shared" si="202"/>
        <v>0</v>
      </c>
      <c r="M238" s="80">
        <f t="shared" si="202"/>
        <v>0</v>
      </c>
      <c r="N238" s="80">
        <f t="shared" si="202"/>
        <v>0</v>
      </c>
      <c r="O238" s="80">
        <f t="shared" si="202"/>
        <v>42</v>
      </c>
      <c r="P238" s="80">
        <f t="shared" si="202"/>
        <v>54</v>
      </c>
      <c r="Q238" s="80">
        <f t="shared" si="202"/>
        <v>4</v>
      </c>
      <c r="R238" s="80">
        <f t="shared" si="202"/>
        <v>58</v>
      </c>
      <c r="S238" s="80">
        <f t="shared" si="202"/>
        <v>0</v>
      </c>
      <c r="T238" s="80">
        <f t="shared" si="202"/>
        <v>0</v>
      </c>
      <c r="U238" s="80">
        <f t="shared" si="202"/>
        <v>0</v>
      </c>
      <c r="V238" s="80">
        <f t="shared" si="202"/>
        <v>58</v>
      </c>
      <c r="W238" s="80">
        <f t="shared" si="202"/>
        <v>120</v>
      </c>
      <c r="X238" s="80">
        <f>SUM(X228:X236)</f>
        <v>14</v>
      </c>
      <c r="Y238" s="80">
        <f>SUM(Y228:Y237)</f>
        <v>134</v>
      </c>
      <c r="Z238" s="80">
        <f>SUM(Z228:Z236)</f>
        <v>0</v>
      </c>
      <c r="AA238" s="80">
        <f>SUM(AA228:AA236)</f>
        <v>0</v>
      </c>
      <c r="AB238" s="80">
        <f>SUM(AB228:AB236)</f>
        <v>0</v>
      </c>
      <c r="AC238" s="80">
        <f>SUM(AC228:AC237)</f>
        <v>134</v>
      </c>
    </row>
    <row r="239" spans="1:29" ht="20.100000000000001" customHeight="1" x14ac:dyDescent="0.45">
      <c r="A239" s="72" t="s">
        <v>78</v>
      </c>
      <c r="B239" s="80">
        <f t="shared" ref="B239:AC239" si="203">SUM(B217,B226,B238)</f>
        <v>36</v>
      </c>
      <c r="C239" s="80">
        <f t="shared" si="203"/>
        <v>8</v>
      </c>
      <c r="D239" s="80">
        <f t="shared" si="203"/>
        <v>44</v>
      </c>
      <c r="E239" s="80">
        <f t="shared" si="203"/>
        <v>0</v>
      </c>
      <c r="F239" s="80">
        <f t="shared" si="203"/>
        <v>0</v>
      </c>
      <c r="G239" s="80">
        <f t="shared" si="203"/>
        <v>0</v>
      </c>
      <c r="H239" s="80">
        <f t="shared" si="203"/>
        <v>44</v>
      </c>
      <c r="I239" s="80">
        <f t="shared" si="203"/>
        <v>78</v>
      </c>
      <c r="J239" s="80">
        <f t="shared" si="203"/>
        <v>78</v>
      </c>
      <c r="K239" s="80">
        <f t="shared" si="203"/>
        <v>156</v>
      </c>
      <c r="L239" s="80">
        <f t="shared" si="203"/>
        <v>0</v>
      </c>
      <c r="M239" s="80">
        <f t="shared" si="203"/>
        <v>0</v>
      </c>
      <c r="N239" s="80">
        <f t="shared" si="203"/>
        <v>0</v>
      </c>
      <c r="O239" s="80">
        <f t="shared" si="203"/>
        <v>156</v>
      </c>
      <c r="P239" s="80">
        <f t="shared" si="203"/>
        <v>70</v>
      </c>
      <c r="Q239" s="80">
        <f t="shared" si="203"/>
        <v>98</v>
      </c>
      <c r="R239" s="80">
        <f t="shared" si="203"/>
        <v>168</v>
      </c>
      <c r="S239" s="80">
        <f t="shared" si="203"/>
        <v>0</v>
      </c>
      <c r="T239" s="80">
        <f t="shared" si="203"/>
        <v>0</v>
      </c>
      <c r="U239" s="80">
        <f t="shared" si="203"/>
        <v>0</v>
      </c>
      <c r="V239" s="80">
        <f t="shared" si="203"/>
        <v>168</v>
      </c>
      <c r="W239" s="80">
        <f t="shared" si="203"/>
        <v>184</v>
      </c>
      <c r="X239" s="80">
        <f t="shared" si="203"/>
        <v>184</v>
      </c>
      <c r="Y239" s="80">
        <f t="shared" si="203"/>
        <v>368</v>
      </c>
      <c r="Z239" s="80">
        <f t="shared" si="203"/>
        <v>0</v>
      </c>
      <c r="AA239" s="80">
        <f t="shared" si="203"/>
        <v>0</v>
      </c>
      <c r="AB239" s="80">
        <f t="shared" si="203"/>
        <v>0</v>
      </c>
      <c r="AC239" s="80">
        <f t="shared" si="203"/>
        <v>368</v>
      </c>
    </row>
    <row r="240" spans="1:29" ht="20.100000000000001" customHeight="1" x14ac:dyDescent="0.45">
      <c r="A240" s="72" t="s">
        <v>105</v>
      </c>
      <c r="B240" s="80">
        <f t="shared" ref="B240:AC240" si="204">B19+B41+B62+B73+B80+B91+B113+B129+B152+B160+B168+B176+B181+B197+B213+B226+B238</f>
        <v>138</v>
      </c>
      <c r="C240" s="80">
        <f t="shared" si="204"/>
        <v>70</v>
      </c>
      <c r="D240" s="80">
        <f t="shared" si="204"/>
        <v>208</v>
      </c>
      <c r="E240" s="80">
        <f t="shared" si="204"/>
        <v>48</v>
      </c>
      <c r="F240" s="80">
        <f t="shared" si="204"/>
        <v>13</v>
      </c>
      <c r="G240" s="80">
        <f t="shared" si="204"/>
        <v>61</v>
      </c>
      <c r="H240" s="80">
        <f t="shared" si="204"/>
        <v>269</v>
      </c>
      <c r="I240" s="80">
        <f t="shared" si="204"/>
        <v>750</v>
      </c>
      <c r="J240" s="80">
        <f t="shared" si="204"/>
        <v>1430</v>
      </c>
      <c r="K240" s="80">
        <f t="shared" si="204"/>
        <v>2180</v>
      </c>
      <c r="L240" s="80">
        <f t="shared" si="204"/>
        <v>60</v>
      </c>
      <c r="M240" s="80">
        <f t="shared" si="204"/>
        <v>193</v>
      </c>
      <c r="N240" s="80">
        <f t="shared" si="204"/>
        <v>253</v>
      </c>
      <c r="O240" s="80">
        <f t="shared" si="204"/>
        <v>2433</v>
      </c>
      <c r="P240" s="80">
        <f t="shared" si="204"/>
        <v>518</v>
      </c>
      <c r="Q240" s="80">
        <f t="shared" si="204"/>
        <v>536</v>
      </c>
      <c r="R240" s="80">
        <f t="shared" si="204"/>
        <v>1054</v>
      </c>
      <c r="S240" s="80">
        <f t="shared" si="204"/>
        <v>91</v>
      </c>
      <c r="T240" s="80">
        <f t="shared" si="204"/>
        <v>135</v>
      </c>
      <c r="U240" s="80">
        <f t="shared" si="204"/>
        <v>226</v>
      </c>
      <c r="V240" s="80">
        <f t="shared" si="204"/>
        <v>1280</v>
      </c>
      <c r="W240" s="80">
        <f t="shared" si="204"/>
        <v>1406</v>
      </c>
      <c r="X240" s="80">
        <f t="shared" si="204"/>
        <v>2036</v>
      </c>
      <c r="Y240" s="80">
        <f t="shared" si="204"/>
        <v>3442</v>
      </c>
      <c r="Z240" s="80">
        <f t="shared" si="204"/>
        <v>199</v>
      </c>
      <c r="AA240" s="80">
        <f t="shared" si="204"/>
        <v>341</v>
      </c>
      <c r="AB240" s="80">
        <f t="shared" si="204"/>
        <v>540</v>
      </c>
      <c r="AC240" s="80">
        <f t="shared" si="204"/>
        <v>3982</v>
      </c>
    </row>
    <row r="241" spans="1:29" ht="20.100000000000001" customHeight="1" x14ac:dyDescent="0.45">
      <c r="A241" s="72" t="s">
        <v>299</v>
      </c>
      <c r="B241" s="80">
        <f t="shared" ref="B241:AC241" si="205">B44+B65+B134+B216+B171</f>
        <v>2</v>
      </c>
      <c r="C241" s="80">
        <f t="shared" si="205"/>
        <v>3</v>
      </c>
      <c r="D241" s="80">
        <f t="shared" si="205"/>
        <v>5</v>
      </c>
      <c r="E241" s="80">
        <f t="shared" si="205"/>
        <v>0</v>
      </c>
      <c r="F241" s="80">
        <f t="shared" si="205"/>
        <v>0</v>
      </c>
      <c r="G241" s="80">
        <f t="shared" si="205"/>
        <v>0</v>
      </c>
      <c r="H241" s="80">
        <f t="shared" si="205"/>
        <v>5</v>
      </c>
      <c r="I241" s="80">
        <f t="shared" si="205"/>
        <v>1</v>
      </c>
      <c r="J241" s="80">
        <f t="shared" si="205"/>
        <v>1</v>
      </c>
      <c r="K241" s="80">
        <f t="shared" si="205"/>
        <v>2</v>
      </c>
      <c r="L241" s="80">
        <f t="shared" si="205"/>
        <v>0</v>
      </c>
      <c r="M241" s="80">
        <f t="shared" si="205"/>
        <v>0</v>
      </c>
      <c r="N241" s="80">
        <f t="shared" si="205"/>
        <v>0</v>
      </c>
      <c r="O241" s="80">
        <f t="shared" si="205"/>
        <v>2</v>
      </c>
      <c r="P241" s="80">
        <f t="shared" si="205"/>
        <v>1</v>
      </c>
      <c r="Q241" s="80">
        <f t="shared" si="205"/>
        <v>1</v>
      </c>
      <c r="R241" s="80">
        <f t="shared" si="205"/>
        <v>2</v>
      </c>
      <c r="S241" s="80">
        <f t="shared" si="205"/>
        <v>0</v>
      </c>
      <c r="T241" s="80">
        <f t="shared" si="205"/>
        <v>0</v>
      </c>
      <c r="U241" s="80">
        <f t="shared" si="205"/>
        <v>0</v>
      </c>
      <c r="V241" s="80">
        <f t="shared" si="205"/>
        <v>2</v>
      </c>
      <c r="W241" s="80">
        <f t="shared" si="205"/>
        <v>4</v>
      </c>
      <c r="X241" s="80">
        <f t="shared" si="205"/>
        <v>5</v>
      </c>
      <c r="Y241" s="80">
        <f t="shared" si="205"/>
        <v>9</v>
      </c>
      <c r="Z241" s="80">
        <f t="shared" si="205"/>
        <v>0</v>
      </c>
      <c r="AA241" s="80">
        <f t="shared" si="205"/>
        <v>0</v>
      </c>
      <c r="AB241" s="80">
        <f t="shared" si="205"/>
        <v>0</v>
      </c>
      <c r="AC241" s="80">
        <f t="shared" si="205"/>
        <v>9</v>
      </c>
    </row>
    <row r="242" spans="1:29" ht="20.100000000000001" customHeight="1" x14ac:dyDescent="0.45">
      <c r="A242" s="72" t="s">
        <v>255</v>
      </c>
      <c r="B242" s="80">
        <f t="shared" ref="B242:AC242" si="206">B240+B241</f>
        <v>140</v>
      </c>
      <c r="C242" s="80">
        <f t="shared" si="206"/>
        <v>73</v>
      </c>
      <c r="D242" s="80">
        <f t="shared" si="206"/>
        <v>213</v>
      </c>
      <c r="E242" s="80">
        <f t="shared" si="206"/>
        <v>48</v>
      </c>
      <c r="F242" s="80">
        <f t="shared" si="206"/>
        <v>13</v>
      </c>
      <c r="G242" s="80">
        <f t="shared" si="206"/>
        <v>61</v>
      </c>
      <c r="H242" s="80">
        <f t="shared" si="206"/>
        <v>274</v>
      </c>
      <c r="I242" s="80">
        <f t="shared" si="206"/>
        <v>751</v>
      </c>
      <c r="J242" s="80">
        <f t="shared" si="206"/>
        <v>1431</v>
      </c>
      <c r="K242" s="80">
        <f t="shared" si="206"/>
        <v>2182</v>
      </c>
      <c r="L242" s="80">
        <f t="shared" si="206"/>
        <v>60</v>
      </c>
      <c r="M242" s="80">
        <f t="shared" si="206"/>
        <v>193</v>
      </c>
      <c r="N242" s="80">
        <f t="shared" si="206"/>
        <v>253</v>
      </c>
      <c r="O242" s="80">
        <f t="shared" si="206"/>
        <v>2435</v>
      </c>
      <c r="P242" s="80">
        <f t="shared" si="206"/>
        <v>519</v>
      </c>
      <c r="Q242" s="80">
        <f t="shared" si="206"/>
        <v>537</v>
      </c>
      <c r="R242" s="80">
        <f t="shared" si="206"/>
        <v>1056</v>
      </c>
      <c r="S242" s="80">
        <f t="shared" si="206"/>
        <v>91</v>
      </c>
      <c r="T242" s="80">
        <f t="shared" si="206"/>
        <v>135</v>
      </c>
      <c r="U242" s="80">
        <f t="shared" si="206"/>
        <v>226</v>
      </c>
      <c r="V242" s="80">
        <f t="shared" si="206"/>
        <v>1282</v>
      </c>
      <c r="W242" s="80">
        <f t="shared" si="206"/>
        <v>1410</v>
      </c>
      <c r="X242" s="80">
        <f t="shared" si="206"/>
        <v>2041</v>
      </c>
      <c r="Y242" s="80">
        <f t="shared" si="206"/>
        <v>3451</v>
      </c>
      <c r="Z242" s="80">
        <f t="shared" si="206"/>
        <v>199</v>
      </c>
      <c r="AA242" s="80">
        <f t="shared" si="206"/>
        <v>341</v>
      </c>
      <c r="AB242" s="80">
        <f t="shared" si="206"/>
        <v>540</v>
      </c>
      <c r="AC242" s="80">
        <f t="shared" si="206"/>
        <v>3991</v>
      </c>
    </row>
  </sheetData>
  <mergeCells count="19"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  <mergeCell ref="L5:N5"/>
  </mergeCells>
  <pageMargins left="0.38" right="0.48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6"/>
  <sheetViews>
    <sheetView tabSelected="1" zoomScale="120" zoomScaleNormal="120" workbookViewId="0">
      <pane ySplit="6" topLeftCell="A214" activePane="bottomLeft" state="frozen"/>
      <selection pane="bottomLeft" activeCell="AC152" sqref="AC152"/>
    </sheetView>
  </sheetViews>
  <sheetFormatPr defaultColWidth="4" defaultRowHeight="20.100000000000001" customHeight="1" x14ac:dyDescent="0.45"/>
  <cols>
    <col min="1" max="1" width="33.625" style="66" bestFit="1" customWidth="1"/>
    <col min="2" max="2" width="4.75" style="66" bestFit="1" customWidth="1"/>
    <col min="3" max="4" width="3.5" style="66" bestFit="1" customWidth="1"/>
    <col min="5" max="5" width="3.125" style="66" bestFit="1" customWidth="1"/>
    <col min="6" max="6" width="3.5" style="66" bestFit="1" customWidth="1"/>
    <col min="7" max="7" width="3.125" style="66" bestFit="1" customWidth="1"/>
    <col min="8" max="8" width="3.25" style="103" bestFit="1" customWidth="1"/>
    <col min="9" max="9" width="3.5" style="66" bestFit="1" customWidth="1"/>
    <col min="10" max="11" width="4.375" style="66" bestFit="1" customWidth="1"/>
    <col min="12" max="12" width="3.125" style="66" bestFit="1" customWidth="1"/>
    <col min="13" max="14" width="3.5" style="66" bestFit="1" customWidth="1"/>
    <col min="15" max="15" width="4.375" style="66" bestFit="1" customWidth="1"/>
    <col min="16" max="17" width="3.5" style="66" bestFit="1" customWidth="1"/>
    <col min="18" max="18" width="4.375" style="66" bestFit="1" customWidth="1"/>
    <col min="19" max="19" width="3.125" style="66" bestFit="1" customWidth="1"/>
    <col min="20" max="21" width="3.5" style="66" bestFit="1" customWidth="1"/>
    <col min="22" max="22" width="4.375" style="66" bestFit="1" customWidth="1"/>
    <col min="23" max="23" width="4.125" style="66" customWidth="1"/>
    <col min="24" max="25" width="4.375" style="66" bestFit="1" customWidth="1"/>
    <col min="26" max="26" width="3.5" style="66" bestFit="1" customWidth="1"/>
    <col min="27" max="27" width="3.75" style="66" bestFit="1" customWidth="1"/>
    <col min="28" max="28" width="3.5" style="66" bestFit="1" customWidth="1"/>
    <col min="29" max="29" width="4.375" style="104" bestFit="1" customWidth="1"/>
    <col min="30" max="16384" width="4" style="66"/>
  </cols>
  <sheetData>
    <row r="1" spans="1:29" ht="20.100000000000001" customHeight="1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0.100000000000001" customHeight="1" x14ac:dyDescent="0.45">
      <c r="A2" s="136" t="s">
        <v>517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20.100000000000001" customHeight="1" x14ac:dyDescent="0.45">
      <c r="A3" s="6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7" t="s">
        <v>81</v>
      </c>
    </row>
    <row r="4" spans="1:29" ht="20.100000000000001" customHeight="1" x14ac:dyDescent="0.45">
      <c r="A4" s="68" t="s">
        <v>3</v>
      </c>
      <c r="B4" s="131" t="s">
        <v>518</v>
      </c>
      <c r="C4" s="131"/>
      <c r="D4" s="131"/>
      <c r="E4" s="131"/>
      <c r="F4" s="131"/>
      <c r="G4" s="131"/>
      <c r="H4" s="131"/>
      <c r="I4" s="140" t="s">
        <v>519</v>
      </c>
      <c r="J4" s="141"/>
      <c r="K4" s="141"/>
      <c r="L4" s="141"/>
      <c r="M4" s="141"/>
      <c r="N4" s="141"/>
      <c r="O4" s="142"/>
      <c r="P4" s="140" t="s">
        <v>520</v>
      </c>
      <c r="Q4" s="141"/>
      <c r="R4" s="141"/>
      <c r="S4" s="141"/>
      <c r="T4" s="141"/>
      <c r="U4" s="141"/>
      <c r="V4" s="142"/>
      <c r="W4" s="131" t="s">
        <v>7</v>
      </c>
      <c r="X4" s="131"/>
      <c r="Y4" s="131"/>
      <c r="Z4" s="131"/>
      <c r="AA4" s="131"/>
      <c r="AB4" s="131"/>
      <c r="AC4" s="138"/>
    </row>
    <row r="5" spans="1:29" ht="20.100000000000001" customHeight="1" x14ac:dyDescent="0.45">
      <c r="A5" s="68"/>
      <c r="B5" s="134" t="s">
        <v>85</v>
      </c>
      <c r="C5" s="134"/>
      <c r="D5" s="134"/>
      <c r="E5" s="131" t="s">
        <v>86</v>
      </c>
      <c r="F5" s="131"/>
      <c r="G5" s="131"/>
      <c r="H5" s="145" t="s">
        <v>7</v>
      </c>
      <c r="I5" s="134" t="s">
        <v>85</v>
      </c>
      <c r="J5" s="134"/>
      <c r="K5" s="134"/>
      <c r="L5" s="131" t="s">
        <v>86</v>
      </c>
      <c r="M5" s="131"/>
      <c r="N5" s="131"/>
      <c r="O5" s="132" t="s">
        <v>7</v>
      </c>
      <c r="P5" s="134" t="s">
        <v>85</v>
      </c>
      <c r="Q5" s="134"/>
      <c r="R5" s="134"/>
      <c r="S5" s="131" t="s">
        <v>86</v>
      </c>
      <c r="T5" s="131"/>
      <c r="U5" s="131"/>
      <c r="V5" s="143" t="s">
        <v>7</v>
      </c>
      <c r="W5" s="134" t="s">
        <v>85</v>
      </c>
      <c r="X5" s="134"/>
      <c r="Y5" s="134"/>
      <c r="Z5" s="131" t="s">
        <v>86</v>
      </c>
      <c r="AA5" s="131"/>
      <c r="AB5" s="131"/>
      <c r="AC5" s="138"/>
    </row>
    <row r="6" spans="1:29" ht="20.100000000000001" customHeight="1" x14ac:dyDescent="0.45">
      <c r="A6" s="69"/>
      <c r="B6" s="105" t="s">
        <v>8</v>
      </c>
      <c r="C6" s="105" t="s">
        <v>9</v>
      </c>
      <c r="D6" s="105" t="s">
        <v>7</v>
      </c>
      <c r="E6" s="105" t="s">
        <v>8</v>
      </c>
      <c r="F6" s="105" t="s">
        <v>9</v>
      </c>
      <c r="G6" s="105" t="s">
        <v>7</v>
      </c>
      <c r="H6" s="146"/>
      <c r="I6" s="105" t="s">
        <v>8</v>
      </c>
      <c r="J6" s="105" t="s">
        <v>9</v>
      </c>
      <c r="K6" s="105" t="s">
        <v>7</v>
      </c>
      <c r="L6" s="105" t="s">
        <v>8</v>
      </c>
      <c r="M6" s="105" t="s">
        <v>9</v>
      </c>
      <c r="N6" s="105" t="s">
        <v>7</v>
      </c>
      <c r="O6" s="133"/>
      <c r="P6" s="105" t="s">
        <v>8</v>
      </c>
      <c r="Q6" s="105" t="s">
        <v>9</v>
      </c>
      <c r="R6" s="105" t="s">
        <v>7</v>
      </c>
      <c r="S6" s="105" t="s">
        <v>8</v>
      </c>
      <c r="T6" s="105" t="s">
        <v>9</v>
      </c>
      <c r="U6" s="105" t="s">
        <v>7</v>
      </c>
      <c r="V6" s="144"/>
      <c r="W6" s="105" t="s">
        <v>8</v>
      </c>
      <c r="X6" s="105" t="s">
        <v>9</v>
      </c>
      <c r="Y6" s="105" t="s">
        <v>7</v>
      </c>
      <c r="Z6" s="105" t="s">
        <v>8</v>
      </c>
      <c r="AA6" s="105" t="s">
        <v>9</v>
      </c>
      <c r="AB6" s="105" t="s">
        <v>7</v>
      </c>
      <c r="AC6" s="139"/>
    </row>
    <row r="7" spans="1:29" ht="20.100000000000001" customHeight="1" x14ac:dyDescent="0.45">
      <c r="A7" s="74" t="s">
        <v>10</v>
      </c>
      <c r="B7" s="74"/>
      <c r="C7" s="74"/>
      <c r="D7" s="74"/>
      <c r="E7" s="75"/>
      <c r="F7" s="75"/>
      <c r="G7" s="75"/>
      <c r="H7" s="76"/>
      <c r="I7" s="75"/>
      <c r="J7" s="75"/>
      <c r="K7" s="75"/>
      <c r="L7" s="75"/>
      <c r="M7" s="75"/>
      <c r="N7" s="75"/>
      <c r="O7" s="76"/>
      <c r="P7" s="75"/>
      <c r="Q7" s="75"/>
      <c r="R7" s="75"/>
      <c r="S7" s="75"/>
      <c r="T7" s="75"/>
      <c r="U7" s="75"/>
      <c r="V7" s="76"/>
      <c r="W7" s="75"/>
      <c r="X7" s="75"/>
      <c r="Y7" s="75"/>
      <c r="Z7" s="64"/>
      <c r="AA7" s="64"/>
      <c r="AB7" s="64"/>
      <c r="AC7" s="73"/>
    </row>
    <row r="8" spans="1:29" ht="20.100000000000001" customHeight="1" x14ac:dyDescent="0.45">
      <c r="A8" s="64" t="s">
        <v>336</v>
      </c>
      <c r="B8" s="77"/>
      <c r="C8" s="77">
        <v>6</v>
      </c>
      <c r="D8" s="77">
        <f t="shared" ref="D8:D17" si="0">SUM(B8:C8)</f>
        <v>6</v>
      </c>
      <c r="E8" s="78"/>
      <c r="F8" s="78"/>
      <c r="G8" s="77">
        <f t="shared" ref="G8:G17" si="1">SUM(E8:F8)</f>
        <v>0</v>
      </c>
      <c r="H8" s="79">
        <f t="shared" ref="H8:H18" si="2">SUM(D8,G8)</f>
        <v>6</v>
      </c>
      <c r="I8" s="77">
        <v>2</v>
      </c>
      <c r="J8" s="77">
        <v>25</v>
      </c>
      <c r="K8" s="77">
        <f t="shared" ref="K8:K17" si="3">SUM(I8:J8)</f>
        <v>27</v>
      </c>
      <c r="L8" s="77"/>
      <c r="M8" s="77"/>
      <c r="N8" s="77">
        <f>SUM(L8:M8)</f>
        <v>0</v>
      </c>
      <c r="O8" s="79">
        <f t="shared" ref="O8:O18" si="4">SUM(K8,N8)</f>
        <v>27</v>
      </c>
      <c r="P8" s="77">
        <v>1</v>
      </c>
      <c r="Q8" s="77">
        <v>2</v>
      </c>
      <c r="R8" s="77">
        <f t="shared" ref="R8:R17" si="5">SUM(P8:Q8)</f>
        <v>3</v>
      </c>
      <c r="S8" s="78"/>
      <c r="T8" s="78"/>
      <c r="U8" s="78">
        <f t="shared" ref="U8:U17" si="6">SUM(S8:T8)</f>
        <v>0</v>
      </c>
      <c r="V8" s="79">
        <f t="shared" ref="V8:V18" si="7">SUM(R8,U8)</f>
        <v>3</v>
      </c>
      <c r="W8" s="78">
        <f t="shared" ref="W8:X17" si="8">SUM(B8,I8,P8)</f>
        <v>3</v>
      </c>
      <c r="X8" s="78">
        <f t="shared" si="8"/>
        <v>33</v>
      </c>
      <c r="Y8" s="78">
        <f t="shared" ref="Y8:Y18" si="9">SUM(W8,X8)</f>
        <v>36</v>
      </c>
      <c r="Z8" s="78">
        <f t="shared" ref="Z8:AA17" si="10">SUM(E8,L8,S8)</f>
        <v>0</v>
      </c>
      <c r="AA8" s="78">
        <f t="shared" si="10"/>
        <v>0</v>
      </c>
      <c r="AB8" s="78">
        <f t="shared" ref="AB8:AB18" si="11">SUM(Z8,AA8)</f>
        <v>0</v>
      </c>
      <c r="AC8" s="80">
        <f t="shared" ref="AC8:AC18" si="12">SUM(Y8,AB8)</f>
        <v>36</v>
      </c>
    </row>
    <row r="9" spans="1:29" ht="20.100000000000001" customHeight="1" x14ac:dyDescent="0.45">
      <c r="A9" s="64" t="s">
        <v>515</v>
      </c>
      <c r="B9" s="77"/>
      <c r="C9" s="77"/>
      <c r="D9" s="77">
        <f t="shared" si="0"/>
        <v>0</v>
      </c>
      <c r="E9" s="78"/>
      <c r="F9" s="78"/>
      <c r="G9" s="77">
        <f t="shared" ref="G9" si="13">SUM(E9:F9)</f>
        <v>0</v>
      </c>
      <c r="H9" s="79">
        <f t="shared" ref="H9" si="14">SUM(D9,G9)</f>
        <v>0</v>
      </c>
      <c r="I9" s="77">
        <v>1</v>
      </c>
      <c r="J9" s="77">
        <v>3</v>
      </c>
      <c r="K9" s="77">
        <f t="shared" si="3"/>
        <v>4</v>
      </c>
      <c r="L9" s="77"/>
      <c r="M9" s="77"/>
      <c r="N9" s="77">
        <f>SUM(L9:M9)</f>
        <v>0</v>
      </c>
      <c r="O9" s="79">
        <f t="shared" ref="O9" si="15">SUM(K9,N9)</f>
        <v>4</v>
      </c>
      <c r="P9" s="77"/>
      <c r="Q9" s="77">
        <v>8</v>
      </c>
      <c r="R9" s="77">
        <f t="shared" si="5"/>
        <v>8</v>
      </c>
      <c r="S9" s="78"/>
      <c r="T9" s="78"/>
      <c r="U9" s="78">
        <f t="shared" ref="U9" si="16">SUM(S9:T9)</f>
        <v>0</v>
      </c>
      <c r="V9" s="79">
        <f t="shared" ref="V9" si="17">SUM(R9,U9)</f>
        <v>8</v>
      </c>
      <c r="W9" s="78">
        <f t="shared" ref="W9" si="18">SUM(B9,I9,P9)</f>
        <v>1</v>
      </c>
      <c r="X9" s="78">
        <f t="shared" ref="X9" si="19">SUM(C9,J9,Q9)</f>
        <v>11</v>
      </c>
      <c r="Y9" s="78">
        <f t="shared" si="9"/>
        <v>12</v>
      </c>
      <c r="Z9" s="78">
        <f t="shared" ref="Z9" si="20">SUM(E9,L9,S9)</f>
        <v>0</v>
      </c>
      <c r="AA9" s="78">
        <f t="shared" ref="AA9" si="21">SUM(F9,M9,T9)</f>
        <v>0</v>
      </c>
      <c r="AB9" s="78">
        <f t="shared" ref="AB9" si="22">SUM(Z9,AA9)</f>
        <v>0</v>
      </c>
      <c r="AC9" s="80">
        <f t="shared" ref="AC9" si="23">SUM(Y9,AB9)</f>
        <v>12</v>
      </c>
    </row>
    <row r="10" spans="1:29" ht="20.100000000000001" customHeight="1" x14ac:dyDescent="0.45">
      <c r="A10" s="64" t="s">
        <v>337</v>
      </c>
      <c r="B10" s="77"/>
      <c r="C10" s="77">
        <v>1</v>
      </c>
      <c r="D10" s="77">
        <f t="shared" si="0"/>
        <v>1</v>
      </c>
      <c r="E10" s="78"/>
      <c r="F10" s="78"/>
      <c r="G10" s="77">
        <f t="shared" si="1"/>
        <v>0</v>
      </c>
      <c r="H10" s="79">
        <f t="shared" si="2"/>
        <v>1</v>
      </c>
      <c r="I10" s="77">
        <v>9</v>
      </c>
      <c r="J10" s="77">
        <v>44</v>
      </c>
      <c r="K10" s="77">
        <f t="shared" si="3"/>
        <v>53</v>
      </c>
      <c r="L10" s="77"/>
      <c r="M10" s="77"/>
      <c r="N10" s="77">
        <f>SUM(L10:M10)</f>
        <v>0</v>
      </c>
      <c r="O10" s="79">
        <f t="shared" si="4"/>
        <v>53</v>
      </c>
      <c r="P10" s="77">
        <v>5</v>
      </c>
      <c r="Q10" s="77">
        <v>29</v>
      </c>
      <c r="R10" s="77">
        <f t="shared" si="5"/>
        <v>34</v>
      </c>
      <c r="S10" s="78"/>
      <c r="T10" s="78"/>
      <c r="U10" s="77">
        <f t="shared" si="6"/>
        <v>0</v>
      </c>
      <c r="V10" s="79">
        <f t="shared" si="7"/>
        <v>34</v>
      </c>
      <c r="W10" s="78">
        <f t="shared" si="8"/>
        <v>14</v>
      </c>
      <c r="X10" s="78">
        <f t="shared" si="8"/>
        <v>74</v>
      </c>
      <c r="Y10" s="78">
        <f t="shared" si="9"/>
        <v>88</v>
      </c>
      <c r="Z10" s="78">
        <f t="shared" si="10"/>
        <v>0</v>
      </c>
      <c r="AA10" s="78">
        <f t="shared" si="10"/>
        <v>0</v>
      </c>
      <c r="AB10" s="78">
        <f t="shared" si="11"/>
        <v>0</v>
      </c>
      <c r="AC10" s="80">
        <f t="shared" si="12"/>
        <v>88</v>
      </c>
    </row>
    <row r="11" spans="1:29" ht="20.100000000000001" customHeight="1" x14ac:dyDescent="0.45">
      <c r="A11" s="64" t="s">
        <v>475</v>
      </c>
      <c r="B11" s="77"/>
      <c r="C11" s="77">
        <v>2</v>
      </c>
      <c r="D11" s="77">
        <f t="shared" si="0"/>
        <v>2</v>
      </c>
      <c r="E11" s="78"/>
      <c r="F11" s="78"/>
      <c r="G11" s="77">
        <f t="shared" si="1"/>
        <v>0</v>
      </c>
      <c r="H11" s="79">
        <f t="shared" si="2"/>
        <v>2</v>
      </c>
      <c r="I11" s="77">
        <v>12</v>
      </c>
      <c r="J11" s="77">
        <v>86</v>
      </c>
      <c r="K11" s="77">
        <f t="shared" si="3"/>
        <v>98</v>
      </c>
      <c r="L11" s="77"/>
      <c r="M11" s="77"/>
      <c r="N11" s="77">
        <f>SUM(L11:M11)</f>
        <v>0</v>
      </c>
      <c r="O11" s="79">
        <f t="shared" si="4"/>
        <v>98</v>
      </c>
      <c r="P11" s="77">
        <v>3</v>
      </c>
      <c r="Q11" s="77">
        <v>32</v>
      </c>
      <c r="R11" s="77">
        <f t="shared" si="5"/>
        <v>35</v>
      </c>
      <c r="S11" s="78"/>
      <c r="T11" s="78"/>
      <c r="U11" s="77">
        <f t="shared" si="6"/>
        <v>0</v>
      </c>
      <c r="V11" s="79">
        <f t="shared" si="7"/>
        <v>35</v>
      </c>
      <c r="W11" s="78">
        <f t="shared" si="8"/>
        <v>15</v>
      </c>
      <c r="X11" s="78">
        <f t="shared" si="8"/>
        <v>120</v>
      </c>
      <c r="Y11" s="78">
        <f t="shared" si="9"/>
        <v>135</v>
      </c>
      <c r="Z11" s="78">
        <f t="shared" si="10"/>
        <v>0</v>
      </c>
      <c r="AA11" s="78">
        <f t="shared" si="10"/>
        <v>0</v>
      </c>
      <c r="AB11" s="78">
        <f t="shared" si="11"/>
        <v>0</v>
      </c>
      <c r="AC11" s="80">
        <f t="shared" si="12"/>
        <v>135</v>
      </c>
    </row>
    <row r="12" spans="1:29" ht="20.100000000000001" customHeight="1" x14ac:dyDescent="0.45">
      <c r="A12" s="64" t="s">
        <v>338</v>
      </c>
      <c r="B12" s="77">
        <v>1</v>
      </c>
      <c r="C12" s="77">
        <v>2</v>
      </c>
      <c r="D12" s="77">
        <f t="shared" si="0"/>
        <v>3</v>
      </c>
      <c r="E12" s="78"/>
      <c r="F12" s="78"/>
      <c r="G12" s="77">
        <f t="shared" si="1"/>
        <v>0</v>
      </c>
      <c r="H12" s="79">
        <f t="shared" si="2"/>
        <v>3</v>
      </c>
      <c r="I12" s="77">
        <v>8</v>
      </c>
      <c r="J12" s="77">
        <v>64</v>
      </c>
      <c r="K12" s="77">
        <f t="shared" si="3"/>
        <v>72</v>
      </c>
      <c r="L12" s="77"/>
      <c r="M12" s="77"/>
      <c r="N12" s="77">
        <f>SUM(L12:M12)</f>
        <v>0</v>
      </c>
      <c r="O12" s="79">
        <f t="shared" si="4"/>
        <v>72</v>
      </c>
      <c r="P12" s="77">
        <v>10</v>
      </c>
      <c r="Q12" s="77">
        <v>27</v>
      </c>
      <c r="R12" s="77">
        <f t="shared" si="5"/>
        <v>37</v>
      </c>
      <c r="S12" s="78"/>
      <c r="T12" s="78"/>
      <c r="U12" s="77">
        <f t="shared" si="6"/>
        <v>0</v>
      </c>
      <c r="V12" s="79">
        <f t="shared" si="7"/>
        <v>37</v>
      </c>
      <c r="W12" s="78">
        <f t="shared" si="8"/>
        <v>19</v>
      </c>
      <c r="X12" s="78">
        <f t="shared" si="8"/>
        <v>93</v>
      </c>
      <c r="Y12" s="78">
        <f t="shared" si="9"/>
        <v>112</v>
      </c>
      <c r="Z12" s="78">
        <f t="shared" si="10"/>
        <v>0</v>
      </c>
      <c r="AA12" s="78">
        <f t="shared" si="10"/>
        <v>0</v>
      </c>
      <c r="AB12" s="78">
        <f t="shared" si="11"/>
        <v>0</v>
      </c>
      <c r="AC12" s="80">
        <f t="shared" si="12"/>
        <v>112</v>
      </c>
    </row>
    <row r="13" spans="1:29" ht="20.100000000000001" customHeight="1" x14ac:dyDescent="0.45">
      <c r="A13" s="65" t="s">
        <v>509</v>
      </c>
      <c r="B13" s="77"/>
      <c r="C13" s="77"/>
      <c r="D13" s="77">
        <f t="shared" si="0"/>
        <v>0</v>
      </c>
      <c r="E13" s="78"/>
      <c r="F13" s="78"/>
      <c r="G13" s="77">
        <f t="shared" si="1"/>
        <v>0</v>
      </c>
      <c r="H13" s="79">
        <f t="shared" si="2"/>
        <v>0</v>
      </c>
      <c r="I13" s="77"/>
      <c r="J13" s="77"/>
      <c r="K13" s="77">
        <f t="shared" si="3"/>
        <v>0</v>
      </c>
      <c r="L13" s="77"/>
      <c r="M13" s="77"/>
      <c r="N13" s="77"/>
      <c r="O13" s="79">
        <f t="shared" si="4"/>
        <v>0</v>
      </c>
      <c r="P13" s="77"/>
      <c r="Q13" s="77"/>
      <c r="R13" s="77">
        <f t="shared" si="5"/>
        <v>0</v>
      </c>
      <c r="S13" s="78">
        <v>12</v>
      </c>
      <c r="T13" s="78">
        <v>20</v>
      </c>
      <c r="U13" s="77">
        <f t="shared" si="6"/>
        <v>32</v>
      </c>
      <c r="V13" s="79">
        <f t="shared" si="7"/>
        <v>32</v>
      </c>
      <c r="W13" s="78">
        <f t="shared" si="8"/>
        <v>0</v>
      </c>
      <c r="X13" s="78">
        <f t="shared" si="8"/>
        <v>0</v>
      </c>
      <c r="Y13" s="78">
        <f t="shared" si="9"/>
        <v>0</v>
      </c>
      <c r="Z13" s="78">
        <f t="shared" si="10"/>
        <v>12</v>
      </c>
      <c r="AA13" s="78">
        <f t="shared" si="10"/>
        <v>20</v>
      </c>
      <c r="AB13" s="78">
        <f t="shared" si="11"/>
        <v>32</v>
      </c>
      <c r="AC13" s="80">
        <f t="shared" si="12"/>
        <v>32</v>
      </c>
    </row>
    <row r="14" spans="1:29" ht="20.100000000000001" customHeight="1" x14ac:dyDescent="0.45">
      <c r="A14" s="64" t="s">
        <v>340</v>
      </c>
      <c r="B14" s="77"/>
      <c r="C14" s="77"/>
      <c r="D14" s="77">
        <f t="shared" si="0"/>
        <v>0</v>
      </c>
      <c r="E14" s="78"/>
      <c r="F14" s="78"/>
      <c r="G14" s="77">
        <f t="shared" si="1"/>
        <v>0</v>
      </c>
      <c r="H14" s="79">
        <f t="shared" si="2"/>
        <v>0</v>
      </c>
      <c r="I14" s="77">
        <v>2</v>
      </c>
      <c r="J14" s="77">
        <v>14</v>
      </c>
      <c r="K14" s="77">
        <f t="shared" si="3"/>
        <v>16</v>
      </c>
      <c r="L14" s="78"/>
      <c r="M14" s="78"/>
      <c r="N14" s="77">
        <f>SUM(L14:M14)</f>
        <v>0</v>
      </c>
      <c r="O14" s="79">
        <f t="shared" si="4"/>
        <v>16</v>
      </c>
      <c r="P14" s="77">
        <v>1</v>
      </c>
      <c r="Q14" s="77">
        <v>3</v>
      </c>
      <c r="R14" s="77">
        <f t="shared" si="5"/>
        <v>4</v>
      </c>
      <c r="S14" s="78"/>
      <c r="T14" s="78"/>
      <c r="U14" s="77">
        <f t="shared" si="6"/>
        <v>0</v>
      </c>
      <c r="V14" s="79">
        <f t="shared" si="7"/>
        <v>4</v>
      </c>
      <c r="W14" s="78">
        <f t="shared" si="8"/>
        <v>3</v>
      </c>
      <c r="X14" s="78">
        <f t="shared" si="8"/>
        <v>17</v>
      </c>
      <c r="Y14" s="78">
        <f t="shared" si="9"/>
        <v>20</v>
      </c>
      <c r="Z14" s="78">
        <f t="shared" si="10"/>
        <v>0</v>
      </c>
      <c r="AA14" s="78">
        <f t="shared" si="10"/>
        <v>0</v>
      </c>
      <c r="AB14" s="78">
        <f t="shared" si="11"/>
        <v>0</v>
      </c>
      <c r="AC14" s="80">
        <f t="shared" si="12"/>
        <v>20</v>
      </c>
    </row>
    <row r="15" spans="1:29" ht="20.100000000000001" customHeight="1" x14ac:dyDescent="0.45">
      <c r="A15" s="64" t="s">
        <v>510</v>
      </c>
      <c r="B15" s="77"/>
      <c r="C15" s="77"/>
      <c r="D15" s="77">
        <f t="shared" si="0"/>
        <v>0</v>
      </c>
      <c r="E15" s="78"/>
      <c r="F15" s="78"/>
      <c r="G15" s="77">
        <f t="shared" si="1"/>
        <v>0</v>
      </c>
      <c r="H15" s="79">
        <f t="shared" si="2"/>
        <v>0</v>
      </c>
      <c r="I15" s="77">
        <v>1</v>
      </c>
      <c r="J15" s="77">
        <v>10</v>
      </c>
      <c r="K15" s="77">
        <f t="shared" si="3"/>
        <v>11</v>
      </c>
      <c r="L15" s="78"/>
      <c r="M15" s="78"/>
      <c r="N15" s="77">
        <f>SUM(L15:M15)</f>
        <v>0</v>
      </c>
      <c r="O15" s="79">
        <f t="shared" si="4"/>
        <v>11</v>
      </c>
      <c r="P15" s="77">
        <v>2</v>
      </c>
      <c r="Q15" s="77">
        <v>14</v>
      </c>
      <c r="R15" s="77">
        <f t="shared" si="5"/>
        <v>16</v>
      </c>
      <c r="S15" s="78"/>
      <c r="T15" s="78"/>
      <c r="U15" s="77">
        <f t="shared" si="6"/>
        <v>0</v>
      </c>
      <c r="V15" s="79">
        <f t="shared" si="7"/>
        <v>16</v>
      </c>
      <c r="W15" s="78">
        <f t="shared" si="8"/>
        <v>3</v>
      </c>
      <c r="X15" s="78">
        <f t="shared" si="8"/>
        <v>24</v>
      </c>
      <c r="Y15" s="78">
        <f t="shared" si="9"/>
        <v>27</v>
      </c>
      <c r="Z15" s="78">
        <f t="shared" si="10"/>
        <v>0</v>
      </c>
      <c r="AA15" s="78">
        <f t="shared" si="10"/>
        <v>0</v>
      </c>
      <c r="AB15" s="78">
        <f t="shared" si="11"/>
        <v>0</v>
      </c>
      <c r="AC15" s="80">
        <f t="shared" si="12"/>
        <v>27</v>
      </c>
    </row>
    <row r="16" spans="1:29" ht="20.100000000000001" customHeight="1" x14ac:dyDescent="0.45">
      <c r="A16" s="64" t="s">
        <v>341</v>
      </c>
      <c r="B16" s="77"/>
      <c r="C16" s="77">
        <v>1</v>
      </c>
      <c r="D16" s="77">
        <f t="shared" si="0"/>
        <v>1</v>
      </c>
      <c r="E16" s="78"/>
      <c r="F16" s="78"/>
      <c r="G16" s="77">
        <f t="shared" si="1"/>
        <v>0</v>
      </c>
      <c r="H16" s="79">
        <f t="shared" si="2"/>
        <v>1</v>
      </c>
      <c r="I16" s="77">
        <v>12</v>
      </c>
      <c r="J16" s="77">
        <v>36</v>
      </c>
      <c r="K16" s="77">
        <f t="shared" si="3"/>
        <v>48</v>
      </c>
      <c r="L16" s="78"/>
      <c r="M16" s="78"/>
      <c r="N16" s="77">
        <f>SUM(L16:M16)</f>
        <v>0</v>
      </c>
      <c r="O16" s="79">
        <f t="shared" si="4"/>
        <v>48</v>
      </c>
      <c r="P16" s="77">
        <v>6</v>
      </c>
      <c r="Q16" s="77">
        <v>14</v>
      </c>
      <c r="R16" s="77">
        <f t="shared" si="5"/>
        <v>20</v>
      </c>
      <c r="S16" s="78"/>
      <c r="T16" s="78"/>
      <c r="U16" s="77">
        <f t="shared" si="6"/>
        <v>0</v>
      </c>
      <c r="V16" s="79">
        <f t="shared" si="7"/>
        <v>20</v>
      </c>
      <c r="W16" s="78">
        <f t="shared" si="8"/>
        <v>18</v>
      </c>
      <c r="X16" s="78">
        <f t="shared" si="8"/>
        <v>51</v>
      </c>
      <c r="Y16" s="78">
        <f t="shared" si="9"/>
        <v>69</v>
      </c>
      <c r="Z16" s="78">
        <f t="shared" si="10"/>
        <v>0</v>
      </c>
      <c r="AA16" s="78">
        <f t="shared" si="10"/>
        <v>0</v>
      </c>
      <c r="AB16" s="78">
        <f t="shared" si="11"/>
        <v>0</v>
      </c>
      <c r="AC16" s="80">
        <f t="shared" si="12"/>
        <v>69</v>
      </c>
    </row>
    <row r="17" spans="1:29" ht="20.100000000000001" customHeight="1" x14ac:dyDescent="0.45">
      <c r="A17" s="64" t="s">
        <v>342</v>
      </c>
      <c r="B17" s="77"/>
      <c r="C17" s="77">
        <v>2</v>
      </c>
      <c r="D17" s="77">
        <f t="shared" si="0"/>
        <v>2</v>
      </c>
      <c r="E17" s="78"/>
      <c r="F17" s="78"/>
      <c r="G17" s="77">
        <f t="shared" si="1"/>
        <v>0</v>
      </c>
      <c r="H17" s="79">
        <f t="shared" si="2"/>
        <v>2</v>
      </c>
      <c r="I17" s="77">
        <v>6</v>
      </c>
      <c r="J17" s="77">
        <v>23</v>
      </c>
      <c r="K17" s="77">
        <f t="shared" si="3"/>
        <v>29</v>
      </c>
      <c r="L17" s="77"/>
      <c r="M17" s="77"/>
      <c r="N17" s="77">
        <f>SUM(L17:M17)</f>
        <v>0</v>
      </c>
      <c r="O17" s="79">
        <f t="shared" si="4"/>
        <v>29</v>
      </c>
      <c r="P17" s="77">
        <v>5</v>
      </c>
      <c r="Q17" s="77">
        <v>14</v>
      </c>
      <c r="R17" s="77">
        <f t="shared" si="5"/>
        <v>19</v>
      </c>
      <c r="S17" s="78"/>
      <c r="T17" s="78"/>
      <c r="U17" s="77">
        <f t="shared" si="6"/>
        <v>0</v>
      </c>
      <c r="V17" s="79">
        <f t="shared" si="7"/>
        <v>19</v>
      </c>
      <c r="W17" s="78">
        <f t="shared" si="8"/>
        <v>11</v>
      </c>
      <c r="X17" s="78">
        <f t="shared" si="8"/>
        <v>39</v>
      </c>
      <c r="Y17" s="78">
        <f t="shared" si="9"/>
        <v>50</v>
      </c>
      <c r="Z17" s="78">
        <f t="shared" si="10"/>
        <v>0</v>
      </c>
      <c r="AA17" s="78">
        <f t="shared" si="10"/>
        <v>0</v>
      </c>
      <c r="AB17" s="78">
        <f t="shared" si="11"/>
        <v>0</v>
      </c>
      <c r="AC17" s="80">
        <f t="shared" si="12"/>
        <v>50</v>
      </c>
    </row>
    <row r="18" spans="1:29" ht="20.100000000000001" customHeight="1" x14ac:dyDescent="0.45">
      <c r="A18" s="81" t="s">
        <v>7</v>
      </c>
      <c r="B18" s="82">
        <f>SUM(B8:B17)</f>
        <v>1</v>
      </c>
      <c r="C18" s="82">
        <f>SUM(C8:C17)</f>
        <v>14</v>
      </c>
      <c r="D18" s="82">
        <f>SUM(B18,C18)</f>
        <v>15</v>
      </c>
      <c r="E18" s="82">
        <f>SUM(E8:E17)</f>
        <v>0</v>
      </c>
      <c r="F18" s="82">
        <f>SUM(F8:F17)</f>
        <v>0</v>
      </c>
      <c r="G18" s="82">
        <f>SUM(E18,F18)</f>
        <v>0</v>
      </c>
      <c r="H18" s="80">
        <f t="shared" si="2"/>
        <v>15</v>
      </c>
      <c r="I18" s="82">
        <f>SUM(I8:I17)</f>
        <v>53</v>
      </c>
      <c r="J18" s="82">
        <f>SUM(J8:J17)</f>
        <v>305</v>
      </c>
      <c r="K18" s="82">
        <f>SUM(I18,J18)</f>
        <v>358</v>
      </c>
      <c r="L18" s="82">
        <f>SUM(L8:L17)</f>
        <v>0</v>
      </c>
      <c r="M18" s="82">
        <f>SUM(M8:M17)</f>
        <v>0</v>
      </c>
      <c r="N18" s="82">
        <f>SUM(L18,M18)</f>
        <v>0</v>
      </c>
      <c r="O18" s="80">
        <f t="shared" si="4"/>
        <v>358</v>
      </c>
      <c r="P18" s="82">
        <f>SUM(P8:P17)</f>
        <v>33</v>
      </c>
      <c r="Q18" s="82">
        <f>SUM(Q8:Q17)</f>
        <v>143</v>
      </c>
      <c r="R18" s="82">
        <f>SUM(P18,Q18)</f>
        <v>176</v>
      </c>
      <c r="S18" s="82">
        <f>SUM(S8:S17)</f>
        <v>12</v>
      </c>
      <c r="T18" s="82">
        <f>SUM(T8:T17)</f>
        <v>20</v>
      </c>
      <c r="U18" s="82">
        <f>SUM(S18,T18)</f>
        <v>32</v>
      </c>
      <c r="V18" s="80">
        <f t="shared" si="7"/>
        <v>208</v>
      </c>
      <c r="W18" s="82">
        <f>SUM(W8:W17)</f>
        <v>87</v>
      </c>
      <c r="X18" s="82">
        <f>SUM(X8:X17)</f>
        <v>462</v>
      </c>
      <c r="Y18" s="82">
        <f t="shared" si="9"/>
        <v>549</v>
      </c>
      <c r="Z18" s="82">
        <f>SUM(Z8:Z17)</f>
        <v>12</v>
      </c>
      <c r="AA18" s="82">
        <f>SUM(AA8:AA17)</f>
        <v>20</v>
      </c>
      <c r="AB18" s="82">
        <f t="shared" si="11"/>
        <v>32</v>
      </c>
      <c r="AC18" s="80">
        <f t="shared" si="12"/>
        <v>581</v>
      </c>
    </row>
    <row r="19" spans="1:29" ht="20.100000000000001" customHeight="1" x14ac:dyDescent="0.45">
      <c r="A19" s="74" t="s">
        <v>16</v>
      </c>
      <c r="B19" s="83"/>
      <c r="C19" s="83"/>
      <c r="D19" s="83"/>
      <c r="E19" s="78"/>
      <c r="F19" s="78"/>
      <c r="G19" s="78"/>
      <c r="H19" s="79"/>
      <c r="I19" s="78"/>
      <c r="J19" s="78"/>
      <c r="K19" s="78"/>
      <c r="L19" s="78"/>
      <c r="M19" s="78"/>
      <c r="N19" s="78"/>
      <c r="O19" s="79"/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84"/>
      <c r="AA19" s="84"/>
      <c r="AB19" s="84"/>
      <c r="AC19" s="85"/>
    </row>
    <row r="20" spans="1:29" ht="20.100000000000001" customHeight="1" x14ac:dyDescent="0.45">
      <c r="A20" s="74" t="s">
        <v>64</v>
      </c>
      <c r="B20" s="83"/>
      <c r="C20" s="83"/>
      <c r="D20" s="83"/>
      <c r="E20" s="78"/>
      <c r="F20" s="78"/>
      <c r="G20" s="78"/>
      <c r="H20" s="79"/>
      <c r="I20" s="78"/>
      <c r="J20" s="78"/>
      <c r="K20" s="78"/>
      <c r="L20" s="78"/>
      <c r="M20" s="78"/>
      <c r="N20" s="78"/>
      <c r="O20" s="79"/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84"/>
      <c r="AA20" s="84"/>
      <c r="AB20" s="84"/>
      <c r="AC20" s="85"/>
    </row>
    <row r="21" spans="1:29" ht="20.100000000000001" customHeight="1" x14ac:dyDescent="0.45">
      <c r="A21" s="64" t="s">
        <v>343</v>
      </c>
      <c r="B21" s="77">
        <v>6</v>
      </c>
      <c r="C21" s="77">
        <v>1</v>
      </c>
      <c r="D21" s="77">
        <f t="shared" ref="D21:D38" si="24">SUM(B21:C21)</f>
        <v>7</v>
      </c>
      <c r="E21" s="78"/>
      <c r="F21" s="78"/>
      <c r="G21" s="77">
        <f t="shared" ref="G21:G38" si="25">SUM(E21:F21)</f>
        <v>0</v>
      </c>
      <c r="H21" s="79">
        <f t="shared" ref="H21:H38" si="26">SUM(D21,G21)</f>
        <v>7</v>
      </c>
      <c r="I21" s="77">
        <v>21</v>
      </c>
      <c r="J21" s="77"/>
      <c r="K21" s="77">
        <f t="shared" ref="K21:K38" si="27">SUM(I21:J21)</f>
        <v>21</v>
      </c>
      <c r="L21" s="77"/>
      <c r="M21" s="77"/>
      <c r="N21" s="77">
        <f t="shared" ref="N21:N38" si="28">SUM(L21:M21)</f>
        <v>0</v>
      </c>
      <c r="O21" s="79">
        <f t="shared" ref="O21:O38" si="29">SUM(K21,N21)</f>
        <v>21</v>
      </c>
      <c r="P21" s="77">
        <v>8</v>
      </c>
      <c r="Q21" s="77">
        <v>6</v>
      </c>
      <c r="R21" s="77">
        <f t="shared" ref="R21:R38" si="30">SUM(P21:Q21)</f>
        <v>14</v>
      </c>
      <c r="S21" s="78"/>
      <c r="T21" s="78"/>
      <c r="U21" s="78">
        <f t="shared" ref="U21:U38" si="31">SUM(S21:T21)</f>
        <v>0</v>
      </c>
      <c r="V21" s="79">
        <f t="shared" ref="V21:V38" si="32">SUM(R21,U21)</f>
        <v>14</v>
      </c>
      <c r="W21" s="78">
        <f t="shared" ref="W21:X38" si="33">SUM(B21,I21,P21)</f>
        <v>35</v>
      </c>
      <c r="X21" s="78">
        <f t="shared" si="33"/>
        <v>7</v>
      </c>
      <c r="Y21" s="78">
        <f t="shared" ref="Y21:Y38" si="34">SUM(W21,X21)</f>
        <v>42</v>
      </c>
      <c r="Z21" s="78">
        <f t="shared" ref="Z21:AA38" si="35">SUM(E21,L21,S21)</f>
        <v>0</v>
      </c>
      <c r="AA21" s="78">
        <f t="shared" si="35"/>
        <v>0</v>
      </c>
      <c r="AB21" s="78">
        <f t="shared" ref="AB21:AB38" si="36">SUM(Z21,AA21)</f>
        <v>0</v>
      </c>
      <c r="AC21" s="80">
        <f t="shared" ref="AC21:AC38" si="37">SUM(Y21,AB21)</f>
        <v>42</v>
      </c>
    </row>
    <row r="22" spans="1:29" ht="20.100000000000001" customHeight="1" x14ac:dyDescent="0.45">
      <c r="A22" s="64" t="s">
        <v>344</v>
      </c>
      <c r="B22" s="77"/>
      <c r="C22" s="77"/>
      <c r="D22" s="77">
        <f t="shared" si="24"/>
        <v>0</v>
      </c>
      <c r="E22" s="78">
        <v>5</v>
      </c>
      <c r="F22" s="78">
        <v>1</v>
      </c>
      <c r="G22" s="77">
        <f t="shared" si="25"/>
        <v>6</v>
      </c>
      <c r="H22" s="79">
        <f t="shared" si="26"/>
        <v>6</v>
      </c>
      <c r="I22" s="77"/>
      <c r="J22" s="77"/>
      <c r="K22" s="77">
        <f t="shared" si="27"/>
        <v>0</v>
      </c>
      <c r="L22" s="77">
        <v>2</v>
      </c>
      <c r="M22" s="77"/>
      <c r="N22" s="77">
        <f t="shared" si="28"/>
        <v>2</v>
      </c>
      <c r="O22" s="79">
        <f t="shared" si="29"/>
        <v>2</v>
      </c>
      <c r="P22" s="77"/>
      <c r="Q22" s="77"/>
      <c r="R22" s="77">
        <f t="shared" si="30"/>
        <v>0</v>
      </c>
      <c r="S22" s="78">
        <v>1</v>
      </c>
      <c r="T22" s="78"/>
      <c r="U22" s="78">
        <f t="shared" si="31"/>
        <v>1</v>
      </c>
      <c r="V22" s="79">
        <f t="shared" si="32"/>
        <v>1</v>
      </c>
      <c r="W22" s="78">
        <f t="shared" si="33"/>
        <v>0</v>
      </c>
      <c r="X22" s="78">
        <f t="shared" si="33"/>
        <v>0</v>
      </c>
      <c r="Y22" s="78">
        <f t="shared" si="34"/>
        <v>0</v>
      </c>
      <c r="Z22" s="78">
        <f t="shared" si="35"/>
        <v>8</v>
      </c>
      <c r="AA22" s="78">
        <f t="shared" si="35"/>
        <v>1</v>
      </c>
      <c r="AB22" s="78">
        <f t="shared" si="36"/>
        <v>9</v>
      </c>
      <c r="AC22" s="80">
        <f t="shared" si="37"/>
        <v>9</v>
      </c>
    </row>
    <row r="23" spans="1:29" ht="20.100000000000001" customHeight="1" x14ac:dyDescent="0.45">
      <c r="A23" s="64" t="s">
        <v>345</v>
      </c>
      <c r="B23" s="77">
        <v>15</v>
      </c>
      <c r="C23" s="77">
        <v>2</v>
      </c>
      <c r="D23" s="77">
        <f t="shared" si="24"/>
        <v>17</v>
      </c>
      <c r="E23" s="78"/>
      <c r="F23" s="78"/>
      <c r="G23" s="78">
        <f t="shared" si="25"/>
        <v>0</v>
      </c>
      <c r="H23" s="79">
        <f t="shared" si="26"/>
        <v>17</v>
      </c>
      <c r="I23" s="77">
        <v>6</v>
      </c>
      <c r="J23" s="77">
        <v>6</v>
      </c>
      <c r="K23" s="77">
        <f t="shared" si="27"/>
        <v>12</v>
      </c>
      <c r="L23" s="77"/>
      <c r="M23" s="77"/>
      <c r="N23" s="77">
        <f t="shared" si="28"/>
        <v>0</v>
      </c>
      <c r="O23" s="79">
        <f t="shared" si="29"/>
        <v>12</v>
      </c>
      <c r="P23" s="77">
        <v>12</v>
      </c>
      <c r="Q23" s="77">
        <v>4</v>
      </c>
      <c r="R23" s="77">
        <f t="shared" si="30"/>
        <v>16</v>
      </c>
      <c r="S23" s="78"/>
      <c r="T23" s="78"/>
      <c r="U23" s="78">
        <f t="shared" si="31"/>
        <v>0</v>
      </c>
      <c r="V23" s="79">
        <f t="shared" si="32"/>
        <v>16</v>
      </c>
      <c r="W23" s="78">
        <f t="shared" si="33"/>
        <v>33</v>
      </c>
      <c r="X23" s="78">
        <f t="shared" si="33"/>
        <v>12</v>
      </c>
      <c r="Y23" s="78">
        <f t="shared" si="34"/>
        <v>45</v>
      </c>
      <c r="Z23" s="78">
        <f t="shared" si="35"/>
        <v>0</v>
      </c>
      <c r="AA23" s="78">
        <f t="shared" si="35"/>
        <v>0</v>
      </c>
      <c r="AB23" s="78">
        <f t="shared" si="36"/>
        <v>0</v>
      </c>
      <c r="AC23" s="80">
        <f t="shared" si="37"/>
        <v>45</v>
      </c>
    </row>
    <row r="24" spans="1:29" ht="20.100000000000001" customHeight="1" x14ac:dyDescent="0.45">
      <c r="A24" s="64" t="s">
        <v>347</v>
      </c>
      <c r="B24" s="77">
        <v>8</v>
      </c>
      <c r="C24" s="77">
        <v>3</v>
      </c>
      <c r="D24" s="77">
        <f t="shared" si="24"/>
        <v>11</v>
      </c>
      <c r="E24" s="78"/>
      <c r="F24" s="78"/>
      <c r="G24" s="78">
        <f t="shared" si="25"/>
        <v>0</v>
      </c>
      <c r="H24" s="79">
        <f t="shared" si="26"/>
        <v>11</v>
      </c>
      <c r="I24" s="77">
        <v>5</v>
      </c>
      <c r="J24" s="77">
        <v>2</v>
      </c>
      <c r="K24" s="77">
        <f t="shared" si="27"/>
        <v>7</v>
      </c>
      <c r="L24" s="77"/>
      <c r="M24" s="77"/>
      <c r="N24" s="77">
        <f t="shared" si="28"/>
        <v>0</v>
      </c>
      <c r="O24" s="79">
        <f t="shared" si="29"/>
        <v>7</v>
      </c>
      <c r="P24" s="77">
        <v>2</v>
      </c>
      <c r="Q24" s="77"/>
      <c r="R24" s="77">
        <f t="shared" si="30"/>
        <v>2</v>
      </c>
      <c r="S24" s="78"/>
      <c r="T24" s="78"/>
      <c r="U24" s="78">
        <f t="shared" si="31"/>
        <v>0</v>
      </c>
      <c r="V24" s="79">
        <f t="shared" si="32"/>
        <v>2</v>
      </c>
      <c r="W24" s="78">
        <f t="shared" si="33"/>
        <v>15</v>
      </c>
      <c r="X24" s="78">
        <f t="shared" si="33"/>
        <v>5</v>
      </c>
      <c r="Y24" s="78">
        <f t="shared" si="34"/>
        <v>20</v>
      </c>
      <c r="Z24" s="78">
        <f t="shared" si="35"/>
        <v>0</v>
      </c>
      <c r="AA24" s="78">
        <f t="shared" si="35"/>
        <v>0</v>
      </c>
      <c r="AB24" s="78">
        <f t="shared" si="36"/>
        <v>0</v>
      </c>
      <c r="AC24" s="80">
        <f t="shared" si="37"/>
        <v>20</v>
      </c>
    </row>
    <row r="25" spans="1:29" ht="20.100000000000001" customHeight="1" x14ac:dyDescent="0.45">
      <c r="A25" s="64" t="s">
        <v>348</v>
      </c>
      <c r="B25" s="77">
        <v>16</v>
      </c>
      <c r="C25" s="77">
        <v>1</v>
      </c>
      <c r="D25" s="77">
        <f t="shared" si="24"/>
        <v>17</v>
      </c>
      <c r="E25" s="78"/>
      <c r="F25" s="78"/>
      <c r="G25" s="78">
        <f t="shared" si="25"/>
        <v>0</v>
      </c>
      <c r="H25" s="79">
        <f t="shared" si="26"/>
        <v>17</v>
      </c>
      <c r="I25" s="77">
        <v>8</v>
      </c>
      <c r="J25" s="77"/>
      <c r="K25" s="77">
        <f t="shared" si="27"/>
        <v>8</v>
      </c>
      <c r="L25" s="78"/>
      <c r="M25" s="78"/>
      <c r="N25" s="77">
        <f t="shared" si="28"/>
        <v>0</v>
      </c>
      <c r="O25" s="79">
        <f t="shared" si="29"/>
        <v>8</v>
      </c>
      <c r="P25" s="77">
        <v>2</v>
      </c>
      <c r="Q25" s="77"/>
      <c r="R25" s="77">
        <f t="shared" si="30"/>
        <v>2</v>
      </c>
      <c r="S25" s="78"/>
      <c r="T25" s="78"/>
      <c r="U25" s="78">
        <f t="shared" si="31"/>
        <v>0</v>
      </c>
      <c r="V25" s="79">
        <f t="shared" si="32"/>
        <v>2</v>
      </c>
      <c r="W25" s="78">
        <f t="shared" si="33"/>
        <v>26</v>
      </c>
      <c r="X25" s="78">
        <f t="shared" si="33"/>
        <v>1</v>
      </c>
      <c r="Y25" s="78">
        <f t="shared" si="34"/>
        <v>27</v>
      </c>
      <c r="Z25" s="78">
        <f t="shared" si="35"/>
        <v>0</v>
      </c>
      <c r="AA25" s="78">
        <f t="shared" si="35"/>
        <v>0</v>
      </c>
      <c r="AB25" s="78">
        <f t="shared" si="36"/>
        <v>0</v>
      </c>
      <c r="AC25" s="80">
        <f t="shared" si="37"/>
        <v>27</v>
      </c>
    </row>
    <row r="26" spans="1:29" ht="20.100000000000001" customHeight="1" x14ac:dyDescent="0.45">
      <c r="A26" s="64" t="s">
        <v>349</v>
      </c>
      <c r="B26" s="77">
        <v>2</v>
      </c>
      <c r="C26" s="77"/>
      <c r="D26" s="77">
        <f t="shared" si="24"/>
        <v>2</v>
      </c>
      <c r="E26" s="78"/>
      <c r="F26" s="78"/>
      <c r="G26" s="78">
        <f t="shared" si="25"/>
        <v>0</v>
      </c>
      <c r="H26" s="79">
        <f t="shared" si="26"/>
        <v>2</v>
      </c>
      <c r="I26" s="77">
        <v>10</v>
      </c>
      <c r="J26" s="77">
        <v>6</v>
      </c>
      <c r="K26" s="77">
        <f t="shared" si="27"/>
        <v>16</v>
      </c>
      <c r="L26" s="78"/>
      <c r="M26" s="78"/>
      <c r="N26" s="77">
        <f t="shared" si="28"/>
        <v>0</v>
      </c>
      <c r="O26" s="79">
        <f t="shared" si="29"/>
        <v>16</v>
      </c>
      <c r="P26" s="77">
        <v>12</v>
      </c>
      <c r="Q26" s="77"/>
      <c r="R26" s="77">
        <f t="shared" si="30"/>
        <v>12</v>
      </c>
      <c r="S26" s="78"/>
      <c r="T26" s="78"/>
      <c r="U26" s="78">
        <f t="shared" si="31"/>
        <v>0</v>
      </c>
      <c r="V26" s="79">
        <f t="shared" si="32"/>
        <v>12</v>
      </c>
      <c r="W26" s="78">
        <f t="shared" si="33"/>
        <v>24</v>
      </c>
      <c r="X26" s="78">
        <f t="shared" si="33"/>
        <v>6</v>
      </c>
      <c r="Y26" s="78">
        <f t="shared" si="34"/>
        <v>30</v>
      </c>
      <c r="Z26" s="78">
        <f t="shared" si="35"/>
        <v>0</v>
      </c>
      <c r="AA26" s="78">
        <f t="shared" si="35"/>
        <v>0</v>
      </c>
      <c r="AB26" s="78">
        <f t="shared" si="36"/>
        <v>0</v>
      </c>
      <c r="AC26" s="80">
        <f t="shared" si="37"/>
        <v>30</v>
      </c>
    </row>
    <row r="27" spans="1:29" ht="20.100000000000001" customHeight="1" x14ac:dyDescent="0.45">
      <c r="A27" s="64" t="s">
        <v>350</v>
      </c>
      <c r="B27" s="77">
        <v>3</v>
      </c>
      <c r="C27" s="77"/>
      <c r="D27" s="77">
        <f t="shared" si="24"/>
        <v>3</v>
      </c>
      <c r="E27" s="78"/>
      <c r="F27" s="78"/>
      <c r="G27" s="78">
        <f t="shared" si="25"/>
        <v>0</v>
      </c>
      <c r="H27" s="79">
        <f t="shared" si="26"/>
        <v>3</v>
      </c>
      <c r="I27" s="77">
        <v>3</v>
      </c>
      <c r="J27" s="77"/>
      <c r="K27" s="77">
        <f t="shared" si="27"/>
        <v>3</v>
      </c>
      <c r="L27" s="78"/>
      <c r="M27" s="78"/>
      <c r="N27" s="77">
        <f t="shared" si="28"/>
        <v>0</v>
      </c>
      <c r="O27" s="79">
        <f t="shared" si="29"/>
        <v>3</v>
      </c>
      <c r="P27" s="77">
        <v>18</v>
      </c>
      <c r="Q27" s="77">
        <v>1</v>
      </c>
      <c r="R27" s="77">
        <f t="shared" si="30"/>
        <v>19</v>
      </c>
      <c r="S27" s="78"/>
      <c r="T27" s="78"/>
      <c r="U27" s="78">
        <f t="shared" si="31"/>
        <v>0</v>
      </c>
      <c r="V27" s="79">
        <f t="shared" si="32"/>
        <v>19</v>
      </c>
      <c r="W27" s="78">
        <f t="shared" si="33"/>
        <v>24</v>
      </c>
      <c r="X27" s="78">
        <f t="shared" si="33"/>
        <v>1</v>
      </c>
      <c r="Y27" s="78">
        <f t="shared" si="34"/>
        <v>25</v>
      </c>
      <c r="Z27" s="78">
        <f t="shared" si="35"/>
        <v>0</v>
      </c>
      <c r="AA27" s="78">
        <f t="shared" si="35"/>
        <v>0</v>
      </c>
      <c r="AB27" s="78">
        <f t="shared" si="36"/>
        <v>0</v>
      </c>
      <c r="AC27" s="80">
        <f t="shared" si="37"/>
        <v>25</v>
      </c>
    </row>
    <row r="28" spans="1:29" ht="20.100000000000001" customHeight="1" x14ac:dyDescent="0.45">
      <c r="A28" s="64" t="s">
        <v>351</v>
      </c>
      <c r="B28" s="77"/>
      <c r="C28" s="77">
        <v>3</v>
      </c>
      <c r="D28" s="77">
        <f t="shared" si="24"/>
        <v>3</v>
      </c>
      <c r="E28" s="78"/>
      <c r="F28" s="78"/>
      <c r="G28" s="78">
        <f t="shared" si="25"/>
        <v>0</v>
      </c>
      <c r="H28" s="79">
        <f t="shared" si="26"/>
        <v>3</v>
      </c>
      <c r="I28" s="77">
        <v>2</v>
      </c>
      <c r="J28" s="77">
        <v>1</v>
      </c>
      <c r="K28" s="77">
        <f t="shared" si="27"/>
        <v>3</v>
      </c>
      <c r="L28" s="78"/>
      <c r="M28" s="78"/>
      <c r="N28" s="77">
        <f t="shared" si="28"/>
        <v>0</v>
      </c>
      <c r="O28" s="79">
        <f t="shared" si="29"/>
        <v>3</v>
      </c>
      <c r="P28" s="77">
        <v>6</v>
      </c>
      <c r="Q28" s="77">
        <v>3</v>
      </c>
      <c r="R28" s="77">
        <f t="shared" si="30"/>
        <v>9</v>
      </c>
      <c r="S28" s="78"/>
      <c r="T28" s="78"/>
      <c r="U28" s="78">
        <f t="shared" si="31"/>
        <v>0</v>
      </c>
      <c r="V28" s="79">
        <f t="shared" si="32"/>
        <v>9</v>
      </c>
      <c r="W28" s="78">
        <f t="shared" si="33"/>
        <v>8</v>
      </c>
      <c r="X28" s="78">
        <f t="shared" si="33"/>
        <v>7</v>
      </c>
      <c r="Y28" s="78">
        <f t="shared" si="34"/>
        <v>15</v>
      </c>
      <c r="Z28" s="78">
        <f t="shared" si="35"/>
        <v>0</v>
      </c>
      <c r="AA28" s="78">
        <f t="shared" si="35"/>
        <v>0</v>
      </c>
      <c r="AB28" s="78">
        <f t="shared" si="36"/>
        <v>0</v>
      </c>
      <c r="AC28" s="80">
        <f t="shared" si="37"/>
        <v>15</v>
      </c>
    </row>
    <row r="29" spans="1:29" ht="20.100000000000001" customHeight="1" x14ac:dyDescent="0.45">
      <c r="A29" s="64" t="s">
        <v>352</v>
      </c>
      <c r="B29" s="77">
        <v>2</v>
      </c>
      <c r="C29" s="77"/>
      <c r="D29" s="77">
        <f t="shared" si="24"/>
        <v>2</v>
      </c>
      <c r="E29" s="78"/>
      <c r="F29" s="78"/>
      <c r="G29" s="78">
        <f t="shared" si="25"/>
        <v>0</v>
      </c>
      <c r="H29" s="79">
        <f t="shared" si="26"/>
        <v>2</v>
      </c>
      <c r="I29" s="77">
        <v>5</v>
      </c>
      <c r="J29" s="77"/>
      <c r="K29" s="77">
        <f t="shared" si="27"/>
        <v>5</v>
      </c>
      <c r="L29" s="78"/>
      <c r="M29" s="78"/>
      <c r="N29" s="77">
        <f t="shared" si="28"/>
        <v>0</v>
      </c>
      <c r="O29" s="79">
        <f t="shared" si="29"/>
        <v>5</v>
      </c>
      <c r="P29" s="77">
        <v>5</v>
      </c>
      <c r="Q29" s="77">
        <v>4</v>
      </c>
      <c r="R29" s="77">
        <f t="shared" si="30"/>
        <v>9</v>
      </c>
      <c r="S29" s="78"/>
      <c r="T29" s="78"/>
      <c r="U29" s="78">
        <f t="shared" si="31"/>
        <v>0</v>
      </c>
      <c r="V29" s="79">
        <f t="shared" si="32"/>
        <v>9</v>
      </c>
      <c r="W29" s="78">
        <f t="shared" si="33"/>
        <v>12</v>
      </c>
      <c r="X29" s="78">
        <f t="shared" si="33"/>
        <v>4</v>
      </c>
      <c r="Y29" s="78">
        <f t="shared" si="34"/>
        <v>16</v>
      </c>
      <c r="Z29" s="78">
        <f t="shared" si="35"/>
        <v>0</v>
      </c>
      <c r="AA29" s="78">
        <f t="shared" si="35"/>
        <v>0</v>
      </c>
      <c r="AB29" s="78">
        <f t="shared" si="36"/>
        <v>0</v>
      </c>
      <c r="AC29" s="80">
        <f t="shared" si="37"/>
        <v>16</v>
      </c>
    </row>
    <row r="30" spans="1:29" ht="20.100000000000001" customHeight="1" x14ac:dyDescent="0.45">
      <c r="A30" s="64" t="s">
        <v>353</v>
      </c>
      <c r="B30" s="77"/>
      <c r="C30" s="77"/>
      <c r="D30" s="77">
        <f t="shared" si="24"/>
        <v>0</v>
      </c>
      <c r="E30" s="78"/>
      <c r="F30" s="78"/>
      <c r="G30" s="78">
        <f t="shared" si="25"/>
        <v>0</v>
      </c>
      <c r="H30" s="79">
        <f t="shared" si="26"/>
        <v>0</v>
      </c>
      <c r="I30" s="77"/>
      <c r="J30" s="77"/>
      <c r="K30" s="77">
        <f t="shared" si="27"/>
        <v>0</v>
      </c>
      <c r="L30" s="78"/>
      <c r="M30" s="78"/>
      <c r="N30" s="77">
        <f t="shared" si="28"/>
        <v>0</v>
      </c>
      <c r="O30" s="79">
        <f t="shared" si="29"/>
        <v>0</v>
      </c>
      <c r="P30" s="77"/>
      <c r="Q30" s="77"/>
      <c r="R30" s="77">
        <f t="shared" si="30"/>
        <v>0</v>
      </c>
      <c r="S30" s="78"/>
      <c r="T30" s="78"/>
      <c r="U30" s="78">
        <f t="shared" si="31"/>
        <v>0</v>
      </c>
      <c r="V30" s="79">
        <f t="shared" si="32"/>
        <v>0</v>
      </c>
      <c r="W30" s="78">
        <f t="shared" si="33"/>
        <v>0</v>
      </c>
      <c r="X30" s="78">
        <f t="shared" si="33"/>
        <v>0</v>
      </c>
      <c r="Y30" s="78">
        <f t="shared" si="34"/>
        <v>0</v>
      </c>
      <c r="Z30" s="78">
        <f t="shared" si="35"/>
        <v>0</v>
      </c>
      <c r="AA30" s="78">
        <f t="shared" si="35"/>
        <v>0</v>
      </c>
      <c r="AB30" s="78">
        <f t="shared" si="36"/>
        <v>0</v>
      </c>
      <c r="AC30" s="80">
        <f t="shared" si="37"/>
        <v>0</v>
      </c>
    </row>
    <row r="31" spans="1:29" ht="20.100000000000001" customHeight="1" x14ac:dyDescent="0.45">
      <c r="A31" s="64" t="s">
        <v>354</v>
      </c>
      <c r="B31" s="77">
        <v>2</v>
      </c>
      <c r="C31" s="77">
        <v>1</v>
      </c>
      <c r="D31" s="77">
        <f t="shared" si="24"/>
        <v>3</v>
      </c>
      <c r="E31" s="78"/>
      <c r="F31" s="78"/>
      <c r="G31" s="78">
        <f t="shared" si="25"/>
        <v>0</v>
      </c>
      <c r="H31" s="79">
        <f t="shared" si="26"/>
        <v>3</v>
      </c>
      <c r="I31" s="77">
        <v>26</v>
      </c>
      <c r="J31" s="77">
        <v>6</v>
      </c>
      <c r="K31" s="77">
        <f t="shared" si="27"/>
        <v>32</v>
      </c>
      <c r="L31" s="78"/>
      <c r="M31" s="78"/>
      <c r="N31" s="77">
        <f t="shared" si="28"/>
        <v>0</v>
      </c>
      <c r="O31" s="79">
        <f t="shared" si="29"/>
        <v>32</v>
      </c>
      <c r="P31" s="77">
        <v>9</v>
      </c>
      <c r="Q31" s="77">
        <v>1</v>
      </c>
      <c r="R31" s="77">
        <f t="shared" si="30"/>
        <v>10</v>
      </c>
      <c r="S31" s="78"/>
      <c r="T31" s="78"/>
      <c r="U31" s="78">
        <f t="shared" si="31"/>
        <v>0</v>
      </c>
      <c r="V31" s="79">
        <f t="shared" si="32"/>
        <v>10</v>
      </c>
      <c r="W31" s="78">
        <f t="shared" si="33"/>
        <v>37</v>
      </c>
      <c r="X31" s="78">
        <f t="shared" si="33"/>
        <v>8</v>
      </c>
      <c r="Y31" s="78">
        <f t="shared" si="34"/>
        <v>45</v>
      </c>
      <c r="Z31" s="78">
        <f t="shared" si="35"/>
        <v>0</v>
      </c>
      <c r="AA31" s="78">
        <f t="shared" si="35"/>
        <v>0</v>
      </c>
      <c r="AB31" s="78">
        <f t="shared" si="36"/>
        <v>0</v>
      </c>
      <c r="AC31" s="80">
        <f t="shared" si="37"/>
        <v>45</v>
      </c>
    </row>
    <row r="32" spans="1:29" ht="20.100000000000001" customHeight="1" x14ac:dyDescent="0.45">
      <c r="A32" s="64" t="s">
        <v>355</v>
      </c>
      <c r="B32" s="77"/>
      <c r="C32" s="77"/>
      <c r="D32" s="77">
        <f t="shared" si="24"/>
        <v>0</v>
      </c>
      <c r="E32" s="78"/>
      <c r="F32" s="78"/>
      <c r="G32" s="78">
        <f t="shared" si="25"/>
        <v>0</v>
      </c>
      <c r="H32" s="79">
        <f t="shared" si="26"/>
        <v>0</v>
      </c>
      <c r="I32" s="77"/>
      <c r="J32" s="77"/>
      <c r="K32" s="77">
        <f t="shared" si="27"/>
        <v>0</v>
      </c>
      <c r="L32" s="78"/>
      <c r="M32" s="78"/>
      <c r="N32" s="77">
        <f t="shared" si="28"/>
        <v>0</v>
      </c>
      <c r="O32" s="79">
        <f t="shared" si="29"/>
        <v>0</v>
      </c>
      <c r="P32" s="77"/>
      <c r="Q32" s="77"/>
      <c r="R32" s="77">
        <f t="shared" si="30"/>
        <v>0</v>
      </c>
      <c r="S32" s="78"/>
      <c r="T32" s="78"/>
      <c r="U32" s="78">
        <f t="shared" si="31"/>
        <v>0</v>
      </c>
      <c r="V32" s="79">
        <f t="shared" si="32"/>
        <v>0</v>
      </c>
      <c r="W32" s="78">
        <f t="shared" si="33"/>
        <v>0</v>
      </c>
      <c r="X32" s="78">
        <f t="shared" si="33"/>
        <v>0</v>
      </c>
      <c r="Y32" s="78">
        <f t="shared" si="34"/>
        <v>0</v>
      </c>
      <c r="Z32" s="78">
        <f t="shared" si="35"/>
        <v>0</v>
      </c>
      <c r="AA32" s="78">
        <f t="shared" si="35"/>
        <v>0</v>
      </c>
      <c r="AB32" s="78">
        <f t="shared" si="36"/>
        <v>0</v>
      </c>
      <c r="AC32" s="80">
        <f t="shared" si="37"/>
        <v>0</v>
      </c>
    </row>
    <row r="33" spans="1:29" ht="20.100000000000001" customHeight="1" x14ac:dyDescent="0.45">
      <c r="A33" s="64" t="s">
        <v>357</v>
      </c>
      <c r="B33" s="77"/>
      <c r="C33" s="77"/>
      <c r="D33" s="77">
        <f t="shared" si="24"/>
        <v>0</v>
      </c>
      <c r="E33" s="78"/>
      <c r="F33" s="78"/>
      <c r="G33" s="78">
        <f t="shared" si="25"/>
        <v>0</v>
      </c>
      <c r="H33" s="79">
        <f t="shared" si="26"/>
        <v>0</v>
      </c>
      <c r="I33" s="77">
        <v>11</v>
      </c>
      <c r="J33" s="77">
        <v>3</v>
      </c>
      <c r="K33" s="77">
        <f t="shared" si="27"/>
        <v>14</v>
      </c>
      <c r="L33" s="78"/>
      <c r="M33" s="78"/>
      <c r="N33" s="77">
        <f t="shared" si="28"/>
        <v>0</v>
      </c>
      <c r="O33" s="79">
        <f t="shared" si="29"/>
        <v>14</v>
      </c>
      <c r="P33" s="77">
        <v>6</v>
      </c>
      <c r="Q33" s="77"/>
      <c r="R33" s="77">
        <f t="shared" si="30"/>
        <v>6</v>
      </c>
      <c r="S33" s="78"/>
      <c r="T33" s="78"/>
      <c r="U33" s="78">
        <f t="shared" si="31"/>
        <v>0</v>
      </c>
      <c r="V33" s="79">
        <f t="shared" si="32"/>
        <v>6</v>
      </c>
      <c r="W33" s="78">
        <f t="shared" si="33"/>
        <v>17</v>
      </c>
      <c r="X33" s="78">
        <f t="shared" si="33"/>
        <v>3</v>
      </c>
      <c r="Y33" s="78">
        <f t="shared" si="34"/>
        <v>20</v>
      </c>
      <c r="Z33" s="78">
        <f t="shared" si="35"/>
        <v>0</v>
      </c>
      <c r="AA33" s="78">
        <f t="shared" si="35"/>
        <v>0</v>
      </c>
      <c r="AB33" s="78">
        <f t="shared" si="36"/>
        <v>0</v>
      </c>
      <c r="AC33" s="80">
        <f t="shared" si="37"/>
        <v>20</v>
      </c>
    </row>
    <row r="34" spans="1:29" ht="20.100000000000001" customHeight="1" x14ac:dyDescent="0.45">
      <c r="A34" s="64" t="s">
        <v>457</v>
      </c>
      <c r="B34" s="77">
        <v>1</v>
      </c>
      <c r="C34" s="77"/>
      <c r="D34" s="77">
        <f t="shared" si="24"/>
        <v>1</v>
      </c>
      <c r="E34" s="78"/>
      <c r="F34" s="78"/>
      <c r="G34" s="78">
        <f t="shared" si="25"/>
        <v>0</v>
      </c>
      <c r="H34" s="79">
        <f t="shared" si="26"/>
        <v>1</v>
      </c>
      <c r="I34" s="77">
        <v>12</v>
      </c>
      <c r="J34" s="77"/>
      <c r="K34" s="77">
        <f t="shared" si="27"/>
        <v>12</v>
      </c>
      <c r="L34" s="78"/>
      <c r="M34" s="78"/>
      <c r="N34" s="77">
        <f t="shared" si="28"/>
        <v>0</v>
      </c>
      <c r="O34" s="79">
        <f t="shared" si="29"/>
        <v>12</v>
      </c>
      <c r="P34" s="77">
        <v>21</v>
      </c>
      <c r="Q34" s="77"/>
      <c r="R34" s="77">
        <f t="shared" si="30"/>
        <v>21</v>
      </c>
      <c r="S34" s="78"/>
      <c r="T34" s="78"/>
      <c r="U34" s="78">
        <f t="shared" si="31"/>
        <v>0</v>
      </c>
      <c r="V34" s="79">
        <f t="shared" si="32"/>
        <v>21</v>
      </c>
      <c r="W34" s="78">
        <f t="shared" si="33"/>
        <v>34</v>
      </c>
      <c r="X34" s="78">
        <f t="shared" si="33"/>
        <v>0</v>
      </c>
      <c r="Y34" s="78">
        <f t="shared" si="34"/>
        <v>34</v>
      </c>
      <c r="Z34" s="78">
        <f t="shared" si="35"/>
        <v>0</v>
      </c>
      <c r="AA34" s="78">
        <f t="shared" si="35"/>
        <v>0</v>
      </c>
      <c r="AB34" s="78">
        <f t="shared" si="36"/>
        <v>0</v>
      </c>
      <c r="AC34" s="80">
        <f t="shared" si="37"/>
        <v>34</v>
      </c>
    </row>
    <row r="35" spans="1:29" ht="20.100000000000001" customHeight="1" x14ac:dyDescent="0.45">
      <c r="A35" s="64" t="s">
        <v>358</v>
      </c>
      <c r="B35" s="77"/>
      <c r="C35" s="77"/>
      <c r="D35" s="77">
        <f t="shared" si="24"/>
        <v>0</v>
      </c>
      <c r="E35" s="78"/>
      <c r="F35" s="78"/>
      <c r="G35" s="78">
        <f t="shared" si="25"/>
        <v>0</v>
      </c>
      <c r="H35" s="79">
        <f t="shared" si="26"/>
        <v>0</v>
      </c>
      <c r="I35" s="77">
        <v>20</v>
      </c>
      <c r="J35" s="77">
        <v>3</v>
      </c>
      <c r="K35" s="77">
        <f t="shared" si="27"/>
        <v>23</v>
      </c>
      <c r="L35" s="78"/>
      <c r="M35" s="78"/>
      <c r="N35" s="77">
        <f t="shared" si="28"/>
        <v>0</v>
      </c>
      <c r="O35" s="79">
        <f t="shared" si="29"/>
        <v>23</v>
      </c>
      <c r="P35" s="77">
        <v>8</v>
      </c>
      <c r="Q35" s="77"/>
      <c r="R35" s="77">
        <f t="shared" si="30"/>
        <v>8</v>
      </c>
      <c r="S35" s="78"/>
      <c r="T35" s="78"/>
      <c r="U35" s="78">
        <f t="shared" si="31"/>
        <v>0</v>
      </c>
      <c r="V35" s="79">
        <f t="shared" si="32"/>
        <v>8</v>
      </c>
      <c r="W35" s="78">
        <f t="shared" si="33"/>
        <v>28</v>
      </c>
      <c r="X35" s="78">
        <f t="shared" si="33"/>
        <v>3</v>
      </c>
      <c r="Y35" s="78">
        <f t="shared" si="34"/>
        <v>31</v>
      </c>
      <c r="Z35" s="78">
        <f t="shared" si="35"/>
        <v>0</v>
      </c>
      <c r="AA35" s="78">
        <f t="shared" si="35"/>
        <v>0</v>
      </c>
      <c r="AB35" s="78">
        <f t="shared" si="36"/>
        <v>0</v>
      </c>
      <c r="AC35" s="80">
        <f t="shared" si="37"/>
        <v>31</v>
      </c>
    </row>
    <row r="36" spans="1:29" ht="20.100000000000001" customHeight="1" x14ac:dyDescent="0.45">
      <c r="A36" s="64" t="s">
        <v>359</v>
      </c>
      <c r="B36" s="77"/>
      <c r="C36" s="77"/>
      <c r="D36" s="77">
        <f t="shared" si="24"/>
        <v>0</v>
      </c>
      <c r="E36" s="78">
        <v>2</v>
      </c>
      <c r="F36" s="78"/>
      <c r="G36" s="78">
        <f t="shared" si="25"/>
        <v>2</v>
      </c>
      <c r="H36" s="79">
        <f t="shared" si="26"/>
        <v>2</v>
      </c>
      <c r="I36" s="77"/>
      <c r="J36" s="77"/>
      <c r="K36" s="77">
        <f t="shared" si="27"/>
        <v>0</v>
      </c>
      <c r="L36" s="78">
        <v>9</v>
      </c>
      <c r="M36" s="78">
        <v>1</v>
      </c>
      <c r="N36" s="77">
        <f t="shared" si="28"/>
        <v>10</v>
      </c>
      <c r="O36" s="79">
        <f t="shared" si="29"/>
        <v>10</v>
      </c>
      <c r="P36" s="77"/>
      <c r="Q36" s="77"/>
      <c r="R36" s="77">
        <f t="shared" si="30"/>
        <v>0</v>
      </c>
      <c r="S36" s="78">
        <v>24</v>
      </c>
      <c r="T36" s="78">
        <v>4</v>
      </c>
      <c r="U36" s="78">
        <f t="shared" si="31"/>
        <v>28</v>
      </c>
      <c r="V36" s="79">
        <f t="shared" si="32"/>
        <v>28</v>
      </c>
      <c r="W36" s="78">
        <f t="shared" si="33"/>
        <v>0</v>
      </c>
      <c r="X36" s="78">
        <f t="shared" si="33"/>
        <v>0</v>
      </c>
      <c r="Y36" s="78">
        <f t="shared" si="34"/>
        <v>0</v>
      </c>
      <c r="Z36" s="78">
        <f t="shared" si="35"/>
        <v>35</v>
      </c>
      <c r="AA36" s="78">
        <f t="shared" si="35"/>
        <v>5</v>
      </c>
      <c r="AB36" s="78">
        <f t="shared" si="36"/>
        <v>40</v>
      </c>
      <c r="AC36" s="80">
        <f t="shared" si="37"/>
        <v>40</v>
      </c>
    </row>
    <row r="37" spans="1:29" ht="20.100000000000001" customHeight="1" x14ac:dyDescent="0.45">
      <c r="A37" s="64" t="s">
        <v>361</v>
      </c>
      <c r="B37" s="77">
        <v>2</v>
      </c>
      <c r="C37" s="77"/>
      <c r="D37" s="77">
        <f t="shared" si="24"/>
        <v>2</v>
      </c>
      <c r="E37" s="77">
        <v>13</v>
      </c>
      <c r="F37" s="77"/>
      <c r="G37" s="77">
        <f t="shared" si="25"/>
        <v>13</v>
      </c>
      <c r="H37" s="79">
        <f t="shared" si="26"/>
        <v>15</v>
      </c>
      <c r="I37" s="77">
        <v>18</v>
      </c>
      <c r="J37" s="77"/>
      <c r="K37" s="77">
        <f t="shared" si="27"/>
        <v>18</v>
      </c>
      <c r="L37" s="77">
        <v>5</v>
      </c>
      <c r="M37" s="77"/>
      <c r="N37" s="77">
        <f t="shared" si="28"/>
        <v>5</v>
      </c>
      <c r="O37" s="79">
        <f>SUM(K37,N37)</f>
        <v>23</v>
      </c>
      <c r="P37" s="77">
        <v>19</v>
      </c>
      <c r="Q37" s="77">
        <v>1</v>
      </c>
      <c r="R37" s="77">
        <f t="shared" si="30"/>
        <v>20</v>
      </c>
      <c r="S37" s="78">
        <v>6</v>
      </c>
      <c r="T37" s="78"/>
      <c r="U37" s="78">
        <f t="shared" si="31"/>
        <v>6</v>
      </c>
      <c r="V37" s="79">
        <f t="shared" si="32"/>
        <v>26</v>
      </c>
      <c r="W37" s="78">
        <f t="shared" si="33"/>
        <v>39</v>
      </c>
      <c r="X37" s="78">
        <f t="shared" si="33"/>
        <v>1</v>
      </c>
      <c r="Y37" s="78">
        <f t="shared" si="34"/>
        <v>40</v>
      </c>
      <c r="Z37" s="78">
        <f t="shared" si="35"/>
        <v>24</v>
      </c>
      <c r="AA37" s="78">
        <f t="shared" si="35"/>
        <v>0</v>
      </c>
      <c r="AB37" s="78">
        <f t="shared" si="36"/>
        <v>24</v>
      </c>
      <c r="AC37" s="80">
        <f t="shared" si="37"/>
        <v>64</v>
      </c>
    </row>
    <row r="38" spans="1:29" ht="20.100000000000001" customHeight="1" x14ac:dyDescent="0.45">
      <c r="A38" s="64" t="s">
        <v>363</v>
      </c>
      <c r="B38" s="77"/>
      <c r="C38" s="77"/>
      <c r="D38" s="77">
        <f t="shared" si="24"/>
        <v>0</v>
      </c>
      <c r="E38" s="77">
        <v>13</v>
      </c>
      <c r="F38" s="77"/>
      <c r="G38" s="77">
        <f t="shared" si="25"/>
        <v>13</v>
      </c>
      <c r="H38" s="79">
        <f t="shared" si="26"/>
        <v>13</v>
      </c>
      <c r="I38" s="77">
        <v>57</v>
      </c>
      <c r="J38" s="77">
        <v>1</v>
      </c>
      <c r="K38" s="77">
        <f t="shared" si="27"/>
        <v>58</v>
      </c>
      <c r="L38" s="78">
        <v>6</v>
      </c>
      <c r="M38" s="78"/>
      <c r="N38" s="77">
        <f t="shared" si="28"/>
        <v>6</v>
      </c>
      <c r="O38" s="79">
        <f t="shared" si="29"/>
        <v>64</v>
      </c>
      <c r="P38" s="77">
        <v>4</v>
      </c>
      <c r="Q38" s="77"/>
      <c r="R38" s="77">
        <f t="shared" si="30"/>
        <v>4</v>
      </c>
      <c r="S38" s="78">
        <v>4</v>
      </c>
      <c r="T38" s="78"/>
      <c r="U38" s="78">
        <f t="shared" si="31"/>
        <v>4</v>
      </c>
      <c r="V38" s="79">
        <f t="shared" si="32"/>
        <v>8</v>
      </c>
      <c r="W38" s="78">
        <f t="shared" si="33"/>
        <v>61</v>
      </c>
      <c r="X38" s="78">
        <f t="shared" si="33"/>
        <v>1</v>
      </c>
      <c r="Y38" s="78">
        <f t="shared" si="34"/>
        <v>62</v>
      </c>
      <c r="Z38" s="78">
        <f t="shared" si="35"/>
        <v>23</v>
      </c>
      <c r="AA38" s="78">
        <f t="shared" si="35"/>
        <v>0</v>
      </c>
      <c r="AB38" s="78">
        <f t="shared" si="36"/>
        <v>23</v>
      </c>
      <c r="AC38" s="80">
        <f t="shared" si="37"/>
        <v>85</v>
      </c>
    </row>
    <row r="39" spans="1:29" ht="20.100000000000001" customHeight="1" x14ac:dyDescent="0.45">
      <c r="A39" s="86" t="s">
        <v>105</v>
      </c>
      <c r="B39" s="87">
        <f t="shared" ref="B39:AC39" si="38">SUM(B21:B38)</f>
        <v>57</v>
      </c>
      <c r="C39" s="87">
        <f t="shared" si="38"/>
        <v>11</v>
      </c>
      <c r="D39" s="87">
        <f t="shared" si="38"/>
        <v>68</v>
      </c>
      <c r="E39" s="87">
        <f t="shared" si="38"/>
        <v>33</v>
      </c>
      <c r="F39" s="87">
        <f t="shared" si="38"/>
        <v>1</v>
      </c>
      <c r="G39" s="87">
        <f t="shared" si="38"/>
        <v>34</v>
      </c>
      <c r="H39" s="87">
        <f t="shared" si="38"/>
        <v>102</v>
      </c>
      <c r="I39" s="87">
        <f t="shared" si="38"/>
        <v>204</v>
      </c>
      <c r="J39" s="87">
        <f t="shared" si="38"/>
        <v>28</v>
      </c>
      <c r="K39" s="87">
        <f t="shared" si="38"/>
        <v>232</v>
      </c>
      <c r="L39" s="87">
        <f t="shared" si="38"/>
        <v>22</v>
      </c>
      <c r="M39" s="87">
        <f t="shared" si="38"/>
        <v>1</v>
      </c>
      <c r="N39" s="87">
        <f t="shared" si="38"/>
        <v>23</v>
      </c>
      <c r="O39" s="87">
        <f t="shared" si="38"/>
        <v>255</v>
      </c>
      <c r="P39" s="87">
        <f t="shared" si="38"/>
        <v>132</v>
      </c>
      <c r="Q39" s="87">
        <f t="shared" si="38"/>
        <v>20</v>
      </c>
      <c r="R39" s="87">
        <f t="shared" si="38"/>
        <v>152</v>
      </c>
      <c r="S39" s="87">
        <f t="shared" si="38"/>
        <v>35</v>
      </c>
      <c r="T39" s="87">
        <f t="shared" si="38"/>
        <v>4</v>
      </c>
      <c r="U39" s="87">
        <f t="shared" si="38"/>
        <v>39</v>
      </c>
      <c r="V39" s="87">
        <f t="shared" si="38"/>
        <v>191</v>
      </c>
      <c r="W39" s="87">
        <f t="shared" si="38"/>
        <v>393</v>
      </c>
      <c r="X39" s="87">
        <f t="shared" si="38"/>
        <v>59</v>
      </c>
      <c r="Y39" s="87">
        <f t="shared" si="38"/>
        <v>452</v>
      </c>
      <c r="Z39" s="87">
        <f t="shared" si="38"/>
        <v>90</v>
      </c>
      <c r="AA39" s="87">
        <f t="shared" si="38"/>
        <v>6</v>
      </c>
      <c r="AB39" s="87">
        <f t="shared" si="38"/>
        <v>96</v>
      </c>
      <c r="AC39" s="87">
        <f t="shared" si="38"/>
        <v>548</v>
      </c>
    </row>
    <row r="40" spans="1:29" ht="20.100000000000001" customHeight="1" x14ac:dyDescent="0.45">
      <c r="A40" s="74" t="s">
        <v>248</v>
      </c>
      <c r="B40" s="77"/>
      <c r="C40" s="77"/>
      <c r="D40" s="77"/>
      <c r="E40" s="77"/>
      <c r="F40" s="77"/>
      <c r="G40" s="77"/>
      <c r="H40" s="79"/>
      <c r="I40" s="77"/>
      <c r="J40" s="77"/>
      <c r="K40" s="77"/>
      <c r="L40" s="78"/>
      <c r="M40" s="78"/>
      <c r="N40" s="77"/>
      <c r="O40" s="79"/>
      <c r="P40" s="77"/>
      <c r="Q40" s="77"/>
      <c r="R40" s="77"/>
      <c r="S40" s="78"/>
      <c r="T40" s="78"/>
      <c r="U40" s="78"/>
      <c r="V40" s="79"/>
      <c r="W40" s="78"/>
      <c r="X40" s="78"/>
      <c r="Y40" s="78"/>
      <c r="Z40" s="78"/>
      <c r="AA40" s="78"/>
      <c r="AB40" s="78"/>
      <c r="AC40" s="80"/>
    </row>
    <row r="41" spans="1:29" ht="20.100000000000001" customHeight="1" x14ac:dyDescent="0.45">
      <c r="A41" s="64" t="s">
        <v>364</v>
      </c>
      <c r="B41" s="77"/>
      <c r="C41" s="77"/>
      <c r="D41" s="77">
        <f>SUM(B41:C41)</f>
        <v>0</v>
      </c>
      <c r="E41" s="77">
        <v>1</v>
      </c>
      <c r="F41" s="77"/>
      <c r="G41" s="77">
        <f>SUM(E41:F41)</f>
        <v>1</v>
      </c>
      <c r="H41" s="79">
        <f>SUM(D41,G41)</f>
        <v>1</v>
      </c>
      <c r="I41" s="77"/>
      <c r="J41" s="77"/>
      <c r="K41" s="77">
        <f>SUM(I41:J41)</f>
        <v>0</v>
      </c>
      <c r="L41" s="78"/>
      <c r="M41" s="78"/>
      <c r="N41" s="77">
        <f>SUM(L41:M41)</f>
        <v>0</v>
      </c>
      <c r="O41" s="79">
        <f>SUM(K41,N41)</f>
        <v>0</v>
      </c>
      <c r="P41" s="77"/>
      <c r="Q41" s="77"/>
      <c r="R41" s="77">
        <f>SUM(P41:Q41)</f>
        <v>0</v>
      </c>
      <c r="S41" s="78"/>
      <c r="T41" s="78"/>
      <c r="U41" s="78">
        <f>SUM(S41:T41)</f>
        <v>0</v>
      </c>
      <c r="V41" s="79">
        <f>SUM(R41,U41)</f>
        <v>0</v>
      </c>
      <c r="W41" s="78"/>
      <c r="X41" s="78">
        <f>SUM(C41,J41,Q41)</f>
        <v>0</v>
      </c>
      <c r="Y41" s="78">
        <f>SUM(W41,X41)</f>
        <v>0</v>
      </c>
      <c r="Z41" s="78">
        <f>SUM(E41,L41,S41)</f>
        <v>1</v>
      </c>
      <c r="AA41" s="78">
        <f>SUM(F41,M41,T41)</f>
        <v>0</v>
      </c>
      <c r="AB41" s="78">
        <f>SUM(Z41,AA41)</f>
        <v>1</v>
      </c>
      <c r="AC41" s="80">
        <f>SUM(Y41,AB41)</f>
        <v>1</v>
      </c>
    </row>
    <row r="42" spans="1:29" ht="20.100000000000001" customHeight="1" x14ac:dyDescent="0.45">
      <c r="A42" s="86" t="s">
        <v>299</v>
      </c>
      <c r="B42" s="87">
        <f t="shared" ref="B42:AC42" si="39">B41</f>
        <v>0</v>
      </c>
      <c r="C42" s="87">
        <f t="shared" si="39"/>
        <v>0</v>
      </c>
      <c r="D42" s="87">
        <f t="shared" si="39"/>
        <v>0</v>
      </c>
      <c r="E42" s="87">
        <f t="shared" si="39"/>
        <v>1</v>
      </c>
      <c r="F42" s="87">
        <f t="shared" si="39"/>
        <v>0</v>
      </c>
      <c r="G42" s="87">
        <f t="shared" si="39"/>
        <v>1</v>
      </c>
      <c r="H42" s="87">
        <f t="shared" si="39"/>
        <v>1</v>
      </c>
      <c r="I42" s="87">
        <f t="shared" si="39"/>
        <v>0</v>
      </c>
      <c r="J42" s="87">
        <f t="shared" si="39"/>
        <v>0</v>
      </c>
      <c r="K42" s="87">
        <f t="shared" si="39"/>
        <v>0</v>
      </c>
      <c r="L42" s="87">
        <f t="shared" si="39"/>
        <v>0</v>
      </c>
      <c r="M42" s="87">
        <f t="shared" si="39"/>
        <v>0</v>
      </c>
      <c r="N42" s="87">
        <f t="shared" si="39"/>
        <v>0</v>
      </c>
      <c r="O42" s="87">
        <f t="shared" si="39"/>
        <v>0</v>
      </c>
      <c r="P42" s="87">
        <f t="shared" si="39"/>
        <v>0</v>
      </c>
      <c r="Q42" s="87">
        <f t="shared" si="39"/>
        <v>0</v>
      </c>
      <c r="R42" s="87">
        <f t="shared" si="39"/>
        <v>0</v>
      </c>
      <c r="S42" s="87">
        <f t="shared" si="39"/>
        <v>0</v>
      </c>
      <c r="T42" s="87">
        <f t="shared" si="39"/>
        <v>0</v>
      </c>
      <c r="U42" s="87">
        <f t="shared" si="39"/>
        <v>0</v>
      </c>
      <c r="V42" s="87">
        <f t="shared" si="39"/>
        <v>0</v>
      </c>
      <c r="W42" s="87">
        <f t="shared" si="39"/>
        <v>0</v>
      </c>
      <c r="X42" s="87">
        <f t="shared" si="39"/>
        <v>0</v>
      </c>
      <c r="Y42" s="87">
        <f t="shared" si="39"/>
        <v>0</v>
      </c>
      <c r="Z42" s="87">
        <f t="shared" si="39"/>
        <v>1</v>
      </c>
      <c r="AA42" s="87">
        <f t="shared" si="39"/>
        <v>0</v>
      </c>
      <c r="AB42" s="87">
        <f t="shared" si="39"/>
        <v>1</v>
      </c>
      <c r="AC42" s="87">
        <f t="shared" si="39"/>
        <v>1</v>
      </c>
    </row>
    <row r="43" spans="1:29" ht="20.100000000000001" customHeight="1" x14ac:dyDescent="0.45">
      <c r="A43" s="81" t="s">
        <v>300</v>
      </c>
      <c r="B43" s="80">
        <f t="shared" ref="B43:AC43" si="40">B39+B42</f>
        <v>57</v>
      </c>
      <c r="C43" s="80">
        <f t="shared" si="40"/>
        <v>11</v>
      </c>
      <c r="D43" s="80">
        <f t="shared" si="40"/>
        <v>68</v>
      </c>
      <c r="E43" s="80">
        <f t="shared" si="40"/>
        <v>34</v>
      </c>
      <c r="F43" s="80">
        <f t="shared" si="40"/>
        <v>1</v>
      </c>
      <c r="G43" s="80">
        <f t="shared" si="40"/>
        <v>35</v>
      </c>
      <c r="H43" s="80">
        <f t="shared" si="40"/>
        <v>103</v>
      </c>
      <c r="I43" s="80">
        <f t="shared" si="40"/>
        <v>204</v>
      </c>
      <c r="J43" s="80">
        <f t="shared" si="40"/>
        <v>28</v>
      </c>
      <c r="K43" s="80">
        <f t="shared" si="40"/>
        <v>232</v>
      </c>
      <c r="L43" s="80">
        <f t="shared" si="40"/>
        <v>22</v>
      </c>
      <c r="M43" s="80">
        <f t="shared" si="40"/>
        <v>1</v>
      </c>
      <c r="N43" s="80">
        <f t="shared" si="40"/>
        <v>23</v>
      </c>
      <c r="O43" s="80">
        <f t="shared" si="40"/>
        <v>255</v>
      </c>
      <c r="P43" s="80">
        <f t="shared" si="40"/>
        <v>132</v>
      </c>
      <c r="Q43" s="80">
        <f t="shared" si="40"/>
        <v>20</v>
      </c>
      <c r="R43" s="80">
        <f t="shared" si="40"/>
        <v>152</v>
      </c>
      <c r="S43" s="80">
        <f t="shared" si="40"/>
        <v>35</v>
      </c>
      <c r="T43" s="80">
        <f t="shared" si="40"/>
        <v>4</v>
      </c>
      <c r="U43" s="80">
        <f t="shared" si="40"/>
        <v>39</v>
      </c>
      <c r="V43" s="80">
        <f t="shared" si="40"/>
        <v>191</v>
      </c>
      <c r="W43" s="80">
        <f t="shared" si="40"/>
        <v>393</v>
      </c>
      <c r="X43" s="80">
        <f t="shared" si="40"/>
        <v>59</v>
      </c>
      <c r="Y43" s="80">
        <f t="shared" si="40"/>
        <v>452</v>
      </c>
      <c r="Z43" s="80">
        <f t="shared" si="40"/>
        <v>91</v>
      </c>
      <c r="AA43" s="80">
        <f t="shared" si="40"/>
        <v>6</v>
      </c>
      <c r="AB43" s="80">
        <f t="shared" si="40"/>
        <v>97</v>
      </c>
      <c r="AC43" s="80">
        <f t="shared" si="40"/>
        <v>549</v>
      </c>
    </row>
    <row r="44" spans="1:29" ht="20.100000000000001" customHeight="1" x14ac:dyDescent="0.45">
      <c r="A44" s="74" t="s">
        <v>26</v>
      </c>
      <c r="B44" s="83"/>
      <c r="C44" s="83"/>
      <c r="D44" s="83"/>
      <c r="E44" s="78"/>
      <c r="F44" s="78"/>
      <c r="G44" s="78"/>
      <c r="H44" s="79"/>
      <c r="I44" s="78"/>
      <c r="J44" s="78"/>
      <c r="K44" s="78"/>
      <c r="L44" s="78"/>
      <c r="M44" s="78"/>
      <c r="N44" s="78"/>
      <c r="O44" s="79"/>
      <c r="P44" s="78"/>
      <c r="Q44" s="78"/>
      <c r="R44" s="78"/>
      <c r="S44" s="78"/>
      <c r="T44" s="78"/>
      <c r="U44" s="78"/>
      <c r="V44" s="79"/>
      <c r="W44" s="78"/>
      <c r="X44" s="78"/>
      <c r="Y44" s="78"/>
      <c r="Z44" s="84"/>
      <c r="AA44" s="84"/>
      <c r="AB44" s="84"/>
      <c r="AC44" s="85"/>
    </row>
    <row r="45" spans="1:29" ht="20.100000000000001" customHeight="1" x14ac:dyDescent="0.45">
      <c r="A45" s="74" t="s">
        <v>64</v>
      </c>
      <c r="B45" s="83"/>
      <c r="C45" s="83"/>
      <c r="D45" s="83"/>
      <c r="E45" s="78"/>
      <c r="F45" s="78"/>
      <c r="G45" s="78"/>
      <c r="H45" s="79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84"/>
      <c r="AA45" s="84"/>
      <c r="AB45" s="84"/>
      <c r="AC45" s="85"/>
    </row>
    <row r="46" spans="1:29" ht="20.100000000000001" customHeight="1" x14ac:dyDescent="0.45">
      <c r="A46" s="64" t="s">
        <v>365</v>
      </c>
      <c r="B46" s="77"/>
      <c r="C46" s="77">
        <v>1</v>
      </c>
      <c r="D46" s="77">
        <f t="shared" ref="D46:D62" si="41">SUM(B46:C46)</f>
        <v>1</v>
      </c>
      <c r="E46" s="78"/>
      <c r="F46" s="78"/>
      <c r="G46" s="78">
        <f t="shared" ref="G46:G62" si="42">SUM(E46:F46)</f>
        <v>0</v>
      </c>
      <c r="H46" s="79">
        <f t="shared" ref="H46:H62" si="43">SUM(D46,G46)</f>
        <v>1</v>
      </c>
      <c r="I46" s="77">
        <v>12</v>
      </c>
      <c r="J46" s="77">
        <v>39</v>
      </c>
      <c r="K46" s="77">
        <f t="shared" ref="K46:K62" si="44">SUM(I46:J46)</f>
        <v>51</v>
      </c>
      <c r="L46" s="77"/>
      <c r="M46" s="77"/>
      <c r="N46" s="77">
        <f t="shared" ref="N46:N62" si="45">SUM(L46:M46)</f>
        <v>0</v>
      </c>
      <c r="O46" s="79">
        <f t="shared" ref="O46:O62" si="46">SUM(K46,N46)</f>
        <v>51</v>
      </c>
      <c r="P46" s="77">
        <v>3</v>
      </c>
      <c r="Q46" s="77">
        <v>4</v>
      </c>
      <c r="R46" s="77">
        <f t="shared" ref="R46:R62" si="47">SUM(P46:Q46)</f>
        <v>7</v>
      </c>
      <c r="S46" s="78"/>
      <c r="T46" s="78"/>
      <c r="U46" s="77">
        <f t="shared" ref="U46:U62" si="48">SUM(S46:T46)</f>
        <v>0</v>
      </c>
      <c r="V46" s="79">
        <f t="shared" ref="V46:V62" si="49">SUM(R46,U46)</f>
        <v>7</v>
      </c>
      <c r="W46" s="78">
        <f t="shared" ref="W46:X62" si="50">SUM(B46,I46,P46)</f>
        <v>15</v>
      </c>
      <c r="X46" s="78">
        <f t="shared" si="50"/>
        <v>44</v>
      </c>
      <c r="Y46" s="78">
        <f t="shared" ref="Y46:Y62" si="51">SUM(W46,X46)</f>
        <v>59</v>
      </c>
      <c r="Z46" s="78">
        <f t="shared" ref="Z46:AA62" si="52">SUM(E46,L46,S46)</f>
        <v>0</v>
      </c>
      <c r="AA46" s="78">
        <f t="shared" si="52"/>
        <v>0</v>
      </c>
      <c r="AB46" s="78">
        <f t="shared" ref="AB46:AB62" si="53">SUM(Z46,AA46)</f>
        <v>0</v>
      </c>
      <c r="AC46" s="80">
        <f t="shared" ref="AC46:AC62" si="54">SUM(Y46,AB46)</f>
        <v>59</v>
      </c>
    </row>
    <row r="47" spans="1:29" ht="20.100000000000001" customHeight="1" x14ac:dyDescent="0.45">
      <c r="A47" s="64" t="s">
        <v>366</v>
      </c>
      <c r="B47" s="77">
        <v>1</v>
      </c>
      <c r="C47" s="77">
        <v>4</v>
      </c>
      <c r="D47" s="77">
        <f t="shared" si="41"/>
        <v>5</v>
      </c>
      <c r="E47" s="78"/>
      <c r="F47" s="78">
        <v>1</v>
      </c>
      <c r="G47" s="78">
        <f t="shared" si="42"/>
        <v>1</v>
      </c>
      <c r="H47" s="79">
        <f t="shared" si="43"/>
        <v>6</v>
      </c>
      <c r="I47" s="77">
        <v>10</v>
      </c>
      <c r="J47" s="77">
        <v>73</v>
      </c>
      <c r="K47" s="77">
        <f t="shared" si="44"/>
        <v>83</v>
      </c>
      <c r="L47" s="77">
        <v>1</v>
      </c>
      <c r="M47" s="77">
        <v>15</v>
      </c>
      <c r="N47" s="77">
        <f t="shared" si="45"/>
        <v>16</v>
      </c>
      <c r="O47" s="79">
        <f t="shared" si="46"/>
        <v>99</v>
      </c>
      <c r="P47" s="77">
        <v>6</v>
      </c>
      <c r="Q47" s="77">
        <v>42</v>
      </c>
      <c r="R47" s="77">
        <f t="shared" si="47"/>
        <v>48</v>
      </c>
      <c r="S47" s="78">
        <v>5</v>
      </c>
      <c r="T47" s="78">
        <v>26</v>
      </c>
      <c r="U47" s="77">
        <f t="shared" si="48"/>
        <v>31</v>
      </c>
      <c r="V47" s="79">
        <f t="shared" si="49"/>
        <v>79</v>
      </c>
      <c r="W47" s="78">
        <f t="shared" si="50"/>
        <v>17</v>
      </c>
      <c r="X47" s="78">
        <f t="shared" si="50"/>
        <v>119</v>
      </c>
      <c r="Y47" s="78">
        <f t="shared" si="51"/>
        <v>136</v>
      </c>
      <c r="Z47" s="78">
        <f t="shared" si="52"/>
        <v>6</v>
      </c>
      <c r="AA47" s="78">
        <f t="shared" si="52"/>
        <v>42</v>
      </c>
      <c r="AB47" s="78">
        <f t="shared" si="53"/>
        <v>48</v>
      </c>
      <c r="AC47" s="80">
        <f t="shared" si="54"/>
        <v>184</v>
      </c>
    </row>
    <row r="48" spans="1:29" ht="20.100000000000001" customHeight="1" x14ac:dyDescent="0.45">
      <c r="A48" s="64" t="s">
        <v>367</v>
      </c>
      <c r="B48" s="77"/>
      <c r="C48" s="77"/>
      <c r="D48" s="77">
        <f t="shared" si="41"/>
        <v>0</v>
      </c>
      <c r="E48" s="77"/>
      <c r="F48" s="77"/>
      <c r="G48" s="77">
        <f t="shared" si="42"/>
        <v>0</v>
      </c>
      <c r="H48" s="79">
        <f t="shared" si="43"/>
        <v>0</v>
      </c>
      <c r="I48" s="77">
        <v>8</v>
      </c>
      <c r="J48" s="77">
        <v>26</v>
      </c>
      <c r="K48" s="77">
        <f t="shared" si="44"/>
        <v>34</v>
      </c>
      <c r="L48" s="77"/>
      <c r="M48" s="77"/>
      <c r="N48" s="77">
        <f t="shared" si="45"/>
        <v>0</v>
      </c>
      <c r="O48" s="79">
        <f t="shared" si="46"/>
        <v>34</v>
      </c>
      <c r="P48" s="77"/>
      <c r="Q48" s="77">
        <v>4</v>
      </c>
      <c r="R48" s="77">
        <f t="shared" si="47"/>
        <v>4</v>
      </c>
      <c r="S48" s="78"/>
      <c r="T48" s="78"/>
      <c r="U48" s="77">
        <f t="shared" si="48"/>
        <v>0</v>
      </c>
      <c r="V48" s="79">
        <f t="shared" si="49"/>
        <v>4</v>
      </c>
      <c r="W48" s="78">
        <f t="shared" si="50"/>
        <v>8</v>
      </c>
      <c r="X48" s="78">
        <f t="shared" si="50"/>
        <v>30</v>
      </c>
      <c r="Y48" s="78">
        <f t="shared" si="51"/>
        <v>38</v>
      </c>
      <c r="Z48" s="78">
        <f t="shared" si="52"/>
        <v>0</v>
      </c>
      <c r="AA48" s="78">
        <f t="shared" si="52"/>
        <v>0</v>
      </c>
      <c r="AB48" s="78">
        <f t="shared" si="53"/>
        <v>0</v>
      </c>
      <c r="AC48" s="80">
        <f t="shared" si="54"/>
        <v>38</v>
      </c>
    </row>
    <row r="49" spans="1:29" ht="20.100000000000001" customHeight="1" x14ac:dyDescent="0.45">
      <c r="A49" s="64" t="s">
        <v>368</v>
      </c>
      <c r="B49" s="77">
        <v>2</v>
      </c>
      <c r="C49" s="77">
        <v>9</v>
      </c>
      <c r="D49" s="77">
        <f t="shared" si="41"/>
        <v>11</v>
      </c>
      <c r="E49" s="78">
        <v>2</v>
      </c>
      <c r="F49" s="78">
        <v>2</v>
      </c>
      <c r="G49" s="78">
        <f t="shared" si="42"/>
        <v>4</v>
      </c>
      <c r="H49" s="79">
        <f t="shared" si="43"/>
        <v>15</v>
      </c>
      <c r="I49" s="77"/>
      <c r="J49" s="77">
        <v>1</v>
      </c>
      <c r="K49" s="77">
        <f t="shared" si="44"/>
        <v>1</v>
      </c>
      <c r="L49" s="78"/>
      <c r="M49" s="78">
        <v>2</v>
      </c>
      <c r="N49" s="77">
        <f t="shared" si="45"/>
        <v>2</v>
      </c>
      <c r="O49" s="79">
        <f t="shared" si="46"/>
        <v>3</v>
      </c>
      <c r="P49" s="77">
        <v>13</v>
      </c>
      <c r="Q49" s="77">
        <v>94</v>
      </c>
      <c r="R49" s="77">
        <f t="shared" si="47"/>
        <v>107</v>
      </c>
      <c r="S49" s="77">
        <v>4</v>
      </c>
      <c r="T49" s="77">
        <v>24</v>
      </c>
      <c r="U49" s="77">
        <f t="shared" si="48"/>
        <v>28</v>
      </c>
      <c r="V49" s="79">
        <f t="shared" si="49"/>
        <v>135</v>
      </c>
      <c r="W49" s="78">
        <f t="shared" si="50"/>
        <v>15</v>
      </c>
      <c r="X49" s="78">
        <f t="shared" si="50"/>
        <v>104</v>
      </c>
      <c r="Y49" s="78">
        <f t="shared" si="51"/>
        <v>119</v>
      </c>
      <c r="Z49" s="78">
        <f t="shared" si="52"/>
        <v>6</v>
      </c>
      <c r="AA49" s="78">
        <f t="shared" si="52"/>
        <v>28</v>
      </c>
      <c r="AB49" s="78">
        <f t="shared" si="53"/>
        <v>34</v>
      </c>
      <c r="AC49" s="80">
        <f t="shared" si="54"/>
        <v>153</v>
      </c>
    </row>
    <row r="50" spans="1:29" ht="20.100000000000001" customHeight="1" x14ac:dyDescent="0.45">
      <c r="A50" s="64" t="s">
        <v>369</v>
      </c>
      <c r="B50" s="77">
        <v>1</v>
      </c>
      <c r="C50" s="77"/>
      <c r="D50" s="77">
        <f t="shared" si="41"/>
        <v>1</v>
      </c>
      <c r="E50" s="78">
        <v>1</v>
      </c>
      <c r="F50" s="78"/>
      <c r="G50" s="78">
        <f t="shared" si="42"/>
        <v>1</v>
      </c>
      <c r="H50" s="79">
        <f t="shared" si="43"/>
        <v>2</v>
      </c>
      <c r="I50" s="77">
        <v>1</v>
      </c>
      <c r="J50" s="77"/>
      <c r="K50" s="77">
        <f t="shared" si="44"/>
        <v>1</v>
      </c>
      <c r="L50" s="78">
        <v>1</v>
      </c>
      <c r="M50" s="78">
        <v>1</v>
      </c>
      <c r="N50" s="77">
        <f t="shared" si="45"/>
        <v>2</v>
      </c>
      <c r="O50" s="79">
        <f t="shared" si="46"/>
        <v>3</v>
      </c>
      <c r="P50" s="77">
        <v>55</v>
      </c>
      <c r="Q50" s="77">
        <v>38</v>
      </c>
      <c r="R50" s="77">
        <f t="shared" si="47"/>
        <v>93</v>
      </c>
      <c r="S50" s="77">
        <v>12</v>
      </c>
      <c r="T50" s="77">
        <v>14</v>
      </c>
      <c r="U50" s="77">
        <f t="shared" si="48"/>
        <v>26</v>
      </c>
      <c r="V50" s="79">
        <f t="shared" si="49"/>
        <v>119</v>
      </c>
      <c r="W50" s="78">
        <f t="shared" si="50"/>
        <v>57</v>
      </c>
      <c r="X50" s="78">
        <f t="shared" si="50"/>
        <v>38</v>
      </c>
      <c r="Y50" s="78">
        <f t="shared" si="51"/>
        <v>95</v>
      </c>
      <c r="Z50" s="78">
        <f t="shared" si="52"/>
        <v>14</v>
      </c>
      <c r="AA50" s="78">
        <f t="shared" si="52"/>
        <v>15</v>
      </c>
      <c r="AB50" s="78">
        <f t="shared" si="53"/>
        <v>29</v>
      </c>
      <c r="AC50" s="80">
        <f t="shared" si="54"/>
        <v>124</v>
      </c>
    </row>
    <row r="51" spans="1:29" ht="20.100000000000001" customHeight="1" x14ac:dyDescent="0.45">
      <c r="A51" s="64" t="s">
        <v>458</v>
      </c>
      <c r="B51" s="77"/>
      <c r="C51" s="77">
        <v>4</v>
      </c>
      <c r="D51" s="77">
        <f t="shared" si="41"/>
        <v>4</v>
      </c>
      <c r="E51" s="77"/>
      <c r="F51" s="77"/>
      <c r="G51" s="77">
        <f t="shared" si="42"/>
        <v>0</v>
      </c>
      <c r="H51" s="79">
        <f t="shared" si="43"/>
        <v>4</v>
      </c>
      <c r="I51" s="77">
        <v>6</v>
      </c>
      <c r="J51" s="77">
        <v>20</v>
      </c>
      <c r="K51" s="77">
        <f t="shared" si="44"/>
        <v>26</v>
      </c>
      <c r="L51" s="77"/>
      <c r="M51" s="77"/>
      <c r="N51" s="77">
        <f t="shared" si="45"/>
        <v>0</v>
      </c>
      <c r="O51" s="79">
        <f t="shared" si="46"/>
        <v>26</v>
      </c>
      <c r="P51" s="77">
        <v>2</v>
      </c>
      <c r="Q51" s="77">
        <v>1</v>
      </c>
      <c r="R51" s="77">
        <f t="shared" si="47"/>
        <v>3</v>
      </c>
      <c r="S51" s="77"/>
      <c r="T51" s="77"/>
      <c r="U51" s="77">
        <f t="shared" si="48"/>
        <v>0</v>
      </c>
      <c r="V51" s="79">
        <f t="shared" si="49"/>
        <v>3</v>
      </c>
      <c r="W51" s="78">
        <f t="shared" si="50"/>
        <v>8</v>
      </c>
      <c r="X51" s="78">
        <f t="shared" si="50"/>
        <v>25</v>
      </c>
      <c r="Y51" s="78">
        <f t="shared" si="51"/>
        <v>33</v>
      </c>
      <c r="Z51" s="78">
        <f t="shared" si="52"/>
        <v>0</v>
      </c>
      <c r="AA51" s="78">
        <f t="shared" si="52"/>
        <v>0</v>
      </c>
      <c r="AB51" s="78">
        <f t="shared" si="53"/>
        <v>0</v>
      </c>
      <c r="AC51" s="80">
        <f t="shared" si="54"/>
        <v>33</v>
      </c>
    </row>
    <row r="52" spans="1:29" ht="20.100000000000001" customHeight="1" x14ac:dyDescent="0.45">
      <c r="A52" s="65" t="s">
        <v>370</v>
      </c>
      <c r="B52" s="77">
        <v>1</v>
      </c>
      <c r="C52" s="77">
        <v>2</v>
      </c>
      <c r="D52" s="77">
        <f t="shared" si="41"/>
        <v>3</v>
      </c>
      <c r="E52" s="78"/>
      <c r="F52" s="78">
        <v>1</v>
      </c>
      <c r="G52" s="78">
        <f t="shared" si="42"/>
        <v>1</v>
      </c>
      <c r="H52" s="79">
        <f t="shared" si="43"/>
        <v>4</v>
      </c>
      <c r="I52" s="77"/>
      <c r="J52" s="77"/>
      <c r="K52" s="77">
        <f t="shared" si="44"/>
        <v>0</v>
      </c>
      <c r="L52" s="78"/>
      <c r="M52" s="78"/>
      <c r="N52" s="77">
        <f t="shared" si="45"/>
        <v>0</v>
      </c>
      <c r="O52" s="79">
        <f t="shared" si="46"/>
        <v>0</v>
      </c>
      <c r="P52" s="77">
        <v>1</v>
      </c>
      <c r="Q52" s="77">
        <v>1</v>
      </c>
      <c r="R52" s="77">
        <f t="shared" si="47"/>
        <v>2</v>
      </c>
      <c r="S52" s="77"/>
      <c r="T52" s="77"/>
      <c r="U52" s="77">
        <f t="shared" si="48"/>
        <v>0</v>
      </c>
      <c r="V52" s="79">
        <f t="shared" si="49"/>
        <v>2</v>
      </c>
      <c r="W52" s="78">
        <f t="shared" si="50"/>
        <v>2</v>
      </c>
      <c r="X52" s="78">
        <f t="shared" si="50"/>
        <v>3</v>
      </c>
      <c r="Y52" s="78">
        <f t="shared" si="51"/>
        <v>5</v>
      </c>
      <c r="Z52" s="78">
        <f t="shared" si="52"/>
        <v>0</v>
      </c>
      <c r="AA52" s="78">
        <f t="shared" si="52"/>
        <v>1</v>
      </c>
      <c r="AB52" s="78">
        <f t="shared" si="53"/>
        <v>1</v>
      </c>
      <c r="AC52" s="80">
        <f t="shared" si="54"/>
        <v>6</v>
      </c>
    </row>
    <row r="53" spans="1:29" ht="20.100000000000001" customHeight="1" x14ac:dyDescent="0.45">
      <c r="A53" s="106" t="s">
        <v>532</v>
      </c>
      <c r="B53" s="77"/>
      <c r="C53" s="77"/>
      <c r="D53" s="77">
        <f t="shared" si="41"/>
        <v>0</v>
      </c>
      <c r="E53" s="78"/>
      <c r="F53" s="78"/>
      <c r="G53" s="78">
        <f t="shared" ref="G53" si="55">SUM(E53:F53)</f>
        <v>0</v>
      </c>
      <c r="H53" s="79">
        <f t="shared" ref="H53" si="56">SUM(D53,G53)</f>
        <v>0</v>
      </c>
      <c r="I53" s="77"/>
      <c r="J53" s="77"/>
      <c r="K53" s="77">
        <f t="shared" si="44"/>
        <v>0</v>
      </c>
      <c r="L53" s="78"/>
      <c r="M53" s="78"/>
      <c r="N53" s="77">
        <f t="shared" ref="N53" si="57">SUM(L53:M53)</f>
        <v>0</v>
      </c>
      <c r="O53" s="79">
        <f t="shared" ref="O53" si="58">SUM(K53,N53)</f>
        <v>0</v>
      </c>
      <c r="P53" s="77">
        <v>10</v>
      </c>
      <c r="Q53" s="77">
        <v>44</v>
      </c>
      <c r="R53" s="77">
        <f t="shared" ref="R53" si="59">SUM(P53:Q53)</f>
        <v>54</v>
      </c>
      <c r="S53" s="77">
        <v>1</v>
      </c>
      <c r="T53" s="77">
        <v>9</v>
      </c>
      <c r="U53" s="77">
        <f t="shared" ref="U53" si="60">SUM(S53:T53)</f>
        <v>10</v>
      </c>
      <c r="V53" s="79">
        <f t="shared" ref="V53" si="61">SUM(R53,U53)</f>
        <v>64</v>
      </c>
      <c r="W53" s="78">
        <f t="shared" ref="W53" si="62">SUM(B53,I53,P53)</f>
        <v>10</v>
      </c>
      <c r="X53" s="78">
        <f t="shared" ref="X53" si="63">SUM(C53,J53,Q53)</f>
        <v>44</v>
      </c>
      <c r="Y53" s="78">
        <f t="shared" si="51"/>
        <v>54</v>
      </c>
      <c r="Z53" s="78">
        <f t="shared" ref="Z53" si="64">SUM(E53,L53,S53)</f>
        <v>1</v>
      </c>
      <c r="AA53" s="78">
        <f t="shared" ref="AA53" si="65">SUM(F53,M53,T53)</f>
        <v>9</v>
      </c>
      <c r="AB53" s="78">
        <f t="shared" ref="AB53" si="66">SUM(Z53,AA53)</f>
        <v>10</v>
      </c>
      <c r="AC53" s="80">
        <f t="shared" ref="AC53" si="67">SUM(Y53,AB53)</f>
        <v>64</v>
      </c>
    </row>
    <row r="54" spans="1:29" ht="20.100000000000001" customHeight="1" x14ac:dyDescent="0.45">
      <c r="A54" s="64" t="s">
        <v>487</v>
      </c>
      <c r="B54" s="77"/>
      <c r="C54" s="77"/>
      <c r="D54" s="77">
        <f t="shared" si="41"/>
        <v>0</v>
      </c>
      <c r="E54" s="78"/>
      <c r="F54" s="78"/>
      <c r="G54" s="78">
        <f t="shared" si="42"/>
        <v>0</v>
      </c>
      <c r="H54" s="79">
        <f t="shared" si="43"/>
        <v>0</v>
      </c>
      <c r="I54" s="77">
        <v>5</v>
      </c>
      <c r="J54" s="77">
        <v>49</v>
      </c>
      <c r="K54" s="77">
        <f t="shared" si="44"/>
        <v>54</v>
      </c>
      <c r="L54" s="78"/>
      <c r="M54" s="78"/>
      <c r="N54" s="77">
        <f t="shared" si="45"/>
        <v>0</v>
      </c>
      <c r="O54" s="79">
        <f t="shared" si="46"/>
        <v>54</v>
      </c>
      <c r="P54" s="77">
        <v>2</v>
      </c>
      <c r="Q54" s="77">
        <v>5</v>
      </c>
      <c r="R54" s="77">
        <f t="shared" si="47"/>
        <v>7</v>
      </c>
      <c r="S54" s="77"/>
      <c r="T54" s="77"/>
      <c r="U54" s="77">
        <f t="shared" si="48"/>
        <v>0</v>
      </c>
      <c r="V54" s="79">
        <f t="shared" si="49"/>
        <v>7</v>
      </c>
      <c r="W54" s="78">
        <f t="shared" si="50"/>
        <v>7</v>
      </c>
      <c r="X54" s="78">
        <f t="shared" si="50"/>
        <v>54</v>
      </c>
      <c r="Y54" s="78">
        <f t="shared" si="51"/>
        <v>61</v>
      </c>
      <c r="Z54" s="78">
        <f t="shared" si="52"/>
        <v>0</v>
      </c>
      <c r="AA54" s="78">
        <f t="shared" si="52"/>
        <v>0</v>
      </c>
      <c r="AB54" s="78">
        <f t="shared" si="53"/>
        <v>0</v>
      </c>
      <c r="AC54" s="80">
        <f t="shared" si="54"/>
        <v>61</v>
      </c>
    </row>
    <row r="55" spans="1:29" ht="20.100000000000001" customHeight="1" x14ac:dyDescent="0.45">
      <c r="A55" s="64" t="s">
        <v>371</v>
      </c>
      <c r="B55" s="77"/>
      <c r="C55" s="77">
        <v>2</v>
      </c>
      <c r="D55" s="77">
        <f t="shared" si="41"/>
        <v>2</v>
      </c>
      <c r="E55" s="78">
        <v>1</v>
      </c>
      <c r="F55" s="78">
        <v>3</v>
      </c>
      <c r="G55" s="78">
        <f t="shared" si="42"/>
        <v>4</v>
      </c>
      <c r="H55" s="79">
        <f t="shared" si="43"/>
        <v>6</v>
      </c>
      <c r="I55" s="77">
        <v>1</v>
      </c>
      <c r="J55" s="77">
        <v>3</v>
      </c>
      <c r="K55" s="77">
        <f t="shared" si="44"/>
        <v>4</v>
      </c>
      <c r="L55" s="78"/>
      <c r="M55" s="78">
        <v>4</v>
      </c>
      <c r="N55" s="77">
        <f t="shared" si="45"/>
        <v>4</v>
      </c>
      <c r="O55" s="79">
        <f t="shared" si="46"/>
        <v>8</v>
      </c>
      <c r="P55" s="77">
        <v>6</v>
      </c>
      <c r="Q55" s="77">
        <v>56</v>
      </c>
      <c r="R55" s="77">
        <f t="shared" si="47"/>
        <v>62</v>
      </c>
      <c r="S55" s="77">
        <v>1</v>
      </c>
      <c r="T55" s="77">
        <v>5</v>
      </c>
      <c r="U55" s="77">
        <f t="shared" si="48"/>
        <v>6</v>
      </c>
      <c r="V55" s="79">
        <f t="shared" si="49"/>
        <v>68</v>
      </c>
      <c r="W55" s="78">
        <f t="shared" si="50"/>
        <v>7</v>
      </c>
      <c r="X55" s="78">
        <f t="shared" si="50"/>
        <v>61</v>
      </c>
      <c r="Y55" s="78">
        <f t="shared" si="51"/>
        <v>68</v>
      </c>
      <c r="Z55" s="78">
        <f t="shared" si="52"/>
        <v>2</v>
      </c>
      <c r="AA55" s="78">
        <f t="shared" si="52"/>
        <v>12</v>
      </c>
      <c r="AB55" s="78">
        <f t="shared" si="53"/>
        <v>14</v>
      </c>
      <c r="AC55" s="80">
        <f t="shared" si="54"/>
        <v>82</v>
      </c>
    </row>
    <row r="56" spans="1:29" ht="20.100000000000001" customHeight="1" x14ac:dyDescent="0.45">
      <c r="A56" s="64" t="s">
        <v>372</v>
      </c>
      <c r="B56" s="77">
        <v>1</v>
      </c>
      <c r="C56" s="77">
        <v>1</v>
      </c>
      <c r="D56" s="77">
        <f t="shared" si="41"/>
        <v>2</v>
      </c>
      <c r="E56" s="78"/>
      <c r="F56" s="78"/>
      <c r="G56" s="77">
        <f t="shared" si="42"/>
        <v>0</v>
      </c>
      <c r="H56" s="79">
        <f t="shared" si="43"/>
        <v>2</v>
      </c>
      <c r="I56" s="77">
        <v>17</v>
      </c>
      <c r="J56" s="77">
        <v>6</v>
      </c>
      <c r="K56" s="77">
        <f t="shared" si="44"/>
        <v>23</v>
      </c>
      <c r="L56" s="78"/>
      <c r="M56" s="78"/>
      <c r="N56" s="77">
        <f t="shared" si="45"/>
        <v>0</v>
      </c>
      <c r="O56" s="79">
        <f t="shared" si="46"/>
        <v>23</v>
      </c>
      <c r="P56" s="77">
        <v>6</v>
      </c>
      <c r="Q56" s="77">
        <v>7</v>
      </c>
      <c r="R56" s="77">
        <f t="shared" si="47"/>
        <v>13</v>
      </c>
      <c r="S56" s="77"/>
      <c r="T56" s="77"/>
      <c r="U56" s="77">
        <f t="shared" si="48"/>
        <v>0</v>
      </c>
      <c r="V56" s="79">
        <f t="shared" si="49"/>
        <v>13</v>
      </c>
      <c r="W56" s="78">
        <f t="shared" si="50"/>
        <v>24</v>
      </c>
      <c r="X56" s="78">
        <f t="shared" si="50"/>
        <v>14</v>
      </c>
      <c r="Y56" s="78">
        <f t="shared" si="51"/>
        <v>38</v>
      </c>
      <c r="Z56" s="78">
        <f t="shared" si="52"/>
        <v>0</v>
      </c>
      <c r="AA56" s="78">
        <f t="shared" si="52"/>
        <v>0</v>
      </c>
      <c r="AB56" s="78">
        <f t="shared" si="53"/>
        <v>0</v>
      </c>
      <c r="AC56" s="80">
        <f t="shared" si="54"/>
        <v>38</v>
      </c>
    </row>
    <row r="57" spans="1:29" ht="20.100000000000001" customHeight="1" x14ac:dyDescent="0.45">
      <c r="A57" s="64" t="s">
        <v>373</v>
      </c>
      <c r="B57" s="77">
        <v>5</v>
      </c>
      <c r="C57" s="77">
        <v>5</v>
      </c>
      <c r="D57" s="77">
        <f t="shared" si="41"/>
        <v>10</v>
      </c>
      <c r="E57" s="78">
        <v>1</v>
      </c>
      <c r="F57" s="78">
        <v>1</v>
      </c>
      <c r="G57" s="77">
        <f t="shared" si="42"/>
        <v>2</v>
      </c>
      <c r="H57" s="79">
        <f t="shared" si="43"/>
        <v>12</v>
      </c>
      <c r="I57" s="77">
        <v>6</v>
      </c>
      <c r="J57" s="77">
        <v>7</v>
      </c>
      <c r="K57" s="77">
        <f t="shared" si="44"/>
        <v>13</v>
      </c>
      <c r="L57" s="78"/>
      <c r="M57" s="78">
        <v>1</v>
      </c>
      <c r="N57" s="77">
        <f t="shared" si="45"/>
        <v>1</v>
      </c>
      <c r="O57" s="79">
        <f t="shared" si="46"/>
        <v>14</v>
      </c>
      <c r="P57" s="64"/>
      <c r="Q57" s="77">
        <v>1</v>
      </c>
      <c r="R57" s="77">
        <f t="shared" si="47"/>
        <v>1</v>
      </c>
      <c r="S57" s="77"/>
      <c r="T57" s="77">
        <v>2</v>
      </c>
      <c r="U57" s="77">
        <f t="shared" si="48"/>
        <v>2</v>
      </c>
      <c r="V57" s="79">
        <f t="shared" si="49"/>
        <v>3</v>
      </c>
      <c r="W57" s="78">
        <f t="shared" si="50"/>
        <v>11</v>
      </c>
      <c r="X57" s="78">
        <f t="shared" si="50"/>
        <v>13</v>
      </c>
      <c r="Y57" s="78">
        <f t="shared" si="51"/>
        <v>24</v>
      </c>
      <c r="Z57" s="78">
        <f t="shared" si="52"/>
        <v>1</v>
      </c>
      <c r="AA57" s="78">
        <f t="shared" si="52"/>
        <v>4</v>
      </c>
      <c r="AB57" s="78">
        <f t="shared" si="53"/>
        <v>5</v>
      </c>
      <c r="AC57" s="80">
        <f t="shared" si="54"/>
        <v>29</v>
      </c>
    </row>
    <row r="58" spans="1:29" ht="20.100000000000001" customHeight="1" x14ac:dyDescent="0.45">
      <c r="A58" s="64" t="s">
        <v>533</v>
      </c>
      <c r="B58" s="77"/>
      <c r="C58" s="77"/>
      <c r="D58" s="77">
        <f t="shared" si="41"/>
        <v>0</v>
      </c>
      <c r="E58" s="78"/>
      <c r="F58" s="78"/>
      <c r="G58" s="77">
        <f t="shared" ref="G58" si="68">SUM(E58:F58)</f>
        <v>0</v>
      </c>
      <c r="H58" s="79">
        <f t="shared" ref="H58" si="69">SUM(D58,G58)</f>
        <v>0</v>
      </c>
      <c r="I58" s="77"/>
      <c r="J58" s="77"/>
      <c r="K58" s="77">
        <f t="shared" si="44"/>
        <v>0</v>
      </c>
      <c r="L58" s="78"/>
      <c r="M58" s="78"/>
      <c r="N58" s="77">
        <f t="shared" ref="N58" si="70">SUM(L58:M58)</f>
        <v>0</v>
      </c>
      <c r="O58" s="79">
        <f t="shared" ref="O58" si="71">SUM(K58,N58)</f>
        <v>0</v>
      </c>
      <c r="P58" s="64"/>
      <c r="Q58" s="77"/>
      <c r="R58" s="77">
        <f t="shared" si="47"/>
        <v>0</v>
      </c>
      <c r="S58" s="77"/>
      <c r="T58" s="77"/>
      <c r="U58" s="77">
        <f t="shared" ref="U58:U59" si="72">SUM(S58:T58)</f>
        <v>0</v>
      </c>
      <c r="V58" s="79">
        <f t="shared" ref="V58" si="73">SUM(R58,U58)</f>
        <v>0</v>
      </c>
      <c r="W58" s="78">
        <f t="shared" ref="W58:W59" si="74">SUM(B58,I58,P58)</f>
        <v>0</v>
      </c>
      <c r="X58" s="78">
        <f t="shared" ref="X58:X59" si="75">SUM(C58,J58,Q58)</f>
        <v>0</v>
      </c>
      <c r="Y58" s="78">
        <f t="shared" si="51"/>
        <v>0</v>
      </c>
      <c r="Z58" s="78">
        <f t="shared" ref="Z58:Z59" si="76">SUM(E58,L58,S58)</f>
        <v>0</v>
      </c>
      <c r="AA58" s="78">
        <f t="shared" ref="AA58:AA59" si="77">SUM(F58,M58,T58)</f>
        <v>0</v>
      </c>
      <c r="AB58" s="78">
        <f t="shared" ref="AB58" si="78">SUM(Z58,AA58)</f>
        <v>0</v>
      </c>
      <c r="AC58" s="80">
        <f t="shared" ref="AC58" si="79">SUM(Y58,AB58)</f>
        <v>0</v>
      </c>
    </row>
    <row r="59" spans="1:29" ht="20.100000000000001" customHeight="1" x14ac:dyDescent="0.45">
      <c r="A59" s="64" t="s">
        <v>526</v>
      </c>
      <c r="B59" s="77"/>
      <c r="C59" s="77"/>
      <c r="D59" s="77">
        <f t="shared" si="41"/>
        <v>0</v>
      </c>
      <c r="E59" s="78"/>
      <c r="F59" s="78"/>
      <c r="G59" s="77"/>
      <c r="H59" s="79">
        <f t="shared" si="43"/>
        <v>0</v>
      </c>
      <c r="I59" s="77">
        <v>10</v>
      </c>
      <c r="J59" s="77">
        <v>11</v>
      </c>
      <c r="K59" s="77">
        <f t="shared" si="44"/>
        <v>21</v>
      </c>
      <c r="L59" s="78">
        <v>1</v>
      </c>
      <c r="M59" s="78">
        <v>2</v>
      </c>
      <c r="N59" s="77">
        <f t="shared" si="45"/>
        <v>3</v>
      </c>
      <c r="O59" s="79">
        <f t="shared" si="46"/>
        <v>24</v>
      </c>
      <c r="P59" s="64">
        <v>71</v>
      </c>
      <c r="Q59" s="77">
        <v>44</v>
      </c>
      <c r="R59" s="77">
        <f t="shared" si="47"/>
        <v>115</v>
      </c>
      <c r="S59" s="77">
        <v>4</v>
      </c>
      <c r="T59" s="77">
        <v>25</v>
      </c>
      <c r="U59" s="77">
        <f t="shared" si="72"/>
        <v>29</v>
      </c>
      <c r="V59" s="79">
        <f t="shared" si="49"/>
        <v>144</v>
      </c>
      <c r="W59" s="78">
        <f t="shared" si="74"/>
        <v>81</v>
      </c>
      <c r="X59" s="78">
        <f t="shared" si="75"/>
        <v>55</v>
      </c>
      <c r="Y59" s="78">
        <f t="shared" si="51"/>
        <v>136</v>
      </c>
      <c r="Z59" s="78">
        <f t="shared" si="76"/>
        <v>5</v>
      </c>
      <c r="AA59" s="78">
        <f t="shared" si="77"/>
        <v>27</v>
      </c>
      <c r="AB59" s="78">
        <f t="shared" ref="AB59" si="80">SUM(Z59,AA59)</f>
        <v>32</v>
      </c>
      <c r="AC59" s="80">
        <f t="shared" ref="AC59" si="81">SUM(Y59,AB59)</f>
        <v>168</v>
      </c>
    </row>
    <row r="60" spans="1:29" ht="20.100000000000001" customHeight="1" x14ac:dyDescent="0.45">
      <c r="A60" s="64" t="s">
        <v>374</v>
      </c>
      <c r="B60" s="77"/>
      <c r="C60" s="77"/>
      <c r="D60" s="77">
        <f t="shared" si="41"/>
        <v>0</v>
      </c>
      <c r="E60" s="78"/>
      <c r="F60" s="78"/>
      <c r="G60" s="77">
        <f t="shared" si="42"/>
        <v>0</v>
      </c>
      <c r="H60" s="79">
        <f t="shared" si="43"/>
        <v>0</v>
      </c>
      <c r="I60" s="77"/>
      <c r="J60" s="77">
        <v>13</v>
      </c>
      <c r="K60" s="77">
        <f t="shared" si="44"/>
        <v>13</v>
      </c>
      <c r="L60" s="78"/>
      <c r="M60" s="78"/>
      <c r="N60" s="77">
        <f t="shared" si="45"/>
        <v>0</v>
      </c>
      <c r="O60" s="79">
        <f t="shared" si="46"/>
        <v>13</v>
      </c>
      <c r="P60" s="77">
        <v>1</v>
      </c>
      <c r="Q60" s="77"/>
      <c r="R60" s="77">
        <f t="shared" si="47"/>
        <v>1</v>
      </c>
      <c r="S60" s="77"/>
      <c r="T60" s="77"/>
      <c r="U60" s="77">
        <f t="shared" si="48"/>
        <v>0</v>
      </c>
      <c r="V60" s="79">
        <f t="shared" si="49"/>
        <v>1</v>
      </c>
      <c r="W60" s="78">
        <f t="shared" si="50"/>
        <v>1</v>
      </c>
      <c r="X60" s="78">
        <f t="shared" si="50"/>
        <v>13</v>
      </c>
      <c r="Y60" s="78">
        <f t="shared" si="51"/>
        <v>14</v>
      </c>
      <c r="Z60" s="78">
        <f t="shared" si="52"/>
        <v>0</v>
      </c>
      <c r="AA60" s="78">
        <f t="shared" si="52"/>
        <v>0</v>
      </c>
      <c r="AB60" s="78">
        <f t="shared" si="53"/>
        <v>0</v>
      </c>
      <c r="AC60" s="80">
        <f t="shared" si="54"/>
        <v>14</v>
      </c>
    </row>
    <row r="61" spans="1:29" ht="20.100000000000001" customHeight="1" x14ac:dyDescent="0.45">
      <c r="A61" s="64" t="s">
        <v>375</v>
      </c>
      <c r="B61" s="77"/>
      <c r="C61" s="77"/>
      <c r="D61" s="77">
        <f t="shared" si="41"/>
        <v>0</v>
      </c>
      <c r="E61" s="78"/>
      <c r="F61" s="78"/>
      <c r="G61" s="77">
        <f t="shared" si="42"/>
        <v>0</v>
      </c>
      <c r="H61" s="79">
        <f t="shared" si="43"/>
        <v>0</v>
      </c>
      <c r="I61" s="77">
        <v>5</v>
      </c>
      <c r="J61" s="77">
        <v>51</v>
      </c>
      <c r="K61" s="77">
        <f t="shared" si="44"/>
        <v>56</v>
      </c>
      <c r="L61" s="78"/>
      <c r="M61" s="78"/>
      <c r="N61" s="77">
        <f t="shared" si="45"/>
        <v>0</v>
      </c>
      <c r="O61" s="79">
        <f t="shared" si="46"/>
        <v>56</v>
      </c>
      <c r="P61" s="77">
        <v>1</v>
      </c>
      <c r="Q61" s="77">
        <v>13</v>
      </c>
      <c r="R61" s="77">
        <f t="shared" si="47"/>
        <v>14</v>
      </c>
      <c r="S61" s="77"/>
      <c r="T61" s="77"/>
      <c r="U61" s="77">
        <f t="shared" si="48"/>
        <v>0</v>
      </c>
      <c r="V61" s="79">
        <f t="shared" si="49"/>
        <v>14</v>
      </c>
      <c r="W61" s="78">
        <f t="shared" si="50"/>
        <v>6</v>
      </c>
      <c r="X61" s="78">
        <f t="shared" si="50"/>
        <v>64</v>
      </c>
      <c r="Y61" s="78">
        <f t="shared" si="51"/>
        <v>70</v>
      </c>
      <c r="Z61" s="78">
        <f t="shared" si="52"/>
        <v>0</v>
      </c>
      <c r="AA61" s="78">
        <f t="shared" si="52"/>
        <v>0</v>
      </c>
      <c r="AB61" s="78">
        <f t="shared" si="53"/>
        <v>0</v>
      </c>
      <c r="AC61" s="80">
        <f t="shared" si="54"/>
        <v>70</v>
      </c>
    </row>
    <row r="62" spans="1:29" ht="20.100000000000001" customHeight="1" x14ac:dyDescent="0.45">
      <c r="A62" s="64" t="s">
        <v>376</v>
      </c>
      <c r="B62" s="77"/>
      <c r="C62" s="77"/>
      <c r="D62" s="77">
        <f t="shared" si="41"/>
        <v>0</v>
      </c>
      <c r="E62" s="77"/>
      <c r="F62" s="77">
        <v>1</v>
      </c>
      <c r="G62" s="77">
        <f t="shared" si="42"/>
        <v>1</v>
      </c>
      <c r="H62" s="79">
        <f t="shared" si="43"/>
        <v>1</v>
      </c>
      <c r="I62" s="77">
        <v>11</v>
      </c>
      <c r="J62" s="77">
        <v>88</v>
      </c>
      <c r="K62" s="77">
        <f t="shared" si="44"/>
        <v>99</v>
      </c>
      <c r="L62" s="77">
        <v>2</v>
      </c>
      <c r="M62" s="77">
        <v>22</v>
      </c>
      <c r="N62" s="77">
        <f t="shared" si="45"/>
        <v>24</v>
      </c>
      <c r="O62" s="79">
        <f t="shared" si="46"/>
        <v>123</v>
      </c>
      <c r="P62" s="77">
        <v>1</v>
      </c>
      <c r="Q62" s="77">
        <v>53</v>
      </c>
      <c r="R62" s="77">
        <f t="shared" si="47"/>
        <v>54</v>
      </c>
      <c r="S62" s="77">
        <v>1</v>
      </c>
      <c r="T62" s="77">
        <v>65</v>
      </c>
      <c r="U62" s="77">
        <f t="shared" si="48"/>
        <v>66</v>
      </c>
      <c r="V62" s="79">
        <f t="shared" si="49"/>
        <v>120</v>
      </c>
      <c r="W62" s="78">
        <f t="shared" si="50"/>
        <v>12</v>
      </c>
      <c r="X62" s="78">
        <f t="shared" si="50"/>
        <v>141</v>
      </c>
      <c r="Y62" s="78">
        <f t="shared" si="51"/>
        <v>153</v>
      </c>
      <c r="Z62" s="78">
        <f t="shared" si="52"/>
        <v>3</v>
      </c>
      <c r="AA62" s="78">
        <f t="shared" si="52"/>
        <v>88</v>
      </c>
      <c r="AB62" s="78">
        <f t="shared" si="53"/>
        <v>91</v>
      </c>
      <c r="AC62" s="80">
        <f t="shared" si="54"/>
        <v>244</v>
      </c>
    </row>
    <row r="63" spans="1:29" ht="20.100000000000001" customHeight="1" x14ac:dyDescent="0.45">
      <c r="A63" s="86" t="s">
        <v>105</v>
      </c>
      <c r="B63" s="87">
        <f t="shared" ref="B63:AC63" si="82">SUM(B46:B62)</f>
        <v>11</v>
      </c>
      <c r="C63" s="87">
        <f t="shared" si="82"/>
        <v>28</v>
      </c>
      <c r="D63" s="87">
        <f t="shared" si="82"/>
        <v>39</v>
      </c>
      <c r="E63" s="87">
        <f t="shared" si="82"/>
        <v>5</v>
      </c>
      <c r="F63" s="87">
        <f t="shared" si="82"/>
        <v>9</v>
      </c>
      <c r="G63" s="87">
        <f t="shared" si="82"/>
        <v>14</v>
      </c>
      <c r="H63" s="87">
        <f t="shared" si="82"/>
        <v>53</v>
      </c>
      <c r="I63" s="87">
        <f t="shared" si="82"/>
        <v>92</v>
      </c>
      <c r="J63" s="87">
        <f t="shared" si="82"/>
        <v>387</v>
      </c>
      <c r="K63" s="87">
        <f t="shared" si="82"/>
        <v>479</v>
      </c>
      <c r="L63" s="87">
        <f t="shared" si="82"/>
        <v>5</v>
      </c>
      <c r="M63" s="87">
        <f t="shared" si="82"/>
        <v>47</v>
      </c>
      <c r="N63" s="87">
        <f t="shared" si="82"/>
        <v>52</v>
      </c>
      <c r="O63" s="87">
        <f t="shared" si="82"/>
        <v>531</v>
      </c>
      <c r="P63" s="87">
        <f t="shared" si="82"/>
        <v>178</v>
      </c>
      <c r="Q63" s="87">
        <f t="shared" si="82"/>
        <v>407</v>
      </c>
      <c r="R63" s="87">
        <f t="shared" si="82"/>
        <v>585</v>
      </c>
      <c r="S63" s="87">
        <f t="shared" si="82"/>
        <v>28</v>
      </c>
      <c r="T63" s="87">
        <f t="shared" si="82"/>
        <v>170</v>
      </c>
      <c r="U63" s="87">
        <f t="shared" si="82"/>
        <v>198</v>
      </c>
      <c r="V63" s="87">
        <f t="shared" si="82"/>
        <v>783</v>
      </c>
      <c r="W63" s="87">
        <f t="shared" si="82"/>
        <v>281</v>
      </c>
      <c r="X63" s="87">
        <f t="shared" si="82"/>
        <v>822</v>
      </c>
      <c r="Y63" s="87">
        <f t="shared" si="82"/>
        <v>1103</v>
      </c>
      <c r="Z63" s="87">
        <f t="shared" si="82"/>
        <v>38</v>
      </c>
      <c r="AA63" s="87">
        <f t="shared" si="82"/>
        <v>226</v>
      </c>
      <c r="AB63" s="87">
        <f t="shared" si="82"/>
        <v>264</v>
      </c>
      <c r="AC63" s="87">
        <f t="shared" si="82"/>
        <v>1367</v>
      </c>
    </row>
    <row r="64" spans="1:29" ht="20.100000000000001" customHeight="1" x14ac:dyDescent="0.45">
      <c r="A64" s="74" t="s">
        <v>248</v>
      </c>
      <c r="B64" s="77"/>
      <c r="C64" s="77"/>
      <c r="D64" s="77"/>
      <c r="E64" s="77"/>
      <c r="F64" s="77"/>
      <c r="G64" s="77"/>
      <c r="H64" s="79"/>
      <c r="I64" s="77"/>
      <c r="J64" s="77"/>
      <c r="K64" s="77"/>
      <c r="L64" s="77"/>
      <c r="M64" s="77"/>
      <c r="N64" s="77"/>
      <c r="O64" s="79"/>
      <c r="P64" s="77"/>
      <c r="Q64" s="77"/>
      <c r="R64" s="77"/>
      <c r="S64" s="77"/>
      <c r="T64" s="77"/>
      <c r="U64" s="77"/>
      <c r="V64" s="79"/>
      <c r="W64" s="78"/>
      <c r="X64" s="78"/>
      <c r="Y64" s="78"/>
      <c r="Z64" s="78"/>
      <c r="AA64" s="78"/>
      <c r="AB64" s="78"/>
      <c r="AC64" s="80"/>
    </row>
    <row r="65" spans="1:29" ht="20.100000000000001" customHeight="1" x14ac:dyDescent="0.45">
      <c r="A65" s="64" t="s">
        <v>377</v>
      </c>
      <c r="B65" s="77"/>
      <c r="C65" s="77"/>
      <c r="D65" s="77">
        <f>SUM(B65:C65)</f>
        <v>0</v>
      </c>
      <c r="E65" s="77"/>
      <c r="F65" s="77">
        <v>1</v>
      </c>
      <c r="G65" s="77">
        <f>SUM(E65:F65)</f>
        <v>1</v>
      </c>
      <c r="H65" s="79">
        <f>SUM(D65,G65)</f>
        <v>1</v>
      </c>
      <c r="I65" s="77"/>
      <c r="J65" s="77"/>
      <c r="K65" s="77">
        <f>SUM(I65:J65)</f>
        <v>0</v>
      </c>
      <c r="L65" s="77">
        <v>2</v>
      </c>
      <c r="M65" s="77"/>
      <c r="N65" s="77">
        <f>SUM(L65:M65)</f>
        <v>2</v>
      </c>
      <c r="O65" s="79">
        <f>SUM(K65,N65)</f>
        <v>2</v>
      </c>
      <c r="P65" s="77"/>
      <c r="Q65" s="77"/>
      <c r="R65" s="77">
        <f>SUM(P65:Q65)</f>
        <v>0</v>
      </c>
      <c r="S65" s="77">
        <v>1</v>
      </c>
      <c r="T65" s="77">
        <v>1</v>
      </c>
      <c r="U65" s="77">
        <f>SUM(S65:T65)</f>
        <v>2</v>
      </c>
      <c r="V65" s="79">
        <f>SUM(R65,U65)</f>
        <v>2</v>
      </c>
      <c r="W65" s="78">
        <f>SUM(B65,I65,P65)</f>
        <v>0</v>
      </c>
      <c r="X65" s="78">
        <f>SUM(C65,J65,Q65)</f>
        <v>0</v>
      </c>
      <c r="Y65" s="78">
        <f>SUM(W65,X65)</f>
        <v>0</v>
      </c>
      <c r="Z65" s="78">
        <f>SUM(E65,L65,S65)</f>
        <v>3</v>
      </c>
      <c r="AA65" s="78">
        <f>SUM(F65,M65,T65)</f>
        <v>2</v>
      </c>
      <c r="AB65" s="78">
        <f>SUM(Z65,AA65)</f>
        <v>5</v>
      </c>
      <c r="AC65" s="80">
        <f>SUM(Y65,AB65)</f>
        <v>5</v>
      </c>
    </row>
    <row r="66" spans="1:29" ht="20.100000000000001" customHeight="1" x14ac:dyDescent="0.45">
      <c r="A66" s="88" t="s">
        <v>299</v>
      </c>
      <c r="B66" s="87">
        <f t="shared" ref="B66:AC66" si="83">B65</f>
        <v>0</v>
      </c>
      <c r="C66" s="87">
        <f t="shared" si="83"/>
        <v>0</v>
      </c>
      <c r="D66" s="87">
        <f t="shared" si="83"/>
        <v>0</v>
      </c>
      <c r="E66" s="87">
        <f t="shared" si="83"/>
        <v>0</v>
      </c>
      <c r="F66" s="87">
        <f t="shared" si="83"/>
        <v>1</v>
      </c>
      <c r="G66" s="87">
        <f t="shared" si="83"/>
        <v>1</v>
      </c>
      <c r="H66" s="87">
        <f t="shared" si="83"/>
        <v>1</v>
      </c>
      <c r="I66" s="87">
        <f t="shared" si="83"/>
        <v>0</v>
      </c>
      <c r="J66" s="87">
        <f t="shared" si="83"/>
        <v>0</v>
      </c>
      <c r="K66" s="87">
        <f t="shared" si="83"/>
        <v>0</v>
      </c>
      <c r="L66" s="87">
        <f t="shared" si="83"/>
        <v>2</v>
      </c>
      <c r="M66" s="87">
        <f t="shared" si="83"/>
        <v>0</v>
      </c>
      <c r="N66" s="87">
        <f t="shared" si="83"/>
        <v>2</v>
      </c>
      <c r="O66" s="87">
        <f t="shared" si="83"/>
        <v>2</v>
      </c>
      <c r="P66" s="87">
        <f t="shared" si="83"/>
        <v>0</v>
      </c>
      <c r="Q66" s="87">
        <f t="shared" si="83"/>
        <v>0</v>
      </c>
      <c r="R66" s="87">
        <f t="shared" si="83"/>
        <v>0</v>
      </c>
      <c r="S66" s="87">
        <f t="shared" si="83"/>
        <v>1</v>
      </c>
      <c r="T66" s="87">
        <f t="shared" si="83"/>
        <v>1</v>
      </c>
      <c r="U66" s="87">
        <f t="shared" si="83"/>
        <v>2</v>
      </c>
      <c r="V66" s="87">
        <f t="shared" si="83"/>
        <v>2</v>
      </c>
      <c r="W66" s="87">
        <f t="shared" si="83"/>
        <v>0</v>
      </c>
      <c r="X66" s="87">
        <f t="shared" si="83"/>
        <v>0</v>
      </c>
      <c r="Y66" s="87">
        <f t="shared" si="83"/>
        <v>0</v>
      </c>
      <c r="Z66" s="87">
        <f t="shared" si="83"/>
        <v>3</v>
      </c>
      <c r="AA66" s="87">
        <f t="shared" si="83"/>
        <v>2</v>
      </c>
      <c r="AB66" s="87">
        <f t="shared" si="83"/>
        <v>5</v>
      </c>
      <c r="AC66" s="87">
        <f t="shared" si="83"/>
        <v>5</v>
      </c>
    </row>
    <row r="67" spans="1:29" ht="20.100000000000001" customHeight="1" x14ac:dyDescent="0.45">
      <c r="A67" s="81" t="s">
        <v>306</v>
      </c>
      <c r="B67" s="80">
        <f t="shared" ref="B67:AC67" si="84">B63+B66</f>
        <v>11</v>
      </c>
      <c r="C67" s="80">
        <f t="shared" si="84"/>
        <v>28</v>
      </c>
      <c r="D67" s="80">
        <f t="shared" si="84"/>
        <v>39</v>
      </c>
      <c r="E67" s="80">
        <f t="shared" si="84"/>
        <v>5</v>
      </c>
      <c r="F67" s="80">
        <f t="shared" si="84"/>
        <v>10</v>
      </c>
      <c r="G67" s="80">
        <f t="shared" si="84"/>
        <v>15</v>
      </c>
      <c r="H67" s="80">
        <f t="shared" si="84"/>
        <v>54</v>
      </c>
      <c r="I67" s="80">
        <f t="shared" si="84"/>
        <v>92</v>
      </c>
      <c r="J67" s="80">
        <f t="shared" si="84"/>
        <v>387</v>
      </c>
      <c r="K67" s="80">
        <f t="shared" si="84"/>
        <v>479</v>
      </c>
      <c r="L67" s="80">
        <f t="shared" si="84"/>
        <v>7</v>
      </c>
      <c r="M67" s="80">
        <f t="shared" si="84"/>
        <v>47</v>
      </c>
      <c r="N67" s="80">
        <f t="shared" si="84"/>
        <v>54</v>
      </c>
      <c r="O67" s="80">
        <f t="shared" si="84"/>
        <v>533</v>
      </c>
      <c r="P67" s="80">
        <f t="shared" si="84"/>
        <v>178</v>
      </c>
      <c r="Q67" s="80">
        <f t="shared" si="84"/>
        <v>407</v>
      </c>
      <c r="R67" s="80">
        <f t="shared" si="84"/>
        <v>585</v>
      </c>
      <c r="S67" s="80">
        <f t="shared" si="84"/>
        <v>29</v>
      </c>
      <c r="T67" s="80">
        <f t="shared" si="84"/>
        <v>171</v>
      </c>
      <c r="U67" s="80">
        <f t="shared" si="84"/>
        <v>200</v>
      </c>
      <c r="V67" s="80">
        <f t="shared" si="84"/>
        <v>785</v>
      </c>
      <c r="W67" s="80">
        <f t="shared" si="84"/>
        <v>281</v>
      </c>
      <c r="X67" s="80">
        <f t="shared" si="84"/>
        <v>822</v>
      </c>
      <c r="Y67" s="80">
        <f t="shared" si="84"/>
        <v>1103</v>
      </c>
      <c r="Z67" s="80">
        <f t="shared" si="84"/>
        <v>41</v>
      </c>
      <c r="AA67" s="80">
        <f t="shared" si="84"/>
        <v>228</v>
      </c>
      <c r="AB67" s="80">
        <f t="shared" si="84"/>
        <v>269</v>
      </c>
      <c r="AC67" s="80">
        <f t="shared" si="84"/>
        <v>1372</v>
      </c>
    </row>
    <row r="68" spans="1:29" ht="20.100000000000001" customHeight="1" x14ac:dyDescent="0.45">
      <c r="A68" s="74" t="s">
        <v>144</v>
      </c>
      <c r="B68" s="83"/>
      <c r="C68" s="83"/>
      <c r="D68" s="83"/>
      <c r="E68" s="78"/>
      <c r="F68" s="78"/>
      <c r="G68" s="78"/>
      <c r="H68" s="79"/>
      <c r="I68" s="78"/>
      <c r="J68" s="78"/>
      <c r="K68" s="78"/>
      <c r="L68" s="78"/>
      <c r="M68" s="78"/>
      <c r="N68" s="78"/>
      <c r="O68" s="79"/>
      <c r="P68" s="78"/>
      <c r="Q68" s="78"/>
      <c r="R68" s="78"/>
      <c r="S68" s="78"/>
      <c r="T68" s="78"/>
      <c r="U68" s="78"/>
      <c r="V68" s="79"/>
      <c r="W68" s="78"/>
      <c r="X68" s="78"/>
      <c r="Y68" s="78"/>
      <c r="Z68" s="84"/>
      <c r="AA68" s="84"/>
      <c r="AB68" s="84"/>
      <c r="AC68" s="85"/>
    </row>
    <row r="69" spans="1:29" ht="20.100000000000001" customHeight="1" x14ac:dyDescent="0.45">
      <c r="A69" s="64" t="s">
        <v>378</v>
      </c>
      <c r="B69" s="78">
        <v>2</v>
      </c>
      <c r="C69" s="78">
        <v>1</v>
      </c>
      <c r="D69" s="77">
        <f>SUM(B69:C69)</f>
        <v>3</v>
      </c>
      <c r="E69" s="78"/>
      <c r="F69" s="78">
        <v>1</v>
      </c>
      <c r="G69" s="77">
        <f>SUM(E69:F69)</f>
        <v>1</v>
      </c>
      <c r="H69" s="79">
        <f>SUM(D69,G69)</f>
        <v>4</v>
      </c>
      <c r="I69" s="78">
        <v>18</v>
      </c>
      <c r="J69" s="78">
        <v>12</v>
      </c>
      <c r="K69" s="77">
        <f>SUM(I69:J69)</f>
        <v>30</v>
      </c>
      <c r="L69" s="78"/>
      <c r="M69" s="78"/>
      <c r="N69" s="77">
        <f>SUM(L69:M69)</f>
        <v>0</v>
      </c>
      <c r="O69" s="79">
        <f>SUM(K69,N69)</f>
        <v>30</v>
      </c>
      <c r="P69" s="78">
        <v>6</v>
      </c>
      <c r="Q69" s="78">
        <v>16</v>
      </c>
      <c r="R69" s="77">
        <f>SUM(P69:Q69)</f>
        <v>22</v>
      </c>
      <c r="S69" s="78">
        <v>3</v>
      </c>
      <c r="T69" s="78"/>
      <c r="U69" s="77">
        <f>SUM(S69:T69)</f>
        <v>3</v>
      </c>
      <c r="V69" s="79">
        <f>SUM(R69,U69)</f>
        <v>25</v>
      </c>
      <c r="W69" s="78">
        <f t="shared" ref="W69:X72" si="85">SUM(B69,I69,P69)</f>
        <v>26</v>
      </c>
      <c r="X69" s="78">
        <f t="shared" si="85"/>
        <v>29</v>
      </c>
      <c r="Y69" s="78">
        <f>SUM(W69,X69)</f>
        <v>55</v>
      </c>
      <c r="Z69" s="78">
        <f t="shared" ref="Z69:AA72" si="86">SUM(E69,L69,S69)</f>
        <v>3</v>
      </c>
      <c r="AA69" s="78">
        <f t="shared" si="86"/>
        <v>1</v>
      </c>
      <c r="AB69" s="78">
        <f>SUM(Z69,AA69)</f>
        <v>4</v>
      </c>
      <c r="AC69" s="79">
        <f>SUM(Y69,AB69)</f>
        <v>59</v>
      </c>
    </row>
    <row r="70" spans="1:29" ht="20.100000000000001" customHeight="1" x14ac:dyDescent="0.45">
      <c r="A70" s="64" t="s">
        <v>488</v>
      </c>
      <c r="B70" s="77"/>
      <c r="C70" s="77"/>
      <c r="D70" s="77">
        <f>SUM(B70:C70)</f>
        <v>0</v>
      </c>
      <c r="E70" s="78"/>
      <c r="F70" s="78"/>
      <c r="G70" s="77">
        <f>SUM(E70:F70)</f>
        <v>0</v>
      </c>
      <c r="H70" s="79">
        <f>SUM(D70,G70)</f>
        <v>0</v>
      </c>
      <c r="I70" s="77"/>
      <c r="J70" s="77">
        <v>1</v>
      </c>
      <c r="K70" s="77">
        <f>SUM(I70:J70)</f>
        <v>1</v>
      </c>
      <c r="L70" s="78"/>
      <c r="M70" s="78"/>
      <c r="N70" s="77">
        <f>SUM(L70:M70)</f>
        <v>0</v>
      </c>
      <c r="O70" s="79">
        <f>SUM(K70,N70)</f>
        <v>1</v>
      </c>
      <c r="P70" s="77">
        <v>6</v>
      </c>
      <c r="Q70" s="77">
        <v>13</v>
      </c>
      <c r="R70" s="77">
        <f>SUM(P70:Q70)</f>
        <v>19</v>
      </c>
      <c r="S70" s="78"/>
      <c r="T70" s="78"/>
      <c r="U70" s="77">
        <f>SUM(S70:T70)</f>
        <v>0</v>
      </c>
      <c r="V70" s="79">
        <f>SUM(R70,U70)</f>
        <v>19</v>
      </c>
      <c r="W70" s="78">
        <f t="shared" si="85"/>
        <v>6</v>
      </c>
      <c r="X70" s="78">
        <f t="shared" si="85"/>
        <v>14</v>
      </c>
      <c r="Y70" s="78">
        <f>SUM(W70,X70)</f>
        <v>20</v>
      </c>
      <c r="Z70" s="78">
        <f t="shared" si="86"/>
        <v>0</v>
      </c>
      <c r="AA70" s="78">
        <f t="shared" si="86"/>
        <v>0</v>
      </c>
      <c r="AB70" s="78">
        <f>SUM(Z70,AA70)</f>
        <v>0</v>
      </c>
      <c r="AC70" s="80">
        <f>SUM(Y70,AB70)</f>
        <v>20</v>
      </c>
    </row>
    <row r="71" spans="1:29" ht="20.100000000000001" customHeight="1" x14ac:dyDescent="0.45">
      <c r="A71" s="64" t="s">
        <v>489</v>
      </c>
      <c r="B71" s="77"/>
      <c r="C71" s="77"/>
      <c r="D71" s="77">
        <f>SUM(B71:C71)</f>
        <v>0</v>
      </c>
      <c r="E71" s="78"/>
      <c r="F71" s="78"/>
      <c r="G71" s="77">
        <f>SUM(E71:F71)</f>
        <v>0</v>
      </c>
      <c r="H71" s="79">
        <f>SUM(D71,G71)</f>
        <v>0</v>
      </c>
      <c r="I71" s="77"/>
      <c r="J71" s="77"/>
      <c r="K71" s="77">
        <f>SUM(I71:J71)</f>
        <v>0</v>
      </c>
      <c r="L71" s="78"/>
      <c r="M71" s="78"/>
      <c r="N71" s="77">
        <f>SUM(L71:M71)</f>
        <v>0</v>
      </c>
      <c r="O71" s="79">
        <f>SUM(K71,N71)</f>
        <v>0</v>
      </c>
      <c r="P71" s="77">
        <v>1</v>
      </c>
      <c r="Q71" s="77">
        <v>5</v>
      </c>
      <c r="R71" s="77">
        <f>SUM(P71:Q71)</f>
        <v>6</v>
      </c>
      <c r="S71" s="78"/>
      <c r="T71" s="78"/>
      <c r="U71" s="77">
        <f>SUM(S71:T71)</f>
        <v>0</v>
      </c>
      <c r="V71" s="79">
        <f>SUM(R71,U71)</f>
        <v>6</v>
      </c>
      <c r="W71" s="78">
        <f t="shared" si="85"/>
        <v>1</v>
      </c>
      <c r="X71" s="78">
        <f t="shared" si="85"/>
        <v>5</v>
      </c>
      <c r="Y71" s="78">
        <f>SUM(W71,X71)</f>
        <v>6</v>
      </c>
      <c r="Z71" s="78">
        <f t="shared" si="86"/>
        <v>0</v>
      </c>
      <c r="AA71" s="78">
        <f t="shared" si="86"/>
        <v>0</v>
      </c>
      <c r="AB71" s="78">
        <f>SUM(Z71,AA71)</f>
        <v>0</v>
      </c>
      <c r="AC71" s="80">
        <f>SUM(Y71,AB71)</f>
        <v>6</v>
      </c>
    </row>
    <row r="72" spans="1:29" ht="20.100000000000001" customHeight="1" x14ac:dyDescent="0.45">
      <c r="A72" s="64" t="s">
        <v>382</v>
      </c>
      <c r="B72" s="77">
        <v>1</v>
      </c>
      <c r="C72" s="77"/>
      <c r="D72" s="77">
        <f>SUM(B72:C72)</f>
        <v>1</v>
      </c>
      <c r="E72" s="78"/>
      <c r="F72" s="78"/>
      <c r="G72" s="77">
        <f>SUM(E72:F72)</f>
        <v>0</v>
      </c>
      <c r="H72" s="79">
        <f>SUM(D72,G72)</f>
        <v>1</v>
      </c>
      <c r="I72" s="77">
        <v>12</v>
      </c>
      <c r="J72" s="77">
        <v>8</v>
      </c>
      <c r="K72" s="77">
        <f>SUM(I72:J72)</f>
        <v>20</v>
      </c>
      <c r="L72" s="78"/>
      <c r="M72" s="78"/>
      <c r="N72" s="77">
        <f>SUM(L72:M72)</f>
        <v>0</v>
      </c>
      <c r="O72" s="79">
        <f>SUM(K72,N72)</f>
        <v>20</v>
      </c>
      <c r="P72" s="77">
        <v>3</v>
      </c>
      <c r="Q72" s="77">
        <v>1</v>
      </c>
      <c r="R72" s="77">
        <f>SUM(P72:Q72)</f>
        <v>4</v>
      </c>
      <c r="S72" s="78"/>
      <c r="T72" s="78"/>
      <c r="U72" s="77">
        <f>SUM(S72:T72)</f>
        <v>0</v>
      </c>
      <c r="V72" s="79">
        <f>SUM(R72,U72)</f>
        <v>4</v>
      </c>
      <c r="W72" s="78">
        <f t="shared" si="85"/>
        <v>16</v>
      </c>
      <c r="X72" s="78">
        <f t="shared" si="85"/>
        <v>9</v>
      </c>
      <c r="Y72" s="78">
        <f>SUM(W72,X72)</f>
        <v>25</v>
      </c>
      <c r="Z72" s="78">
        <f t="shared" si="86"/>
        <v>0</v>
      </c>
      <c r="AA72" s="78">
        <f t="shared" si="86"/>
        <v>0</v>
      </c>
      <c r="AB72" s="78">
        <f>SUM(Z72,AA72)</f>
        <v>0</v>
      </c>
      <c r="AC72" s="80">
        <f>SUM(Y72,AB72)</f>
        <v>25</v>
      </c>
    </row>
    <row r="73" spans="1:29" ht="20.100000000000001" customHeight="1" x14ac:dyDescent="0.45">
      <c r="A73" s="81" t="s">
        <v>7</v>
      </c>
      <c r="B73" s="80">
        <f t="shared" ref="B73:AC73" si="87">SUM(B69:B72)</f>
        <v>3</v>
      </c>
      <c r="C73" s="80">
        <f t="shared" si="87"/>
        <v>1</v>
      </c>
      <c r="D73" s="80">
        <f t="shared" si="87"/>
        <v>4</v>
      </c>
      <c r="E73" s="80">
        <f t="shared" si="87"/>
        <v>0</v>
      </c>
      <c r="F73" s="80">
        <f t="shared" si="87"/>
        <v>1</v>
      </c>
      <c r="G73" s="80">
        <f t="shared" si="87"/>
        <v>1</v>
      </c>
      <c r="H73" s="80">
        <f t="shared" si="87"/>
        <v>5</v>
      </c>
      <c r="I73" s="80">
        <f t="shared" si="87"/>
        <v>30</v>
      </c>
      <c r="J73" s="80">
        <f t="shared" si="87"/>
        <v>21</v>
      </c>
      <c r="K73" s="80">
        <f t="shared" si="87"/>
        <v>51</v>
      </c>
      <c r="L73" s="80">
        <f t="shared" si="87"/>
        <v>0</v>
      </c>
      <c r="M73" s="80">
        <f t="shared" si="87"/>
        <v>0</v>
      </c>
      <c r="N73" s="80">
        <f t="shared" si="87"/>
        <v>0</v>
      </c>
      <c r="O73" s="80">
        <f t="shared" si="87"/>
        <v>51</v>
      </c>
      <c r="P73" s="80">
        <f t="shared" si="87"/>
        <v>16</v>
      </c>
      <c r="Q73" s="80">
        <f t="shared" si="87"/>
        <v>35</v>
      </c>
      <c r="R73" s="80">
        <f t="shared" si="87"/>
        <v>51</v>
      </c>
      <c r="S73" s="80">
        <f t="shared" si="87"/>
        <v>3</v>
      </c>
      <c r="T73" s="80">
        <f t="shared" si="87"/>
        <v>0</v>
      </c>
      <c r="U73" s="80">
        <f t="shared" si="87"/>
        <v>3</v>
      </c>
      <c r="V73" s="80">
        <f t="shared" si="87"/>
        <v>54</v>
      </c>
      <c r="W73" s="80">
        <f t="shared" si="87"/>
        <v>49</v>
      </c>
      <c r="X73" s="80">
        <f t="shared" si="87"/>
        <v>57</v>
      </c>
      <c r="Y73" s="80">
        <f t="shared" si="87"/>
        <v>106</v>
      </c>
      <c r="Z73" s="80">
        <f t="shared" si="87"/>
        <v>3</v>
      </c>
      <c r="AA73" s="80">
        <f t="shared" si="87"/>
        <v>1</v>
      </c>
      <c r="AB73" s="80">
        <f t="shared" si="87"/>
        <v>4</v>
      </c>
      <c r="AC73" s="80">
        <f t="shared" si="87"/>
        <v>110</v>
      </c>
    </row>
    <row r="74" spans="1:29" ht="20.100000000000001" customHeight="1" x14ac:dyDescent="0.45">
      <c r="A74" s="89" t="s">
        <v>168</v>
      </c>
      <c r="B74" s="90"/>
      <c r="C74" s="90"/>
      <c r="D74" s="90"/>
      <c r="E74" s="91"/>
      <c r="F74" s="91"/>
      <c r="G74" s="91"/>
      <c r="H74" s="92"/>
      <c r="I74" s="91"/>
      <c r="J74" s="91"/>
      <c r="K74" s="91"/>
      <c r="L74" s="91"/>
      <c r="M74" s="91"/>
      <c r="N74" s="91"/>
      <c r="O74" s="92"/>
      <c r="P74" s="91"/>
      <c r="Q74" s="91"/>
      <c r="R74" s="91"/>
      <c r="S74" s="91"/>
      <c r="T74" s="91"/>
      <c r="U74" s="91"/>
      <c r="V74" s="92"/>
      <c r="W74" s="91"/>
      <c r="X74" s="91"/>
      <c r="Y74" s="91"/>
      <c r="Z74" s="84"/>
      <c r="AA74" s="84"/>
      <c r="AB74" s="84"/>
      <c r="AC74" s="85"/>
    </row>
    <row r="75" spans="1:29" ht="20.100000000000001" customHeight="1" x14ac:dyDescent="0.45">
      <c r="A75" s="64" t="s">
        <v>384</v>
      </c>
      <c r="B75" s="77"/>
      <c r="C75" s="77"/>
      <c r="D75" s="77">
        <f t="shared" ref="D75:D80" si="88">SUM(B75:C75)</f>
        <v>0</v>
      </c>
      <c r="E75" s="77"/>
      <c r="F75" s="77"/>
      <c r="G75" s="77">
        <f t="shared" ref="G75:G80" si="89">SUM(E75:F75)</f>
        <v>0</v>
      </c>
      <c r="H75" s="79">
        <f t="shared" ref="H75:H80" si="90">SUM(D75,G75)</f>
        <v>0</v>
      </c>
      <c r="I75" s="77">
        <v>10</v>
      </c>
      <c r="J75" s="77">
        <v>13</v>
      </c>
      <c r="K75" s="77">
        <f t="shared" ref="K75:K80" si="91">SUM(I75:J75)</f>
        <v>23</v>
      </c>
      <c r="L75" s="77"/>
      <c r="M75" s="77"/>
      <c r="N75" s="77">
        <f t="shared" ref="N75:N80" si="92">SUM(L75:M75)</f>
        <v>0</v>
      </c>
      <c r="O75" s="79">
        <f t="shared" ref="O75:O80" si="93">SUM(K75,N75)</f>
        <v>23</v>
      </c>
      <c r="P75" s="77"/>
      <c r="Q75" s="77"/>
      <c r="R75" s="77">
        <f t="shared" ref="R75:R80" si="94">SUM(P75:Q75)</f>
        <v>0</v>
      </c>
      <c r="S75" s="77"/>
      <c r="T75" s="77"/>
      <c r="U75" s="77">
        <f t="shared" ref="U75:U80" si="95">SUM(S75:T75)</f>
        <v>0</v>
      </c>
      <c r="V75" s="79">
        <f t="shared" ref="V75:V80" si="96">SUM(R75,U75)</f>
        <v>0</v>
      </c>
      <c r="W75" s="78">
        <f t="shared" ref="W75:X79" si="97">SUM(B75,I75,P75)</f>
        <v>10</v>
      </c>
      <c r="X75" s="78">
        <f t="shared" si="97"/>
        <v>13</v>
      </c>
      <c r="Y75" s="78">
        <f t="shared" ref="Y75:Y80" si="98">SUM(W75,X75)</f>
        <v>23</v>
      </c>
      <c r="Z75" s="78">
        <f t="shared" ref="Z75:AA79" si="99">SUM(E75,L75,S75)</f>
        <v>0</v>
      </c>
      <c r="AA75" s="78">
        <f t="shared" si="99"/>
        <v>0</v>
      </c>
      <c r="AB75" s="78">
        <f t="shared" ref="AB75:AB80" si="100">SUM(Z75,AA75)</f>
        <v>0</v>
      </c>
      <c r="AC75" s="80">
        <f t="shared" ref="AC75:AC80" si="101">SUM(Y75,AB75)</f>
        <v>23</v>
      </c>
    </row>
    <row r="76" spans="1:29" ht="20.100000000000001" customHeight="1" x14ac:dyDescent="0.45">
      <c r="A76" s="64" t="s">
        <v>385</v>
      </c>
      <c r="B76" s="77">
        <v>2</v>
      </c>
      <c r="C76" s="77"/>
      <c r="D76" s="77">
        <f t="shared" si="88"/>
        <v>2</v>
      </c>
      <c r="E76" s="77"/>
      <c r="F76" s="77"/>
      <c r="G76" s="77">
        <f t="shared" si="89"/>
        <v>0</v>
      </c>
      <c r="H76" s="79">
        <f t="shared" si="90"/>
        <v>2</v>
      </c>
      <c r="I76" s="77">
        <v>7</v>
      </c>
      <c r="J76" s="77">
        <v>9</v>
      </c>
      <c r="K76" s="77">
        <f t="shared" si="91"/>
        <v>16</v>
      </c>
      <c r="L76" s="77"/>
      <c r="M76" s="77"/>
      <c r="N76" s="77">
        <f t="shared" si="92"/>
        <v>0</v>
      </c>
      <c r="O76" s="79">
        <f t="shared" si="93"/>
        <v>16</v>
      </c>
      <c r="P76" s="77">
        <v>1</v>
      </c>
      <c r="Q76" s="77"/>
      <c r="R76" s="77">
        <f t="shared" si="94"/>
        <v>1</v>
      </c>
      <c r="S76" s="77"/>
      <c r="T76" s="77"/>
      <c r="U76" s="77">
        <f t="shared" si="95"/>
        <v>0</v>
      </c>
      <c r="V76" s="79">
        <f t="shared" si="96"/>
        <v>1</v>
      </c>
      <c r="W76" s="78">
        <f t="shared" si="97"/>
        <v>10</v>
      </c>
      <c r="X76" s="78">
        <f t="shared" si="97"/>
        <v>9</v>
      </c>
      <c r="Y76" s="78">
        <f t="shared" si="98"/>
        <v>19</v>
      </c>
      <c r="Z76" s="78">
        <f t="shared" si="99"/>
        <v>0</v>
      </c>
      <c r="AA76" s="78">
        <f t="shared" si="99"/>
        <v>0</v>
      </c>
      <c r="AB76" s="78">
        <f t="shared" si="100"/>
        <v>0</v>
      </c>
      <c r="AC76" s="80">
        <f t="shared" si="101"/>
        <v>19</v>
      </c>
    </row>
    <row r="77" spans="1:29" ht="20.100000000000001" customHeight="1" x14ac:dyDescent="0.45">
      <c r="A77" s="64" t="s">
        <v>386</v>
      </c>
      <c r="B77" s="77">
        <v>2</v>
      </c>
      <c r="C77" s="77"/>
      <c r="D77" s="77">
        <f t="shared" si="88"/>
        <v>2</v>
      </c>
      <c r="E77" s="77"/>
      <c r="F77" s="77"/>
      <c r="G77" s="77">
        <f t="shared" si="89"/>
        <v>0</v>
      </c>
      <c r="H77" s="79">
        <f t="shared" si="90"/>
        <v>2</v>
      </c>
      <c r="I77" s="77">
        <v>14</v>
      </c>
      <c r="J77" s="77">
        <v>16</v>
      </c>
      <c r="K77" s="77">
        <f t="shared" si="91"/>
        <v>30</v>
      </c>
      <c r="L77" s="77"/>
      <c r="M77" s="77"/>
      <c r="N77" s="77">
        <f t="shared" si="92"/>
        <v>0</v>
      </c>
      <c r="O77" s="79">
        <f t="shared" si="93"/>
        <v>30</v>
      </c>
      <c r="P77" s="77"/>
      <c r="Q77" s="77"/>
      <c r="R77" s="77">
        <f t="shared" si="94"/>
        <v>0</v>
      </c>
      <c r="S77" s="77"/>
      <c r="T77" s="77"/>
      <c r="U77" s="77">
        <f t="shared" si="95"/>
        <v>0</v>
      </c>
      <c r="V77" s="79">
        <f t="shared" si="96"/>
        <v>0</v>
      </c>
      <c r="W77" s="78">
        <f t="shared" si="97"/>
        <v>16</v>
      </c>
      <c r="X77" s="78">
        <f t="shared" si="97"/>
        <v>16</v>
      </c>
      <c r="Y77" s="78">
        <f t="shared" si="98"/>
        <v>32</v>
      </c>
      <c r="Z77" s="78">
        <f t="shared" si="99"/>
        <v>0</v>
      </c>
      <c r="AA77" s="78">
        <f t="shared" si="99"/>
        <v>0</v>
      </c>
      <c r="AB77" s="78">
        <f t="shared" si="100"/>
        <v>0</v>
      </c>
      <c r="AC77" s="80">
        <f t="shared" si="101"/>
        <v>32</v>
      </c>
    </row>
    <row r="78" spans="1:29" ht="20.100000000000001" customHeight="1" x14ac:dyDescent="0.45">
      <c r="A78" s="64" t="s">
        <v>459</v>
      </c>
      <c r="B78" s="77"/>
      <c r="C78" s="77">
        <v>1</v>
      </c>
      <c r="D78" s="77">
        <f t="shared" si="88"/>
        <v>1</v>
      </c>
      <c r="E78" s="77"/>
      <c r="F78" s="77"/>
      <c r="G78" s="77">
        <f t="shared" si="89"/>
        <v>0</v>
      </c>
      <c r="H78" s="79">
        <f t="shared" si="90"/>
        <v>1</v>
      </c>
      <c r="I78" s="77">
        <v>8</v>
      </c>
      <c r="J78" s="77">
        <v>11</v>
      </c>
      <c r="K78" s="77">
        <f t="shared" si="91"/>
        <v>19</v>
      </c>
      <c r="L78" s="77"/>
      <c r="M78" s="77"/>
      <c r="N78" s="77">
        <f t="shared" si="92"/>
        <v>0</v>
      </c>
      <c r="O78" s="79">
        <f t="shared" si="93"/>
        <v>19</v>
      </c>
      <c r="P78" s="77">
        <v>3</v>
      </c>
      <c r="Q78" s="77">
        <v>1</v>
      </c>
      <c r="R78" s="77">
        <f t="shared" si="94"/>
        <v>4</v>
      </c>
      <c r="S78" s="77"/>
      <c r="T78" s="77"/>
      <c r="U78" s="77">
        <f t="shared" si="95"/>
        <v>0</v>
      </c>
      <c r="V78" s="79">
        <f t="shared" si="96"/>
        <v>4</v>
      </c>
      <c r="W78" s="78">
        <f t="shared" si="97"/>
        <v>11</v>
      </c>
      <c r="X78" s="78">
        <f t="shared" si="97"/>
        <v>13</v>
      </c>
      <c r="Y78" s="78">
        <f t="shared" si="98"/>
        <v>24</v>
      </c>
      <c r="Z78" s="78">
        <f t="shared" si="99"/>
        <v>0</v>
      </c>
      <c r="AA78" s="78">
        <f t="shared" si="99"/>
        <v>0</v>
      </c>
      <c r="AB78" s="78">
        <f t="shared" si="100"/>
        <v>0</v>
      </c>
      <c r="AC78" s="80">
        <f t="shared" si="101"/>
        <v>24</v>
      </c>
    </row>
    <row r="79" spans="1:29" ht="20.100000000000001" customHeight="1" x14ac:dyDescent="0.45">
      <c r="A79" s="64" t="s">
        <v>387</v>
      </c>
      <c r="B79" s="77">
        <v>2</v>
      </c>
      <c r="C79" s="77">
        <v>3</v>
      </c>
      <c r="D79" s="77">
        <f t="shared" si="88"/>
        <v>5</v>
      </c>
      <c r="E79" s="77"/>
      <c r="F79" s="77"/>
      <c r="G79" s="77">
        <f t="shared" si="89"/>
        <v>0</v>
      </c>
      <c r="H79" s="79">
        <f t="shared" si="90"/>
        <v>5</v>
      </c>
      <c r="I79" s="77">
        <v>19</v>
      </c>
      <c r="J79" s="77">
        <v>21</v>
      </c>
      <c r="K79" s="77">
        <f t="shared" si="91"/>
        <v>40</v>
      </c>
      <c r="L79" s="77"/>
      <c r="M79" s="77">
        <v>1</v>
      </c>
      <c r="N79" s="77">
        <f t="shared" si="92"/>
        <v>1</v>
      </c>
      <c r="O79" s="79">
        <f t="shared" si="93"/>
        <v>41</v>
      </c>
      <c r="P79" s="77">
        <v>4</v>
      </c>
      <c r="Q79" s="77">
        <v>6</v>
      </c>
      <c r="R79" s="77">
        <f t="shared" si="94"/>
        <v>10</v>
      </c>
      <c r="S79" s="77">
        <v>1</v>
      </c>
      <c r="T79" s="77">
        <v>2</v>
      </c>
      <c r="U79" s="77">
        <f t="shared" si="95"/>
        <v>3</v>
      </c>
      <c r="V79" s="79">
        <f t="shared" si="96"/>
        <v>13</v>
      </c>
      <c r="W79" s="78">
        <f t="shared" si="97"/>
        <v>25</v>
      </c>
      <c r="X79" s="78">
        <f t="shared" si="97"/>
        <v>30</v>
      </c>
      <c r="Y79" s="78">
        <f t="shared" si="98"/>
        <v>55</v>
      </c>
      <c r="Z79" s="78">
        <f t="shared" si="99"/>
        <v>1</v>
      </c>
      <c r="AA79" s="78">
        <f t="shared" si="99"/>
        <v>3</v>
      </c>
      <c r="AB79" s="78">
        <f t="shared" si="100"/>
        <v>4</v>
      </c>
      <c r="AC79" s="80">
        <f t="shared" si="101"/>
        <v>59</v>
      </c>
    </row>
    <row r="80" spans="1:29" ht="20.100000000000001" customHeight="1" x14ac:dyDescent="0.45">
      <c r="A80" s="64" t="s">
        <v>525</v>
      </c>
      <c r="B80" s="77"/>
      <c r="C80" s="77"/>
      <c r="D80" s="77">
        <f t="shared" si="88"/>
        <v>0</v>
      </c>
      <c r="E80" s="77"/>
      <c r="F80" s="77"/>
      <c r="G80" s="77">
        <f t="shared" si="89"/>
        <v>0</v>
      </c>
      <c r="H80" s="79">
        <f t="shared" si="90"/>
        <v>0</v>
      </c>
      <c r="I80" s="77">
        <v>48</v>
      </c>
      <c r="J80" s="77">
        <v>5</v>
      </c>
      <c r="K80" s="77">
        <f t="shared" si="91"/>
        <v>53</v>
      </c>
      <c r="L80" s="77"/>
      <c r="M80" s="77"/>
      <c r="N80" s="77">
        <f t="shared" si="92"/>
        <v>0</v>
      </c>
      <c r="O80" s="79">
        <f t="shared" si="93"/>
        <v>53</v>
      </c>
      <c r="P80" s="77">
        <v>7</v>
      </c>
      <c r="Q80" s="77"/>
      <c r="R80" s="77">
        <f t="shared" si="94"/>
        <v>7</v>
      </c>
      <c r="S80" s="77"/>
      <c r="T80" s="77"/>
      <c r="U80" s="77">
        <f t="shared" si="95"/>
        <v>0</v>
      </c>
      <c r="V80" s="79">
        <f t="shared" si="96"/>
        <v>7</v>
      </c>
      <c r="W80" s="78">
        <f t="shared" ref="W80" si="102">SUM(B80,I80,P80)</f>
        <v>55</v>
      </c>
      <c r="X80" s="78">
        <f t="shared" ref="X80" si="103">SUM(C80,J80,Q80)</f>
        <v>5</v>
      </c>
      <c r="Y80" s="78">
        <f t="shared" si="98"/>
        <v>60</v>
      </c>
      <c r="Z80" s="78">
        <f t="shared" ref="Z80" si="104">SUM(E80,L80,S80)</f>
        <v>0</v>
      </c>
      <c r="AA80" s="78">
        <f t="shared" ref="AA80" si="105">SUM(F80,M80,T80)</f>
        <v>0</v>
      </c>
      <c r="AB80" s="78">
        <f t="shared" si="100"/>
        <v>0</v>
      </c>
      <c r="AC80" s="80">
        <f t="shared" si="101"/>
        <v>60</v>
      </c>
    </row>
    <row r="81" spans="1:29" ht="20.100000000000001" customHeight="1" x14ac:dyDescent="0.45">
      <c r="A81" s="81" t="s">
        <v>7</v>
      </c>
      <c r="B81" s="82">
        <f>SUM(B75:B80)</f>
        <v>6</v>
      </c>
      <c r="C81" s="82">
        <f t="shared" ref="C81:AC81" si="106">SUM(C75:C80)</f>
        <v>4</v>
      </c>
      <c r="D81" s="82">
        <f t="shared" si="106"/>
        <v>10</v>
      </c>
      <c r="E81" s="82">
        <f t="shared" si="106"/>
        <v>0</v>
      </c>
      <c r="F81" s="82">
        <f t="shared" si="106"/>
        <v>0</v>
      </c>
      <c r="G81" s="82">
        <f t="shared" si="106"/>
        <v>0</v>
      </c>
      <c r="H81" s="82">
        <f t="shared" si="106"/>
        <v>10</v>
      </c>
      <c r="I81" s="82">
        <f t="shared" si="106"/>
        <v>106</v>
      </c>
      <c r="J81" s="82">
        <f t="shared" si="106"/>
        <v>75</v>
      </c>
      <c r="K81" s="82">
        <f t="shared" si="106"/>
        <v>181</v>
      </c>
      <c r="L81" s="82">
        <f t="shared" si="106"/>
        <v>0</v>
      </c>
      <c r="M81" s="82">
        <f t="shared" si="106"/>
        <v>1</v>
      </c>
      <c r="N81" s="82">
        <f t="shared" si="106"/>
        <v>1</v>
      </c>
      <c r="O81" s="82">
        <f t="shared" si="106"/>
        <v>182</v>
      </c>
      <c r="P81" s="82">
        <f t="shared" si="106"/>
        <v>15</v>
      </c>
      <c r="Q81" s="82">
        <f t="shared" si="106"/>
        <v>7</v>
      </c>
      <c r="R81" s="82">
        <f t="shared" si="106"/>
        <v>22</v>
      </c>
      <c r="S81" s="82">
        <f t="shared" si="106"/>
        <v>1</v>
      </c>
      <c r="T81" s="82">
        <f t="shared" si="106"/>
        <v>2</v>
      </c>
      <c r="U81" s="82">
        <f t="shared" si="106"/>
        <v>3</v>
      </c>
      <c r="V81" s="82">
        <f t="shared" si="106"/>
        <v>25</v>
      </c>
      <c r="W81" s="82">
        <f t="shared" si="106"/>
        <v>127</v>
      </c>
      <c r="X81" s="82">
        <f t="shared" si="106"/>
        <v>86</v>
      </c>
      <c r="Y81" s="82">
        <f t="shared" si="106"/>
        <v>213</v>
      </c>
      <c r="Z81" s="82">
        <f t="shared" si="106"/>
        <v>1</v>
      </c>
      <c r="AA81" s="82">
        <f t="shared" si="106"/>
        <v>3</v>
      </c>
      <c r="AB81" s="82">
        <f t="shared" si="106"/>
        <v>4</v>
      </c>
      <c r="AC81" s="82">
        <f t="shared" si="106"/>
        <v>217</v>
      </c>
    </row>
    <row r="82" spans="1:29" ht="20.100000000000001" customHeight="1" x14ac:dyDescent="0.45">
      <c r="A82" s="89" t="s">
        <v>37</v>
      </c>
      <c r="B82" s="90"/>
      <c r="C82" s="90"/>
      <c r="D82" s="90"/>
      <c r="E82" s="91"/>
      <c r="F82" s="91"/>
      <c r="G82" s="91"/>
      <c r="H82" s="92"/>
      <c r="I82" s="91"/>
      <c r="J82" s="91"/>
      <c r="K82" s="91"/>
      <c r="L82" s="91"/>
      <c r="M82" s="91"/>
      <c r="N82" s="91"/>
      <c r="O82" s="92"/>
      <c r="P82" s="91"/>
      <c r="Q82" s="91"/>
      <c r="R82" s="91"/>
      <c r="S82" s="91"/>
      <c r="T82" s="91"/>
      <c r="U82" s="91"/>
      <c r="V82" s="92"/>
      <c r="W82" s="91"/>
      <c r="X82" s="91"/>
      <c r="Y82" s="91"/>
      <c r="Z82" s="84"/>
      <c r="AA82" s="84"/>
      <c r="AB82" s="84"/>
      <c r="AC82" s="85"/>
    </row>
    <row r="83" spans="1:29" ht="20.100000000000001" customHeight="1" x14ac:dyDescent="0.45">
      <c r="A83" s="69" t="s">
        <v>476</v>
      </c>
      <c r="B83" s="77">
        <v>2</v>
      </c>
      <c r="C83" s="77"/>
      <c r="D83" s="77">
        <f t="shared" ref="D83:D88" si="107">SUM(B83:C83)</f>
        <v>2</v>
      </c>
      <c r="E83" s="78"/>
      <c r="F83" s="78"/>
      <c r="G83" s="77">
        <f t="shared" ref="G83:G88" si="108">SUM(E83:F83)</f>
        <v>0</v>
      </c>
      <c r="H83" s="79">
        <f t="shared" ref="H83:H89" si="109">SUM(D83,G83)</f>
        <v>2</v>
      </c>
      <c r="I83" s="77">
        <v>4</v>
      </c>
      <c r="J83" s="77">
        <v>2</v>
      </c>
      <c r="K83" s="77">
        <f t="shared" ref="K83:K89" si="110">SUM(I83:J83)</f>
        <v>6</v>
      </c>
      <c r="L83" s="78"/>
      <c r="M83" s="78"/>
      <c r="N83" s="77">
        <f t="shared" ref="N83:N89" si="111">SUM(L83:M83)</f>
        <v>0</v>
      </c>
      <c r="O83" s="79">
        <f t="shared" ref="O83:O89" si="112">SUM(K83,N83)</f>
        <v>6</v>
      </c>
      <c r="P83" s="77"/>
      <c r="Q83" s="77"/>
      <c r="R83" s="77">
        <f t="shared" ref="R83:R89" si="113">SUM(P83:Q83)</f>
        <v>0</v>
      </c>
      <c r="S83" s="78"/>
      <c r="T83" s="78"/>
      <c r="U83" s="77">
        <f t="shared" ref="U83:U89" si="114">SUM(S83:T83)</f>
        <v>0</v>
      </c>
      <c r="V83" s="79">
        <f t="shared" ref="V83:V89" si="115">SUM(R83,U83)</f>
        <v>0</v>
      </c>
      <c r="W83" s="78">
        <f t="shared" ref="W83:X89" si="116">SUM(B83,I83,P83)</f>
        <v>6</v>
      </c>
      <c r="X83" s="78">
        <f t="shared" si="116"/>
        <v>2</v>
      </c>
      <c r="Y83" s="78">
        <f t="shared" ref="Y83:Y89" si="117">SUM(W83,X83)</f>
        <v>8</v>
      </c>
      <c r="Z83" s="78">
        <f t="shared" ref="Z83:AA89" si="118">SUM(E83,L83,S83)</f>
        <v>0</v>
      </c>
      <c r="AA83" s="78">
        <f t="shared" si="118"/>
        <v>0</v>
      </c>
      <c r="AB83" s="78">
        <f t="shared" ref="AB83:AB89" si="119">SUM(Z83,AA83)</f>
        <v>0</v>
      </c>
      <c r="AC83" s="80">
        <f t="shared" ref="AC83:AC89" si="120">SUM(Y83,AB83)</f>
        <v>8</v>
      </c>
    </row>
    <row r="84" spans="1:29" ht="20.100000000000001" customHeight="1" x14ac:dyDescent="0.45">
      <c r="A84" s="69" t="s">
        <v>477</v>
      </c>
      <c r="B84" s="77">
        <v>4</v>
      </c>
      <c r="C84" s="77">
        <v>1</v>
      </c>
      <c r="D84" s="77">
        <f t="shared" si="107"/>
        <v>5</v>
      </c>
      <c r="E84" s="78"/>
      <c r="F84" s="78"/>
      <c r="G84" s="77">
        <f t="shared" si="108"/>
        <v>0</v>
      </c>
      <c r="H84" s="79">
        <f t="shared" si="109"/>
        <v>5</v>
      </c>
      <c r="I84" s="77">
        <v>1</v>
      </c>
      <c r="J84" s="77"/>
      <c r="K84" s="77">
        <f t="shared" si="110"/>
        <v>1</v>
      </c>
      <c r="L84" s="78"/>
      <c r="M84" s="78"/>
      <c r="N84" s="77">
        <f t="shared" si="111"/>
        <v>0</v>
      </c>
      <c r="O84" s="79">
        <f t="shared" si="112"/>
        <v>1</v>
      </c>
      <c r="P84" s="77">
        <v>1</v>
      </c>
      <c r="Q84" s="77"/>
      <c r="R84" s="77">
        <f t="shared" si="113"/>
        <v>1</v>
      </c>
      <c r="S84" s="78"/>
      <c r="T84" s="78"/>
      <c r="U84" s="77">
        <f t="shared" si="114"/>
        <v>0</v>
      </c>
      <c r="V84" s="79">
        <f t="shared" si="115"/>
        <v>1</v>
      </c>
      <c r="W84" s="78">
        <f t="shared" si="116"/>
        <v>6</v>
      </c>
      <c r="X84" s="78">
        <f t="shared" si="116"/>
        <v>1</v>
      </c>
      <c r="Y84" s="78">
        <f t="shared" si="117"/>
        <v>7</v>
      </c>
      <c r="Z84" s="78">
        <f t="shared" si="118"/>
        <v>0</v>
      </c>
      <c r="AA84" s="78">
        <f t="shared" si="118"/>
        <v>0</v>
      </c>
      <c r="AB84" s="78">
        <f t="shared" si="119"/>
        <v>0</v>
      </c>
      <c r="AC84" s="80">
        <f t="shared" si="120"/>
        <v>7</v>
      </c>
    </row>
    <row r="85" spans="1:29" ht="20.100000000000001" customHeight="1" x14ac:dyDescent="0.45">
      <c r="A85" s="64" t="s">
        <v>388</v>
      </c>
      <c r="B85" s="77">
        <v>1</v>
      </c>
      <c r="C85" s="77"/>
      <c r="D85" s="77">
        <f t="shared" si="107"/>
        <v>1</v>
      </c>
      <c r="E85" s="78"/>
      <c r="F85" s="78"/>
      <c r="G85" s="77">
        <f t="shared" si="108"/>
        <v>0</v>
      </c>
      <c r="H85" s="79">
        <f t="shared" si="109"/>
        <v>1</v>
      </c>
      <c r="I85" s="77"/>
      <c r="J85" s="77"/>
      <c r="K85" s="77">
        <f t="shared" si="110"/>
        <v>0</v>
      </c>
      <c r="L85" s="78"/>
      <c r="M85" s="78"/>
      <c r="N85" s="77">
        <f t="shared" si="111"/>
        <v>0</v>
      </c>
      <c r="O85" s="79">
        <f t="shared" si="112"/>
        <v>0</v>
      </c>
      <c r="P85" s="77"/>
      <c r="Q85" s="77"/>
      <c r="R85" s="77">
        <f t="shared" si="113"/>
        <v>0</v>
      </c>
      <c r="S85" s="78"/>
      <c r="T85" s="78"/>
      <c r="U85" s="77">
        <f t="shared" si="114"/>
        <v>0</v>
      </c>
      <c r="V85" s="79">
        <f t="shared" si="115"/>
        <v>0</v>
      </c>
      <c r="W85" s="78">
        <f t="shared" si="116"/>
        <v>1</v>
      </c>
      <c r="X85" s="78">
        <f t="shared" si="116"/>
        <v>0</v>
      </c>
      <c r="Y85" s="78">
        <f t="shared" si="117"/>
        <v>1</v>
      </c>
      <c r="Z85" s="78">
        <f t="shared" si="118"/>
        <v>0</v>
      </c>
      <c r="AA85" s="78">
        <f t="shared" si="118"/>
        <v>0</v>
      </c>
      <c r="AB85" s="78">
        <f t="shared" si="119"/>
        <v>0</v>
      </c>
      <c r="AC85" s="80">
        <f t="shared" si="120"/>
        <v>1</v>
      </c>
    </row>
    <row r="86" spans="1:29" ht="20.100000000000001" customHeight="1" x14ac:dyDescent="0.45">
      <c r="A86" s="64" t="s">
        <v>389</v>
      </c>
      <c r="B86" s="77"/>
      <c r="C86" s="77"/>
      <c r="D86" s="77">
        <f t="shared" si="107"/>
        <v>0</v>
      </c>
      <c r="E86" s="78"/>
      <c r="F86" s="78"/>
      <c r="G86" s="77">
        <f t="shared" si="108"/>
        <v>0</v>
      </c>
      <c r="H86" s="79">
        <f t="shared" si="109"/>
        <v>0</v>
      </c>
      <c r="I86" s="77"/>
      <c r="J86" s="77"/>
      <c r="K86" s="77">
        <f t="shared" si="110"/>
        <v>0</v>
      </c>
      <c r="L86" s="78"/>
      <c r="M86" s="78"/>
      <c r="N86" s="77">
        <f t="shared" si="111"/>
        <v>0</v>
      </c>
      <c r="O86" s="79">
        <f t="shared" si="112"/>
        <v>0</v>
      </c>
      <c r="P86" s="77"/>
      <c r="Q86" s="77"/>
      <c r="R86" s="77">
        <f t="shared" si="113"/>
        <v>0</v>
      </c>
      <c r="S86" s="78"/>
      <c r="T86" s="78"/>
      <c r="U86" s="77">
        <f t="shared" si="114"/>
        <v>0</v>
      </c>
      <c r="V86" s="79">
        <f t="shared" si="115"/>
        <v>0</v>
      </c>
      <c r="W86" s="78">
        <f t="shared" si="116"/>
        <v>0</v>
      </c>
      <c r="X86" s="78">
        <f t="shared" si="116"/>
        <v>0</v>
      </c>
      <c r="Y86" s="78">
        <f t="shared" si="117"/>
        <v>0</v>
      </c>
      <c r="Z86" s="78">
        <f t="shared" si="118"/>
        <v>0</v>
      </c>
      <c r="AA86" s="78">
        <f t="shared" si="118"/>
        <v>0</v>
      </c>
      <c r="AB86" s="78">
        <f t="shared" si="119"/>
        <v>0</v>
      </c>
      <c r="AC86" s="80">
        <f t="shared" si="120"/>
        <v>0</v>
      </c>
    </row>
    <row r="87" spans="1:29" ht="20.100000000000001" customHeight="1" x14ac:dyDescent="0.45">
      <c r="A87" s="64" t="s">
        <v>490</v>
      </c>
      <c r="B87" s="77"/>
      <c r="C87" s="77"/>
      <c r="D87" s="77">
        <f t="shared" si="107"/>
        <v>0</v>
      </c>
      <c r="E87" s="78"/>
      <c r="F87" s="78"/>
      <c r="G87" s="77">
        <f t="shared" si="108"/>
        <v>0</v>
      </c>
      <c r="H87" s="79">
        <f t="shared" si="109"/>
        <v>0</v>
      </c>
      <c r="I87" s="77"/>
      <c r="J87" s="77"/>
      <c r="K87" s="77">
        <f t="shared" si="110"/>
        <v>0</v>
      </c>
      <c r="L87" s="78"/>
      <c r="M87" s="78"/>
      <c r="N87" s="77">
        <f t="shared" si="111"/>
        <v>0</v>
      </c>
      <c r="O87" s="79">
        <f t="shared" si="112"/>
        <v>0</v>
      </c>
      <c r="P87" s="77"/>
      <c r="Q87" s="77"/>
      <c r="R87" s="77">
        <f t="shared" si="113"/>
        <v>0</v>
      </c>
      <c r="S87" s="78"/>
      <c r="T87" s="78"/>
      <c r="U87" s="77">
        <f t="shared" si="114"/>
        <v>0</v>
      </c>
      <c r="V87" s="79">
        <f t="shared" si="115"/>
        <v>0</v>
      </c>
      <c r="W87" s="78">
        <f t="shared" si="116"/>
        <v>0</v>
      </c>
      <c r="X87" s="78">
        <f t="shared" si="116"/>
        <v>0</v>
      </c>
      <c r="Y87" s="78">
        <f t="shared" si="117"/>
        <v>0</v>
      </c>
      <c r="Z87" s="78">
        <f t="shared" si="118"/>
        <v>0</v>
      </c>
      <c r="AA87" s="78">
        <f t="shared" si="118"/>
        <v>0</v>
      </c>
      <c r="AB87" s="78">
        <f t="shared" si="119"/>
        <v>0</v>
      </c>
      <c r="AC87" s="80">
        <f t="shared" si="120"/>
        <v>0</v>
      </c>
    </row>
    <row r="88" spans="1:29" ht="20.100000000000001" customHeight="1" x14ac:dyDescent="0.45">
      <c r="A88" s="64" t="s">
        <v>491</v>
      </c>
      <c r="B88" s="77">
        <v>5</v>
      </c>
      <c r="C88" s="77"/>
      <c r="D88" s="77">
        <f t="shared" si="107"/>
        <v>5</v>
      </c>
      <c r="E88" s="78"/>
      <c r="F88" s="78"/>
      <c r="G88" s="77">
        <f t="shared" si="108"/>
        <v>0</v>
      </c>
      <c r="H88" s="79">
        <f t="shared" si="109"/>
        <v>5</v>
      </c>
      <c r="I88" s="77"/>
      <c r="J88" s="77">
        <v>1</v>
      </c>
      <c r="K88" s="77">
        <f t="shared" si="110"/>
        <v>1</v>
      </c>
      <c r="L88" s="78"/>
      <c r="M88" s="78"/>
      <c r="N88" s="77">
        <f t="shared" si="111"/>
        <v>0</v>
      </c>
      <c r="O88" s="79">
        <f t="shared" si="112"/>
        <v>1</v>
      </c>
      <c r="P88" s="77"/>
      <c r="Q88" s="77"/>
      <c r="R88" s="77">
        <f t="shared" si="113"/>
        <v>0</v>
      </c>
      <c r="S88" s="78"/>
      <c r="T88" s="78"/>
      <c r="U88" s="77">
        <f t="shared" si="114"/>
        <v>0</v>
      </c>
      <c r="V88" s="79">
        <f t="shared" si="115"/>
        <v>0</v>
      </c>
      <c r="W88" s="78">
        <f t="shared" si="116"/>
        <v>5</v>
      </c>
      <c r="X88" s="78">
        <f t="shared" si="116"/>
        <v>1</v>
      </c>
      <c r="Y88" s="78">
        <f t="shared" si="117"/>
        <v>6</v>
      </c>
      <c r="Z88" s="78">
        <f t="shared" si="118"/>
        <v>0</v>
      </c>
      <c r="AA88" s="78">
        <f t="shared" si="118"/>
        <v>0</v>
      </c>
      <c r="AB88" s="78">
        <f t="shared" si="119"/>
        <v>0</v>
      </c>
      <c r="AC88" s="80">
        <f t="shared" si="120"/>
        <v>6</v>
      </c>
    </row>
    <row r="89" spans="1:29" ht="20.100000000000001" customHeight="1" x14ac:dyDescent="0.45">
      <c r="A89" s="64" t="s">
        <v>511</v>
      </c>
      <c r="B89" s="77"/>
      <c r="C89" s="77"/>
      <c r="D89" s="77"/>
      <c r="E89" s="78"/>
      <c r="F89" s="78"/>
      <c r="G89" s="77"/>
      <c r="H89" s="79">
        <f t="shared" si="109"/>
        <v>0</v>
      </c>
      <c r="I89" s="77">
        <v>4</v>
      </c>
      <c r="J89" s="77">
        <v>29</v>
      </c>
      <c r="K89" s="77">
        <f t="shared" si="110"/>
        <v>33</v>
      </c>
      <c r="L89" s="78"/>
      <c r="M89" s="78"/>
      <c r="N89" s="77">
        <f t="shared" si="111"/>
        <v>0</v>
      </c>
      <c r="O89" s="79">
        <f t="shared" si="112"/>
        <v>33</v>
      </c>
      <c r="P89" s="77"/>
      <c r="Q89" s="77"/>
      <c r="R89" s="77">
        <f t="shared" si="113"/>
        <v>0</v>
      </c>
      <c r="S89" s="78"/>
      <c r="T89" s="78"/>
      <c r="U89" s="77">
        <f t="shared" si="114"/>
        <v>0</v>
      </c>
      <c r="V89" s="79">
        <f t="shared" si="115"/>
        <v>0</v>
      </c>
      <c r="W89" s="78">
        <f t="shared" si="116"/>
        <v>4</v>
      </c>
      <c r="X89" s="78">
        <f t="shared" si="116"/>
        <v>29</v>
      </c>
      <c r="Y89" s="78">
        <f t="shared" si="117"/>
        <v>33</v>
      </c>
      <c r="Z89" s="78">
        <f t="shared" si="118"/>
        <v>0</v>
      </c>
      <c r="AA89" s="78">
        <f t="shared" si="118"/>
        <v>0</v>
      </c>
      <c r="AB89" s="78">
        <f t="shared" si="119"/>
        <v>0</v>
      </c>
      <c r="AC89" s="80">
        <f t="shared" si="120"/>
        <v>33</v>
      </c>
    </row>
    <row r="90" spans="1:29" ht="20.100000000000001" customHeight="1" x14ac:dyDescent="0.45">
      <c r="A90" s="81" t="s">
        <v>7</v>
      </c>
      <c r="B90" s="82">
        <f t="shared" ref="B90:AC90" si="121">SUM(B83:B89)</f>
        <v>12</v>
      </c>
      <c r="C90" s="82">
        <f t="shared" si="121"/>
        <v>1</v>
      </c>
      <c r="D90" s="82">
        <f t="shared" si="121"/>
        <v>13</v>
      </c>
      <c r="E90" s="82">
        <f t="shared" si="121"/>
        <v>0</v>
      </c>
      <c r="F90" s="82">
        <f t="shared" si="121"/>
        <v>0</v>
      </c>
      <c r="G90" s="82">
        <f t="shared" si="121"/>
        <v>0</v>
      </c>
      <c r="H90" s="82">
        <f t="shared" si="121"/>
        <v>13</v>
      </c>
      <c r="I90" s="82">
        <f t="shared" si="121"/>
        <v>9</v>
      </c>
      <c r="J90" s="82">
        <f t="shared" si="121"/>
        <v>32</v>
      </c>
      <c r="K90" s="82">
        <f t="shared" si="121"/>
        <v>41</v>
      </c>
      <c r="L90" s="82">
        <f t="shared" si="121"/>
        <v>0</v>
      </c>
      <c r="M90" s="82">
        <f t="shared" si="121"/>
        <v>0</v>
      </c>
      <c r="N90" s="82">
        <f t="shared" si="121"/>
        <v>0</v>
      </c>
      <c r="O90" s="82">
        <f t="shared" si="121"/>
        <v>41</v>
      </c>
      <c r="P90" s="82">
        <f t="shared" si="121"/>
        <v>1</v>
      </c>
      <c r="Q90" s="82">
        <f t="shared" si="121"/>
        <v>0</v>
      </c>
      <c r="R90" s="82">
        <f t="shared" si="121"/>
        <v>1</v>
      </c>
      <c r="S90" s="82">
        <f t="shared" si="121"/>
        <v>0</v>
      </c>
      <c r="T90" s="82">
        <f t="shared" si="121"/>
        <v>0</v>
      </c>
      <c r="U90" s="82">
        <f t="shared" si="121"/>
        <v>0</v>
      </c>
      <c r="V90" s="82">
        <f t="shared" si="121"/>
        <v>1</v>
      </c>
      <c r="W90" s="82">
        <f t="shared" si="121"/>
        <v>22</v>
      </c>
      <c r="X90" s="82">
        <f t="shared" si="121"/>
        <v>33</v>
      </c>
      <c r="Y90" s="82">
        <f t="shared" si="121"/>
        <v>55</v>
      </c>
      <c r="Z90" s="82">
        <f t="shared" si="121"/>
        <v>0</v>
      </c>
      <c r="AA90" s="82">
        <f t="shared" si="121"/>
        <v>0</v>
      </c>
      <c r="AB90" s="82">
        <f t="shared" si="121"/>
        <v>0</v>
      </c>
      <c r="AC90" s="82">
        <f t="shared" si="121"/>
        <v>55</v>
      </c>
    </row>
    <row r="91" spans="1:29" ht="20.100000000000001" customHeight="1" x14ac:dyDescent="0.45">
      <c r="A91" s="72" t="s">
        <v>39</v>
      </c>
      <c r="B91" s="80">
        <f>SUM(B18,B43,B67,B73,B90,B81)</f>
        <v>90</v>
      </c>
      <c r="C91" s="80">
        <f>SUM(C18,C43,C67,C73,C90,C81)</f>
        <v>59</v>
      </c>
      <c r="D91" s="80">
        <f>SUM(B91:C91)</f>
        <v>149</v>
      </c>
      <c r="E91" s="80">
        <f>SUM(E18,E43,E67,E73,E90,E81)</f>
        <v>39</v>
      </c>
      <c r="F91" s="80">
        <f>SUM(F18,F43,F67,F73,F90)</f>
        <v>12</v>
      </c>
      <c r="G91" s="80">
        <f>SUM(E91:F91)</f>
        <v>51</v>
      </c>
      <c r="H91" s="80">
        <f>SUM(D91,G91)</f>
        <v>200</v>
      </c>
      <c r="I91" s="80">
        <f t="shared" ref="I91:AC91" si="122">SUM(I18,I43,I67,I73,I90,I81)</f>
        <v>494</v>
      </c>
      <c r="J91" s="80">
        <f t="shared" si="122"/>
        <v>848</v>
      </c>
      <c r="K91" s="80">
        <f t="shared" si="122"/>
        <v>1342</v>
      </c>
      <c r="L91" s="80">
        <f t="shared" si="122"/>
        <v>29</v>
      </c>
      <c r="M91" s="80">
        <f t="shared" si="122"/>
        <v>49</v>
      </c>
      <c r="N91" s="80">
        <f t="shared" si="122"/>
        <v>78</v>
      </c>
      <c r="O91" s="80">
        <f t="shared" si="122"/>
        <v>1420</v>
      </c>
      <c r="P91" s="80">
        <f t="shared" si="122"/>
        <v>375</v>
      </c>
      <c r="Q91" s="80">
        <f t="shared" si="122"/>
        <v>612</v>
      </c>
      <c r="R91" s="80">
        <f t="shared" si="122"/>
        <v>987</v>
      </c>
      <c r="S91" s="80">
        <f t="shared" si="122"/>
        <v>80</v>
      </c>
      <c r="T91" s="80">
        <f t="shared" si="122"/>
        <v>197</v>
      </c>
      <c r="U91" s="80">
        <f t="shared" si="122"/>
        <v>277</v>
      </c>
      <c r="V91" s="80">
        <f t="shared" si="122"/>
        <v>1264</v>
      </c>
      <c r="W91" s="80">
        <f t="shared" si="122"/>
        <v>959</v>
      </c>
      <c r="X91" s="80">
        <f t="shared" si="122"/>
        <v>1519</v>
      </c>
      <c r="Y91" s="80">
        <f t="shared" si="122"/>
        <v>2478</v>
      </c>
      <c r="Z91" s="80">
        <f t="shared" si="122"/>
        <v>148</v>
      </c>
      <c r="AA91" s="80">
        <f t="shared" si="122"/>
        <v>258</v>
      </c>
      <c r="AB91" s="80">
        <f t="shared" si="122"/>
        <v>406</v>
      </c>
      <c r="AC91" s="80">
        <f t="shared" si="122"/>
        <v>2884</v>
      </c>
    </row>
    <row r="92" spans="1:29" ht="20.100000000000001" customHeight="1" x14ac:dyDescent="0.45">
      <c r="A92" s="74" t="s">
        <v>147</v>
      </c>
      <c r="B92" s="83"/>
      <c r="C92" s="83"/>
      <c r="D92" s="83"/>
      <c r="E92" s="78"/>
      <c r="F92" s="78"/>
      <c r="G92" s="78"/>
      <c r="H92" s="79"/>
      <c r="I92" s="78"/>
      <c r="J92" s="78"/>
      <c r="K92" s="78"/>
      <c r="L92" s="78"/>
      <c r="M92" s="78"/>
      <c r="N92" s="78"/>
      <c r="O92" s="79"/>
      <c r="P92" s="78"/>
      <c r="Q92" s="78"/>
      <c r="R92" s="78"/>
      <c r="S92" s="78"/>
      <c r="T92" s="78"/>
      <c r="U92" s="78"/>
      <c r="V92" s="79"/>
      <c r="W92" s="78"/>
      <c r="X92" s="78"/>
      <c r="Y92" s="78"/>
      <c r="Z92" s="84"/>
      <c r="AA92" s="84"/>
      <c r="AB92" s="84"/>
      <c r="AC92" s="85"/>
    </row>
    <row r="93" spans="1:29" ht="20.100000000000001" customHeight="1" x14ac:dyDescent="0.45">
      <c r="A93" s="74" t="s">
        <v>94</v>
      </c>
      <c r="B93" s="78"/>
      <c r="C93" s="78"/>
      <c r="D93" s="77"/>
      <c r="E93" s="83"/>
      <c r="F93" s="83"/>
      <c r="G93" s="77"/>
      <c r="H93" s="79"/>
      <c r="I93" s="78"/>
      <c r="J93" s="78"/>
      <c r="K93" s="77"/>
      <c r="L93" s="83"/>
      <c r="M93" s="83"/>
      <c r="N93" s="77"/>
      <c r="O93" s="79"/>
      <c r="P93" s="83"/>
      <c r="Q93" s="83"/>
      <c r="R93" s="77"/>
      <c r="S93" s="83"/>
      <c r="T93" s="83"/>
      <c r="U93" s="77"/>
      <c r="V93" s="79"/>
      <c r="W93" s="78"/>
      <c r="X93" s="78"/>
      <c r="Y93" s="78"/>
      <c r="Z93" s="78"/>
      <c r="AA93" s="78"/>
      <c r="AB93" s="78"/>
      <c r="AC93" s="80"/>
    </row>
    <row r="94" spans="1:29" ht="20.100000000000001" customHeight="1" x14ac:dyDescent="0.45">
      <c r="A94" s="93" t="s">
        <v>392</v>
      </c>
      <c r="B94" s="78"/>
      <c r="C94" s="78">
        <v>1</v>
      </c>
      <c r="D94" s="77">
        <f t="shared" ref="D94:D106" si="123">SUM(B94:C94)</f>
        <v>1</v>
      </c>
      <c r="E94" s="78"/>
      <c r="F94" s="78"/>
      <c r="G94" s="77">
        <f t="shared" ref="G94:G106" si="124">SUM(E94:F94)</f>
        <v>0</v>
      </c>
      <c r="H94" s="79">
        <f t="shared" ref="H94:H106" si="125">SUM(D94,G94)</f>
        <v>1</v>
      </c>
      <c r="I94" s="78"/>
      <c r="J94" s="78">
        <v>18</v>
      </c>
      <c r="K94" s="77">
        <f t="shared" ref="K94:K106" si="126">SUM(I94:J94)</f>
        <v>18</v>
      </c>
      <c r="L94" s="78"/>
      <c r="M94" s="78"/>
      <c r="N94" s="77">
        <f t="shared" ref="N94:N106" si="127">SUM(L94:M94)</f>
        <v>0</v>
      </c>
      <c r="O94" s="79">
        <f t="shared" ref="O94:O106" si="128">SUM(K94,N94)</f>
        <v>18</v>
      </c>
      <c r="P94" s="78"/>
      <c r="Q94" s="78"/>
      <c r="R94" s="77">
        <f t="shared" ref="R94:R106" si="129">SUM(P94:Q94)</f>
        <v>0</v>
      </c>
      <c r="S94" s="78"/>
      <c r="T94" s="78"/>
      <c r="U94" s="77">
        <f t="shared" ref="U94:U106" si="130">SUM(S94:T94)</f>
        <v>0</v>
      </c>
      <c r="V94" s="79">
        <f t="shared" ref="V94:V106" si="131">SUM(R94,U94)</f>
        <v>0</v>
      </c>
      <c r="W94" s="78">
        <f t="shared" ref="W94:X105" si="132">SUM(B94,I94,P94)</f>
        <v>0</v>
      </c>
      <c r="X94" s="78">
        <f t="shared" si="132"/>
        <v>19</v>
      </c>
      <c r="Y94" s="78">
        <f t="shared" ref="Y94:Y105" si="133">SUM(W94,X94)</f>
        <v>19</v>
      </c>
      <c r="Z94" s="78">
        <f t="shared" ref="Z94:AA105" si="134">SUM(E94,L94,S94)</f>
        <v>0</v>
      </c>
      <c r="AA94" s="78">
        <f t="shared" si="134"/>
        <v>0</v>
      </c>
      <c r="AB94" s="78">
        <f t="shared" ref="AB94:AB105" si="135">SUM(Z94,AA94)</f>
        <v>0</v>
      </c>
      <c r="AC94" s="80">
        <f t="shared" ref="AC94:AC106" si="136">SUM(Y94,AB94)</f>
        <v>19</v>
      </c>
    </row>
    <row r="95" spans="1:29" ht="20.100000000000001" customHeight="1" x14ac:dyDescent="0.45">
      <c r="A95" s="93" t="s">
        <v>376</v>
      </c>
      <c r="B95" s="78"/>
      <c r="C95" s="78">
        <v>1</v>
      </c>
      <c r="D95" s="77">
        <f t="shared" si="123"/>
        <v>1</v>
      </c>
      <c r="E95" s="78"/>
      <c r="F95" s="78">
        <v>2</v>
      </c>
      <c r="G95" s="77">
        <f t="shared" si="124"/>
        <v>2</v>
      </c>
      <c r="H95" s="79">
        <f t="shared" si="125"/>
        <v>3</v>
      </c>
      <c r="I95" s="78">
        <v>3</v>
      </c>
      <c r="J95" s="78">
        <v>165</v>
      </c>
      <c r="K95" s="77">
        <f t="shared" si="126"/>
        <v>168</v>
      </c>
      <c r="L95" s="78">
        <v>1</v>
      </c>
      <c r="M95" s="78">
        <v>40</v>
      </c>
      <c r="N95" s="77">
        <f t="shared" si="127"/>
        <v>41</v>
      </c>
      <c r="O95" s="79">
        <f t="shared" si="128"/>
        <v>209</v>
      </c>
      <c r="P95" s="78"/>
      <c r="Q95" s="78">
        <v>4</v>
      </c>
      <c r="R95" s="77">
        <f t="shared" si="129"/>
        <v>4</v>
      </c>
      <c r="S95" s="78"/>
      <c r="T95" s="78"/>
      <c r="U95" s="77">
        <f t="shared" si="130"/>
        <v>0</v>
      </c>
      <c r="V95" s="79">
        <f t="shared" si="131"/>
        <v>4</v>
      </c>
      <c r="W95" s="78">
        <f t="shared" si="132"/>
        <v>3</v>
      </c>
      <c r="X95" s="78">
        <f t="shared" si="132"/>
        <v>170</v>
      </c>
      <c r="Y95" s="78">
        <f t="shared" si="133"/>
        <v>173</v>
      </c>
      <c r="Z95" s="78">
        <f t="shared" si="134"/>
        <v>1</v>
      </c>
      <c r="AA95" s="78">
        <f t="shared" si="134"/>
        <v>42</v>
      </c>
      <c r="AB95" s="78">
        <f t="shared" si="135"/>
        <v>43</v>
      </c>
      <c r="AC95" s="80">
        <f t="shared" si="136"/>
        <v>216</v>
      </c>
    </row>
    <row r="96" spans="1:29" ht="20.100000000000001" customHeight="1" x14ac:dyDescent="0.45">
      <c r="A96" s="93" t="s">
        <v>394</v>
      </c>
      <c r="B96" s="78"/>
      <c r="C96" s="78"/>
      <c r="D96" s="77">
        <f t="shared" si="123"/>
        <v>0</v>
      </c>
      <c r="E96" s="78"/>
      <c r="F96" s="78"/>
      <c r="G96" s="77">
        <f t="shared" si="124"/>
        <v>0</v>
      </c>
      <c r="H96" s="79">
        <f t="shared" si="125"/>
        <v>0</v>
      </c>
      <c r="I96" s="77">
        <v>7</v>
      </c>
      <c r="J96" s="77">
        <v>28</v>
      </c>
      <c r="K96" s="77">
        <f t="shared" si="126"/>
        <v>35</v>
      </c>
      <c r="L96" s="78"/>
      <c r="M96" s="78"/>
      <c r="N96" s="77">
        <f t="shared" si="127"/>
        <v>0</v>
      </c>
      <c r="O96" s="79">
        <f t="shared" si="128"/>
        <v>35</v>
      </c>
      <c r="P96" s="78"/>
      <c r="Q96" s="78"/>
      <c r="R96" s="77">
        <f t="shared" si="129"/>
        <v>0</v>
      </c>
      <c r="S96" s="78"/>
      <c r="T96" s="78"/>
      <c r="U96" s="77">
        <f t="shared" si="130"/>
        <v>0</v>
      </c>
      <c r="V96" s="79">
        <f t="shared" si="131"/>
        <v>0</v>
      </c>
      <c r="W96" s="78">
        <f t="shared" si="132"/>
        <v>7</v>
      </c>
      <c r="X96" s="78">
        <f t="shared" si="132"/>
        <v>28</v>
      </c>
      <c r="Y96" s="78">
        <f t="shared" si="133"/>
        <v>35</v>
      </c>
      <c r="Z96" s="78">
        <f t="shared" si="134"/>
        <v>0</v>
      </c>
      <c r="AA96" s="78">
        <f t="shared" si="134"/>
        <v>0</v>
      </c>
      <c r="AB96" s="78">
        <f t="shared" si="135"/>
        <v>0</v>
      </c>
      <c r="AC96" s="80">
        <f t="shared" si="136"/>
        <v>35</v>
      </c>
    </row>
    <row r="97" spans="1:29" ht="20.100000000000001" customHeight="1" x14ac:dyDescent="0.45">
      <c r="A97" s="93" t="s">
        <v>393</v>
      </c>
      <c r="B97" s="77"/>
      <c r="C97" s="77"/>
      <c r="D97" s="77">
        <f t="shared" si="123"/>
        <v>0</v>
      </c>
      <c r="E97" s="78"/>
      <c r="F97" s="78"/>
      <c r="G97" s="77">
        <f t="shared" si="124"/>
        <v>0</v>
      </c>
      <c r="H97" s="79">
        <f t="shared" si="125"/>
        <v>0</v>
      </c>
      <c r="I97" s="77">
        <v>3</v>
      </c>
      <c r="J97" s="77">
        <v>48</v>
      </c>
      <c r="K97" s="77">
        <f t="shared" si="126"/>
        <v>51</v>
      </c>
      <c r="L97" s="78"/>
      <c r="M97" s="78">
        <v>19</v>
      </c>
      <c r="N97" s="77">
        <f t="shared" si="127"/>
        <v>19</v>
      </c>
      <c r="O97" s="79">
        <f t="shared" si="128"/>
        <v>70</v>
      </c>
      <c r="P97" s="77">
        <v>1</v>
      </c>
      <c r="Q97" s="77"/>
      <c r="R97" s="77">
        <f t="shared" si="129"/>
        <v>1</v>
      </c>
      <c r="S97" s="78"/>
      <c r="T97" s="78">
        <v>1</v>
      </c>
      <c r="U97" s="77">
        <f t="shared" si="130"/>
        <v>1</v>
      </c>
      <c r="V97" s="79">
        <f t="shared" si="131"/>
        <v>2</v>
      </c>
      <c r="W97" s="78">
        <f t="shared" si="132"/>
        <v>4</v>
      </c>
      <c r="X97" s="78">
        <f t="shared" si="132"/>
        <v>48</v>
      </c>
      <c r="Y97" s="78">
        <f t="shared" si="133"/>
        <v>52</v>
      </c>
      <c r="Z97" s="78">
        <f t="shared" si="134"/>
        <v>0</v>
      </c>
      <c r="AA97" s="78">
        <f t="shared" si="134"/>
        <v>20</v>
      </c>
      <c r="AB97" s="78">
        <f t="shared" si="135"/>
        <v>20</v>
      </c>
      <c r="AC97" s="80">
        <f t="shared" si="136"/>
        <v>72</v>
      </c>
    </row>
    <row r="98" spans="1:29" ht="20.100000000000001" customHeight="1" x14ac:dyDescent="0.45">
      <c r="A98" s="93" t="s">
        <v>528</v>
      </c>
      <c r="B98" s="77"/>
      <c r="C98" s="77"/>
      <c r="D98" s="77">
        <f t="shared" si="123"/>
        <v>0</v>
      </c>
      <c r="E98" s="78"/>
      <c r="F98" s="78"/>
      <c r="G98" s="77">
        <f t="shared" si="124"/>
        <v>0</v>
      </c>
      <c r="H98" s="79">
        <f t="shared" si="125"/>
        <v>0</v>
      </c>
      <c r="I98" s="77">
        <v>1</v>
      </c>
      <c r="J98" s="77">
        <v>10</v>
      </c>
      <c r="K98" s="77">
        <f t="shared" si="126"/>
        <v>11</v>
      </c>
      <c r="L98" s="78"/>
      <c r="M98" s="78"/>
      <c r="N98" s="77">
        <f t="shared" si="127"/>
        <v>0</v>
      </c>
      <c r="O98" s="79">
        <f t="shared" si="128"/>
        <v>11</v>
      </c>
      <c r="P98" s="77">
        <v>1</v>
      </c>
      <c r="Q98" s="77">
        <v>8</v>
      </c>
      <c r="R98" s="77">
        <f t="shared" si="129"/>
        <v>9</v>
      </c>
      <c r="S98" s="78"/>
      <c r="T98" s="78"/>
      <c r="U98" s="77">
        <f t="shared" si="130"/>
        <v>0</v>
      </c>
      <c r="V98" s="79">
        <f t="shared" si="131"/>
        <v>9</v>
      </c>
      <c r="W98" s="78">
        <f t="shared" si="132"/>
        <v>2</v>
      </c>
      <c r="X98" s="78">
        <f t="shared" si="132"/>
        <v>18</v>
      </c>
      <c r="Y98" s="78">
        <f t="shared" si="133"/>
        <v>20</v>
      </c>
      <c r="Z98" s="78">
        <f t="shared" si="134"/>
        <v>0</v>
      </c>
      <c r="AA98" s="78">
        <f t="shared" si="134"/>
        <v>0</v>
      </c>
      <c r="AB98" s="78">
        <f t="shared" si="135"/>
        <v>0</v>
      </c>
      <c r="AC98" s="80">
        <f t="shared" si="136"/>
        <v>20</v>
      </c>
    </row>
    <row r="99" spans="1:29" ht="20.100000000000001" customHeight="1" x14ac:dyDescent="0.45">
      <c r="A99" s="93" t="s">
        <v>529</v>
      </c>
      <c r="B99" s="77"/>
      <c r="C99" s="77"/>
      <c r="D99" s="77">
        <f t="shared" si="123"/>
        <v>0</v>
      </c>
      <c r="E99" s="78"/>
      <c r="F99" s="78"/>
      <c r="G99" s="77">
        <f t="shared" ref="G99" si="137">SUM(E99:F99)</f>
        <v>0</v>
      </c>
      <c r="H99" s="79">
        <f t="shared" ref="H99" si="138">SUM(D99,G99)</f>
        <v>0</v>
      </c>
      <c r="I99" s="77">
        <v>3</v>
      </c>
      <c r="J99" s="77">
        <v>5</v>
      </c>
      <c r="K99" s="77">
        <f t="shared" si="126"/>
        <v>8</v>
      </c>
      <c r="L99" s="78"/>
      <c r="M99" s="78"/>
      <c r="N99" s="77">
        <f t="shared" ref="N99" si="139">SUM(L99:M99)</f>
        <v>0</v>
      </c>
      <c r="O99" s="79">
        <f t="shared" ref="O99" si="140">SUM(K99,N99)</f>
        <v>8</v>
      </c>
      <c r="P99" s="77"/>
      <c r="Q99" s="77"/>
      <c r="R99" s="77">
        <f t="shared" si="129"/>
        <v>0</v>
      </c>
      <c r="S99" s="78"/>
      <c r="T99" s="78"/>
      <c r="U99" s="77">
        <f t="shared" ref="U99" si="141">SUM(S99:T99)</f>
        <v>0</v>
      </c>
      <c r="V99" s="79">
        <f t="shared" ref="V99" si="142">SUM(R99,U99)</f>
        <v>0</v>
      </c>
      <c r="W99" s="78">
        <f t="shared" si="132"/>
        <v>3</v>
      </c>
      <c r="X99" s="78">
        <f t="shared" si="132"/>
        <v>5</v>
      </c>
      <c r="Y99" s="78">
        <f t="shared" si="133"/>
        <v>8</v>
      </c>
      <c r="Z99" s="78">
        <f t="shared" ref="Z99" si="143">SUM(E99,L99,S99)</f>
        <v>0</v>
      </c>
      <c r="AA99" s="78">
        <f t="shared" ref="AA99" si="144">SUM(F99,M99,T99)</f>
        <v>0</v>
      </c>
      <c r="AB99" s="78">
        <f t="shared" ref="AB99" si="145">SUM(Z99,AA99)</f>
        <v>0</v>
      </c>
      <c r="AC99" s="80">
        <f t="shared" ref="AC99" si="146">SUM(Y99,AB99)</f>
        <v>8</v>
      </c>
    </row>
    <row r="100" spans="1:29" ht="20.100000000000001" customHeight="1" x14ac:dyDescent="0.45">
      <c r="A100" s="93" t="s">
        <v>395</v>
      </c>
      <c r="B100" s="77">
        <v>2</v>
      </c>
      <c r="C100" s="77"/>
      <c r="D100" s="77">
        <f t="shared" si="123"/>
        <v>2</v>
      </c>
      <c r="E100" s="78"/>
      <c r="F100" s="78"/>
      <c r="G100" s="77">
        <f t="shared" si="124"/>
        <v>0</v>
      </c>
      <c r="H100" s="79">
        <f t="shared" si="125"/>
        <v>2</v>
      </c>
      <c r="I100" s="77">
        <v>11</v>
      </c>
      <c r="J100" s="77">
        <v>35</v>
      </c>
      <c r="K100" s="77">
        <f t="shared" si="126"/>
        <v>46</v>
      </c>
      <c r="L100" s="78"/>
      <c r="M100" s="78"/>
      <c r="N100" s="77">
        <f t="shared" si="127"/>
        <v>0</v>
      </c>
      <c r="O100" s="79">
        <f t="shared" si="128"/>
        <v>46</v>
      </c>
      <c r="P100" s="77"/>
      <c r="Q100" s="77">
        <v>2</v>
      </c>
      <c r="R100" s="77">
        <f t="shared" si="129"/>
        <v>2</v>
      </c>
      <c r="S100" s="78"/>
      <c r="T100" s="78"/>
      <c r="U100" s="77">
        <f t="shared" si="130"/>
        <v>0</v>
      </c>
      <c r="V100" s="79">
        <f t="shared" si="131"/>
        <v>2</v>
      </c>
      <c r="W100" s="78">
        <f t="shared" si="132"/>
        <v>13</v>
      </c>
      <c r="X100" s="78">
        <f t="shared" si="132"/>
        <v>37</v>
      </c>
      <c r="Y100" s="78">
        <f t="shared" si="133"/>
        <v>50</v>
      </c>
      <c r="Z100" s="78">
        <f t="shared" si="134"/>
        <v>0</v>
      </c>
      <c r="AA100" s="78">
        <f t="shared" si="134"/>
        <v>0</v>
      </c>
      <c r="AB100" s="78">
        <f t="shared" si="135"/>
        <v>0</v>
      </c>
      <c r="AC100" s="80">
        <f t="shared" si="136"/>
        <v>50</v>
      </c>
    </row>
    <row r="101" spans="1:29" ht="20.100000000000001" customHeight="1" x14ac:dyDescent="0.45">
      <c r="A101" s="93" t="s">
        <v>460</v>
      </c>
      <c r="B101" s="77"/>
      <c r="C101" s="77"/>
      <c r="D101" s="77">
        <f t="shared" si="123"/>
        <v>0</v>
      </c>
      <c r="E101" s="78"/>
      <c r="F101" s="78"/>
      <c r="G101" s="77">
        <f t="shared" si="124"/>
        <v>0</v>
      </c>
      <c r="H101" s="79">
        <f t="shared" si="125"/>
        <v>0</v>
      </c>
      <c r="I101" s="77">
        <v>5</v>
      </c>
      <c r="J101" s="77">
        <v>19</v>
      </c>
      <c r="K101" s="77">
        <f t="shared" si="126"/>
        <v>24</v>
      </c>
      <c r="L101" s="78"/>
      <c r="M101" s="78"/>
      <c r="N101" s="77">
        <f t="shared" si="127"/>
        <v>0</v>
      </c>
      <c r="O101" s="79">
        <f t="shared" si="128"/>
        <v>24</v>
      </c>
      <c r="P101" s="77"/>
      <c r="Q101" s="77">
        <v>2</v>
      </c>
      <c r="R101" s="77">
        <f t="shared" si="129"/>
        <v>2</v>
      </c>
      <c r="S101" s="78"/>
      <c r="T101" s="78"/>
      <c r="U101" s="77">
        <f t="shared" si="130"/>
        <v>0</v>
      </c>
      <c r="V101" s="79">
        <f t="shared" si="131"/>
        <v>2</v>
      </c>
      <c r="W101" s="78">
        <f t="shared" si="132"/>
        <v>5</v>
      </c>
      <c r="X101" s="78">
        <f t="shared" si="132"/>
        <v>21</v>
      </c>
      <c r="Y101" s="78">
        <f t="shared" si="133"/>
        <v>26</v>
      </c>
      <c r="Z101" s="78">
        <f t="shared" si="134"/>
        <v>0</v>
      </c>
      <c r="AA101" s="78">
        <f t="shared" si="134"/>
        <v>0</v>
      </c>
      <c r="AB101" s="78">
        <f t="shared" si="135"/>
        <v>0</v>
      </c>
      <c r="AC101" s="80">
        <f t="shared" si="136"/>
        <v>26</v>
      </c>
    </row>
    <row r="102" spans="1:29" ht="20.100000000000001" customHeight="1" x14ac:dyDescent="0.45">
      <c r="A102" s="93" t="s">
        <v>493</v>
      </c>
      <c r="B102" s="77"/>
      <c r="C102" s="77"/>
      <c r="D102" s="77">
        <f t="shared" si="123"/>
        <v>0</v>
      </c>
      <c r="E102" s="78"/>
      <c r="F102" s="78"/>
      <c r="G102" s="77">
        <f t="shared" si="124"/>
        <v>0</v>
      </c>
      <c r="H102" s="79">
        <f t="shared" si="125"/>
        <v>0</v>
      </c>
      <c r="I102" s="77"/>
      <c r="J102" s="77"/>
      <c r="K102" s="77">
        <f t="shared" si="126"/>
        <v>0</v>
      </c>
      <c r="L102" s="78"/>
      <c r="M102" s="78"/>
      <c r="N102" s="77">
        <f t="shared" si="127"/>
        <v>0</v>
      </c>
      <c r="O102" s="79">
        <f t="shared" si="128"/>
        <v>0</v>
      </c>
      <c r="P102" s="77"/>
      <c r="Q102" s="77"/>
      <c r="R102" s="77">
        <f t="shared" si="129"/>
        <v>0</v>
      </c>
      <c r="S102" s="78"/>
      <c r="T102" s="78"/>
      <c r="U102" s="77">
        <f t="shared" si="130"/>
        <v>0</v>
      </c>
      <c r="V102" s="79">
        <f t="shared" si="131"/>
        <v>0</v>
      </c>
      <c r="W102" s="78">
        <f t="shared" si="132"/>
        <v>0</v>
      </c>
      <c r="X102" s="78">
        <f t="shared" si="132"/>
        <v>0</v>
      </c>
      <c r="Y102" s="78">
        <f t="shared" si="133"/>
        <v>0</v>
      </c>
      <c r="Z102" s="78">
        <f t="shared" si="134"/>
        <v>0</v>
      </c>
      <c r="AA102" s="78">
        <f t="shared" si="134"/>
        <v>0</v>
      </c>
      <c r="AB102" s="78">
        <f t="shared" si="135"/>
        <v>0</v>
      </c>
      <c r="AC102" s="80">
        <f t="shared" si="136"/>
        <v>0</v>
      </c>
    </row>
    <row r="103" spans="1:29" ht="20.100000000000001" customHeight="1" x14ac:dyDescent="0.45">
      <c r="A103" s="93" t="s">
        <v>461</v>
      </c>
      <c r="B103" s="77">
        <v>10</v>
      </c>
      <c r="C103" s="77">
        <v>16</v>
      </c>
      <c r="D103" s="77">
        <f t="shared" si="123"/>
        <v>26</v>
      </c>
      <c r="E103" s="78"/>
      <c r="F103" s="78"/>
      <c r="G103" s="77">
        <f t="shared" si="124"/>
        <v>0</v>
      </c>
      <c r="H103" s="79">
        <f t="shared" si="125"/>
        <v>26</v>
      </c>
      <c r="I103" s="77">
        <v>1</v>
      </c>
      <c r="J103" s="77">
        <v>2</v>
      </c>
      <c r="K103" s="77">
        <f t="shared" si="126"/>
        <v>3</v>
      </c>
      <c r="L103" s="78"/>
      <c r="M103" s="78"/>
      <c r="N103" s="77">
        <f t="shared" si="127"/>
        <v>0</v>
      </c>
      <c r="O103" s="79">
        <f t="shared" si="128"/>
        <v>3</v>
      </c>
      <c r="P103" s="77">
        <v>4</v>
      </c>
      <c r="Q103" s="77">
        <v>25</v>
      </c>
      <c r="R103" s="77">
        <f t="shared" si="129"/>
        <v>29</v>
      </c>
      <c r="S103" s="78"/>
      <c r="T103" s="78"/>
      <c r="U103" s="77">
        <f t="shared" si="130"/>
        <v>0</v>
      </c>
      <c r="V103" s="79">
        <f t="shared" si="131"/>
        <v>29</v>
      </c>
      <c r="W103" s="78">
        <f t="shared" si="132"/>
        <v>15</v>
      </c>
      <c r="X103" s="78">
        <f t="shared" si="132"/>
        <v>43</v>
      </c>
      <c r="Y103" s="78">
        <f t="shared" si="133"/>
        <v>58</v>
      </c>
      <c r="Z103" s="78">
        <f t="shared" si="134"/>
        <v>0</v>
      </c>
      <c r="AA103" s="78">
        <f t="shared" si="134"/>
        <v>0</v>
      </c>
      <c r="AB103" s="78">
        <f t="shared" si="135"/>
        <v>0</v>
      </c>
      <c r="AC103" s="80">
        <f t="shared" si="136"/>
        <v>58</v>
      </c>
    </row>
    <row r="104" spans="1:29" ht="20.100000000000001" customHeight="1" x14ac:dyDescent="0.45">
      <c r="A104" s="93" t="s">
        <v>494</v>
      </c>
      <c r="B104" s="77"/>
      <c r="C104" s="77">
        <v>1</v>
      </c>
      <c r="D104" s="77">
        <f t="shared" si="123"/>
        <v>1</v>
      </c>
      <c r="E104" s="78"/>
      <c r="F104" s="78"/>
      <c r="G104" s="77">
        <f t="shared" si="124"/>
        <v>0</v>
      </c>
      <c r="H104" s="79">
        <f t="shared" si="125"/>
        <v>1</v>
      </c>
      <c r="I104" s="77">
        <v>5</v>
      </c>
      <c r="J104" s="77">
        <v>9</v>
      </c>
      <c r="K104" s="77">
        <f t="shared" si="126"/>
        <v>14</v>
      </c>
      <c r="L104" s="78"/>
      <c r="M104" s="78"/>
      <c r="N104" s="77">
        <f t="shared" si="127"/>
        <v>0</v>
      </c>
      <c r="O104" s="79">
        <f t="shared" si="128"/>
        <v>14</v>
      </c>
      <c r="P104" s="77"/>
      <c r="Q104" s="77"/>
      <c r="R104" s="77">
        <f t="shared" si="129"/>
        <v>0</v>
      </c>
      <c r="S104" s="78"/>
      <c r="T104" s="78"/>
      <c r="U104" s="77">
        <f t="shared" si="130"/>
        <v>0</v>
      </c>
      <c r="V104" s="79">
        <f t="shared" si="131"/>
        <v>0</v>
      </c>
      <c r="W104" s="78">
        <f t="shared" si="132"/>
        <v>5</v>
      </c>
      <c r="X104" s="78">
        <f t="shared" si="132"/>
        <v>10</v>
      </c>
      <c r="Y104" s="78">
        <f t="shared" si="133"/>
        <v>15</v>
      </c>
      <c r="Z104" s="78">
        <f t="shared" si="134"/>
        <v>0</v>
      </c>
      <c r="AA104" s="78">
        <f t="shared" si="134"/>
        <v>0</v>
      </c>
      <c r="AB104" s="78">
        <f t="shared" si="135"/>
        <v>0</v>
      </c>
      <c r="AC104" s="80">
        <f t="shared" si="136"/>
        <v>15</v>
      </c>
    </row>
    <row r="105" spans="1:29" ht="20.100000000000001" customHeight="1" x14ac:dyDescent="0.45">
      <c r="A105" s="93" t="s">
        <v>495</v>
      </c>
      <c r="B105" s="77">
        <v>1</v>
      </c>
      <c r="C105" s="77">
        <v>3</v>
      </c>
      <c r="D105" s="77">
        <f t="shared" si="123"/>
        <v>4</v>
      </c>
      <c r="E105" s="78"/>
      <c r="F105" s="78"/>
      <c r="G105" s="77">
        <f t="shared" si="124"/>
        <v>0</v>
      </c>
      <c r="H105" s="79">
        <f t="shared" si="125"/>
        <v>4</v>
      </c>
      <c r="I105" s="77">
        <v>2</v>
      </c>
      <c r="J105" s="77">
        <v>29</v>
      </c>
      <c r="K105" s="77">
        <f t="shared" si="126"/>
        <v>31</v>
      </c>
      <c r="L105" s="78"/>
      <c r="M105" s="78"/>
      <c r="N105" s="77">
        <f t="shared" si="127"/>
        <v>0</v>
      </c>
      <c r="O105" s="79">
        <f t="shared" si="128"/>
        <v>31</v>
      </c>
      <c r="P105" s="77"/>
      <c r="Q105" s="77">
        <v>2</v>
      </c>
      <c r="R105" s="77">
        <f t="shared" si="129"/>
        <v>2</v>
      </c>
      <c r="S105" s="78"/>
      <c r="T105" s="78"/>
      <c r="U105" s="77">
        <f t="shared" si="130"/>
        <v>0</v>
      </c>
      <c r="V105" s="79">
        <f t="shared" si="131"/>
        <v>2</v>
      </c>
      <c r="W105" s="78">
        <f t="shared" si="132"/>
        <v>3</v>
      </c>
      <c r="X105" s="78">
        <f t="shared" si="132"/>
        <v>34</v>
      </c>
      <c r="Y105" s="78">
        <f t="shared" si="133"/>
        <v>37</v>
      </c>
      <c r="Z105" s="78">
        <f t="shared" si="134"/>
        <v>0</v>
      </c>
      <c r="AA105" s="78">
        <f t="shared" si="134"/>
        <v>0</v>
      </c>
      <c r="AB105" s="78">
        <f t="shared" si="135"/>
        <v>0</v>
      </c>
      <c r="AC105" s="80">
        <f t="shared" si="136"/>
        <v>37</v>
      </c>
    </row>
    <row r="106" spans="1:29" ht="20.100000000000001" customHeight="1" x14ac:dyDescent="0.45">
      <c r="A106" s="81" t="s">
        <v>7</v>
      </c>
      <c r="B106" s="82">
        <f>SUM(B93:B105)</f>
        <v>13</v>
      </c>
      <c r="C106" s="82">
        <f>SUM(C93:C105)</f>
        <v>22</v>
      </c>
      <c r="D106" s="80">
        <f t="shared" si="123"/>
        <v>35</v>
      </c>
      <c r="E106" s="82">
        <f>SUM(E93:E105)</f>
        <v>0</v>
      </c>
      <c r="F106" s="82">
        <f>SUM(F93:F105)</f>
        <v>2</v>
      </c>
      <c r="G106" s="80">
        <f t="shared" si="124"/>
        <v>2</v>
      </c>
      <c r="H106" s="80">
        <f t="shared" si="125"/>
        <v>37</v>
      </c>
      <c r="I106" s="82">
        <f>SUM(I93:I105)</f>
        <v>41</v>
      </c>
      <c r="J106" s="82">
        <f>SUM(J93:J105)</f>
        <v>368</v>
      </c>
      <c r="K106" s="80">
        <f t="shared" si="126"/>
        <v>409</v>
      </c>
      <c r="L106" s="82">
        <f>SUM(L93:L105)</f>
        <v>1</v>
      </c>
      <c r="M106" s="82">
        <f>SUM(M93:M105)</f>
        <v>59</v>
      </c>
      <c r="N106" s="80">
        <f t="shared" si="127"/>
        <v>60</v>
      </c>
      <c r="O106" s="80">
        <f t="shared" si="128"/>
        <v>469</v>
      </c>
      <c r="P106" s="82">
        <f>SUM(P93:P105)</f>
        <v>6</v>
      </c>
      <c r="Q106" s="82">
        <f>SUM(Q93:Q105)</f>
        <v>43</v>
      </c>
      <c r="R106" s="80">
        <f t="shared" si="129"/>
        <v>49</v>
      </c>
      <c r="S106" s="82">
        <f>SUM(S93:S105)</f>
        <v>0</v>
      </c>
      <c r="T106" s="82">
        <f>SUM(T93:T105)</f>
        <v>1</v>
      </c>
      <c r="U106" s="80">
        <f t="shared" si="130"/>
        <v>1</v>
      </c>
      <c r="V106" s="80">
        <f t="shared" si="131"/>
        <v>50</v>
      </c>
      <c r="W106" s="82">
        <f>SUM(W93:W105)</f>
        <v>60</v>
      </c>
      <c r="X106" s="82">
        <f>SUM(X93:X105)</f>
        <v>433</v>
      </c>
      <c r="Y106" s="80">
        <f>SUM(W106:X106)</f>
        <v>493</v>
      </c>
      <c r="Z106" s="82">
        <f>SUM(Z93:Z105)</f>
        <v>1</v>
      </c>
      <c r="AA106" s="82">
        <f>SUM(AA93:AA105)</f>
        <v>62</v>
      </c>
      <c r="AB106" s="80">
        <f>SUM(Z106:AA106)</f>
        <v>63</v>
      </c>
      <c r="AC106" s="80">
        <f t="shared" si="136"/>
        <v>556</v>
      </c>
    </row>
    <row r="107" spans="1:29" ht="20.100000000000001" customHeight="1" x14ac:dyDescent="0.45">
      <c r="A107" s="74" t="s">
        <v>151</v>
      </c>
      <c r="B107" s="77"/>
      <c r="C107" s="77"/>
      <c r="D107" s="77"/>
      <c r="E107" s="78"/>
      <c r="F107" s="78"/>
      <c r="G107" s="78"/>
      <c r="H107" s="79"/>
      <c r="I107" s="77"/>
      <c r="J107" s="77"/>
      <c r="K107" s="77"/>
      <c r="L107" s="78"/>
      <c r="M107" s="78"/>
      <c r="N107" s="78"/>
      <c r="O107" s="79"/>
      <c r="P107" s="77"/>
      <c r="Q107" s="77"/>
      <c r="R107" s="77"/>
      <c r="S107" s="77"/>
      <c r="T107" s="77"/>
      <c r="U107" s="77"/>
      <c r="V107" s="79"/>
      <c r="W107" s="78"/>
      <c r="X107" s="78"/>
      <c r="Y107" s="78"/>
      <c r="Z107" s="78"/>
      <c r="AA107" s="78"/>
      <c r="AB107" s="78"/>
      <c r="AC107" s="80"/>
    </row>
    <row r="108" spans="1:29" ht="20.100000000000001" customHeight="1" x14ac:dyDescent="0.45">
      <c r="A108" s="74" t="s">
        <v>94</v>
      </c>
      <c r="B108" s="77"/>
      <c r="C108" s="77"/>
      <c r="D108" s="77"/>
      <c r="E108" s="78"/>
      <c r="F108" s="78"/>
      <c r="G108" s="78"/>
      <c r="H108" s="79"/>
      <c r="I108" s="77"/>
      <c r="J108" s="77"/>
      <c r="K108" s="77"/>
      <c r="L108" s="78"/>
      <c r="M108" s="78"/>
      <c r="N108" s="78"/>
      <c r="O108" s="79"/>
      <c r="P108" s="77"/>
      <c r="Q108" s="77"/>
      <c r="R108" s="77"/>
      <c r="S108" s="77"/>
      <c r="T108" s="77"/>
      <c r="U108" s="77"/>
      <c r="V108" s="79"/>
      <c r="W108" s="78"/>
      <c r="X108" s="78"/>
      <c r="Y108" s="78"/>
      <c r="Z108" s="78"/>
      <c r="AA108" s="78"/>
      <c r="AB108" s="78"/>
      <c r="AC108" s="80"/>
    </row>
    <row r="109" spans="1:29" ht="20.100000000000001" customHeight="1" x14ac:dyDescent="0.45">
      <c r="A109" s="74" t="s">
        <v>64</v>
      </c>
      <c r="B109" s="77"/>
      <c r="C109" s="77"/>
      <c r="D109" s="77"/>
      <c r="E109" s="78"/>
      <c r="F109" s="78"/>
      <c r="G109" s="78"/>
      <c r="H109" s="79"/>
      <c r="I109" s="77"/>
      <c r="J109" s="77"/>
      <c r="K109" s="77"/>
      <c r="L109" s="78"/>
      <c r="M109" s="78"/>
      <c r="N109" s="78"/>
      <c r="O109" s="79"/>
      <c r="P109" s="77"/>
      <c r="Q109" s="77"/>
      <c r="R109" s="77"/>
      <c r="S109" s="77"/>
      <c r="T109" s="77"/>
      <c r="U109" s="77"/>
      <c r="V109" s="79"/>
      <c r="W109" s="78"/>
      <c r="X109" s="78"/>
      <c r="Y109" s="78"/>
      <c r="Z109" s="78"/>
      <c r="AA109" s="78"/>
      <c r="AB109" s="78"/>
      <c r="AC109" s="80"/>
    </row>
    <row r="110" spans="1:29" ht="20.100000000000001" customHeight="1" x14ac:dyDescent="0.45">
      <c r="A110" s="64" t="s">
        <v>422</v>
      </c>
      <c r="B110" s="77">
        <v>1</v>
      </c>
      <c r="C110" s="77"/>
      <c r="D110" s="77">
        <f t="shared" ref="D110:D116" si="147">SUM(B110:C110)</f>
        <v>1</v>
      </c>
      <c r="E110" s="78"/>
      <c r="F110" s="78"/>
      <c r="G110" s="77">
        <f t="shared" ref="G110:G122" si="148">SUM(E110:F110)</f>
        <v>0</v>
      </c>
      <c r="H110" s="79">
        <f t="shared" ref="H110:H122" si="149">SUM(D110,G110)</f>
        <v>1</v>
      </c>
      <c r="I110" s="77">
        <v>8</v>
      </c>
      <c r="J110" s="77">
        <v>7</v>
      </c>
      <c r="K110" s="77">
        <f t="shared" ref="K110:K122" si="150">SUM(I110:J110)</f>
        <v>15</v>
      </c>
      <c r="L110" s="83"/>
      <c r="M110" s="83"/>
      <c r="N110" s="77">
        <f t="shared" ref="N110:N122" si="151">SUM(L110:M110)</f>
        <v>0</v>
      </c>
      <c r="O110" s="79">
        <f t="shared" ref="O110:O122" si="152">SUM(K110,N110)</f>
        <v>15</v>
      </c>
      <c r="P110" s="77">
        <v>4</v>
      </c>
      <c r="Q110" s="77">
        <v>1</v>
      </c>
      <c r="R110" s="77">
        <f t="shared" ref="R110:R122" si="153">SUM(P110:Q110)</f>
        <v>5</v>
      </c>
      <c r="S110" s="77"/>
      <c r="T110" s="77"/>
      <c r="U110" s="77">
        <f t="shared" ref="U110:U122" si="154">SUM(S110:T110)</f>
        <v>0</v>
      </c>
      <c r="V110" s="79">
        <f t="shared" ref="V110:V122" si="155">SUM(R110,U110)</f>
        <v>5</v>
      </c>
      <c r="W110" s="78">
        <f t="shared" ref="W110:X122" si="156">SUM(B110,I110,P110)</f>
        <v>13</v>
      </c>
      <c r="X110" s="78">
        <f t="shared" si="156"/>
        <v>8</v>
      </c>
      <c r="Y110" s="78">
        <f t="shared" ref="Y110:Y122" si="157">SUM(W110,X110)</f>
        <v>21</v>
      </c>
      <c r="Z110" s="78">
        <f t="shared" ref="Z110:AA122" si="158">SUM(E110,L110,S110)</f>
        <v>0</v>
      </c>
      <c r="AA110" s="78">
        <f t="shared" si="158"/>
        <v>0</v>
      </c>
      <c r="AB110" s="78">
        <f t="shared" ref="AB110:AB122" si="159">SUM(Z110,AA110)</f>
        <v>0</v>
      </c>
      <c r="AC110" s="80">
        <f t="shared" ref="AC110:AC122" si="160">SUM(Y110,AB110)</f>
        <v>21</v>
      </c>
    </row>
    <row r="111" spans="1:29" ht="20.100000000000001" customHeight="1" x14ac:dyDescent="0.45">
      <c r="A111" s="64" t="s">
        <v>400</v>
      </c>
      <c r="B111" s="77">
        <v>2</v>
      </c>
      <c r="C111" s="77">
        <v>1</v>
      </c>
      <c r="D111" s="77">
        <f t="shared" si="147"/>
        <v>3</v>
      </c>
      <c r="E111" s="78"/>
      <c r="F111" s="78"/>
      <c r="G111" s="77">
        <f t="shared" si="148"/>
        <v>0</v>
      </c>
      <c r="H111" s="79">
        <f t="shared" si="149"/>
        <v>3</v>
      </c>
      <c r="I111" s="77">
        <v>1</v>
      </c>
      <c r="J111" s="77">
        <v>1</v>
      </c>
      <c r="K111" s="77">
        <f t="shared" si="150"/>
        <v>2</v>
      </c>
      <c r="L111" s="83"/>
      <c r="M111" s="83"/>
      <c r="N111" s="77">
        <f t="shared" si="151"/>
        <v>0</v>
      </c>
      <c r="O111" s="79">
        <f t="shared" si="152"/>
        <v>2</v>
      </c>
      <c r="P111" s="77">
        <v>12</v>
      </c>
      <c r="Q111" s="77">
        <v>17</v>
      </c>
      <c r="R111" s="77">
        <f t="shared" si="153"/>
        <v>29</v>
      </c>
      <c r="S111" s="77"/>
      <c r="T111" s="77"/>
      <c r="U111" s="77">
        <f t="shared" si="154"/>
        <v>0</v>
      </c>
      <c r="V111" s="79">
        <f t="shared" si="155"/>
        <v>29</v>
      </c>
      <c r="W111" s="78">
        <f t="shared" si="156"/>
        <v>15</v>
      </c>
      <c r="X111" s="78">
        <f t="shared" si="156"/>
        <v>19</v>
      </c>
      <c r="Y111" s="78">
        <f t="shared" si="157"/>
        <v>34</v>
      </c>
      <c r="Z111" s="78">
        <f t="shared" si="158"/>
        <v>0</v>
      </c>
      <c r="AA111" s="78">
        <f t="shared" si="158"/>
        <v>0</v>
      </c>
      <c r="AB111" s="78">
        <f t="shared" si="159"/>
        <v>0</v>
      </c>
      <c r="AC111" s="80">
        <f t="shared" si="160"/>
        <v>34</v>
      </c>
    </row>
    <row r="112" spans="1:29" ht="20.100000000000001" customHeight="1" x14ac:dyDescent="0.45">
      <c r="A112" s="64" t="s">
        <v>402</v>
      </c>
      <c r="B112" s="77">
        <v>1</v>
      </c>
      <c r="C112" s="77"/>
      <c r="D112" s="77">
        <f t="shared" si="147"/>
        <v>1</v>
      </c>
      <c r="E112" s="78"/>
      <c r="F112" s="78"/>
      <c r="G112" s="77">
        <f t="shared" si="148"/>
        <v>0</v>
      </c>
      <c r="H112" s="79">
        <f t="shared" si="149"/>
        <v>1</v>
      </c>
      <c r="I112" s="77">
        <v>10</v>
      </c>
      <c r="J112" s="77">
        <v>9</v>
      </c>
      <c r="K112" s="77">
        <f t="shared" si="150"/>
        <v>19</v>
      </c>
      <c r="L112" s="83"/>
      <c r="M112" s="83"/>
      <c r="N112" s="77">
        <f t="shared" si="151"/>
        <v>0</v>
      </c>
      <c r="O112" s="79">
        <f t="shared" si="152"/>
        <v>19</v>
      </c>
      <c r="P112" s="77"/>
      <c r="Q112" s="77"/>
      <c r="R112" s="77">
        <f t="shared" si="153"/>
        <v>0</v>
      </c>
      <c r="S112" s="77"/>
      <c r="T112" s="77"/>
      <c r="U112" s="77">
        <f t="shared" si="154"/>
        <v>0</v>
      </c>
      <c r="V112" s="79">
        <f t="shared" si="155"/>
        <v>0</v>
      </c>
      <c r="W112" s="78">
        <f t="shared" si="156"/>
        <v>11</v>
      </c>
      <c r="X112" s="78">
        <f t="shared" si="156"/>
        <v>9</v>
      </c>
      <c r="Y112" s="78">
        <f t="shared" si="157"/>
        <v>20</v>
      </c>
      <c r="Z112" s="78">
        <f t="shared" si="158"/>
        <v>0</v>
      </c>
      <c r="AA112" s="78">
        <f t="shared" si="158"/>
        <v>0</v>
      </c>
      <c r="AB112" s="78">
        <f t="shared" si="159"/>
        <v>0</v>
      </c>
      <c r="AC112" s="80">
        <f t="shared" si="160"/>
        <v>20</v>
      </c>
    </row>
    <row r="113" spans="1:29" ht="20.100000000000001" customHeight="1" x14ac:dyDescent="0.45">
      <c r="A113" s="64" t="s">
        <v>403</v>
      </c>
      <c r="B113" s="77"/>
      <c r="C113" s="77"/>
      <c r="D113" s="77">
        <f t="shared" si="147"/>
        <v>0</v>
      </c>
      <c r="E113" s="78"/>
      <c r="F113" s="78"/>
      <c r="G113" s="77">
        <f t="shared" si="148"/>
        <v>0</v>
      </c>
      <c r="H113" s="79">
        <f t="shared" si="149"/>
        <v>0</v>
      </c>
      <c r="I113" s="77">
        <v>5</v>
      </c>
      <c r="J113" s="77">
        <v>2</v>
      </c>
      <c r="K113" s="77">
        <f t="shared" si="150"/>
        <v>7</v>
      </c>
      <c r="L113" s="83"/>
      <c r="M113" s="83"/>
      <c r="N113" s="77">
        <f t="shared" si="151"/>
        <v>0</v>
      </c>
      <c r="O113" s="79">
        <f t="shared" si="152"/>
        <v>7</v>
      </c>
      <c r="P113" s="77">
        <v>2</v>
      </c>
      <c r="Q113" s="77"/>
      <c r="R113" s="77">
        <f t="shared" si="153"/>
        <v>2</v>
      </c>
      <c r="S113" s="77"/>
      <c r="T113" s="77"/>
      <c r="U113" s="77">
        <f t="shared" si="154"/>
        <v>0</v>
      </c>
      <c r="V113" s="79">
        <f t="shared" si="155"/>
        <v>2</v>
      </c>
      <c r="W113" s="78">
        <f t="shared" si="156"/>
        <v>7</v>
      </c>
      <c r="X113" s="78">
        <f t="shared" si="156"/>
        <v>2</v>
      </c>
      <c r="Y113" s="78">
        <f t="shared" si="157"/>
        <v>9</v>
      </c>
      <c r="Z113" s="78">
        <f t="shared" si="158"/>
        <v>0</v>
      </c>
      <c r="AA113" s="78">
        <f t="shared" si="158"/>
        <v>0</v>
      </c>
      <c r="AB113" s="78">
        <f t="shared" si="159"/>
        <v>0</v>
      </c>
      <c r="AC113" s="80">
        <f t="shared" si="160"/>
        <v>9</v>
      </c>
    </row>
    <row r="114" spans="1:29" ht="20.100000000000001" customHeight="1" x14ac:dyDescent="0.45">
      <c r="A114" s="64" t="s">
        <v>534</v>
      </c>
      <c r="B114" s="77"/>
      <c r="C114" s="77"/>
      <c r="D114" s="77">
        <f t="shared" si="147"/>
        <v>0</v>
      </c>
      <c r="E114" s="78"/>
      <c r="F114" s="78"/>
      <c r="G114" s="77">
        <f t="shared" si="148"/>
        <v>0</v>
      </c>
      <c r="H114" s="79">
        <f t="shared" si="149"/>
        <v>0</v>
      </c>
      <c r="I114" s="77"/>
      <c r="J114" s="77"/>
      <c r="K114" s="77">
        <f t="shared" si="150"/>
        <v>0</v>
      </c>
      <c r="L114" s="83"/>
      <c r="M114" s="83"/>
      <c r="N114" s="77">
        <f t="shared" si="151"/>
        <v>0</v>
      </c>
      <c r="O114" s="79">
        <f t="shared" si="152"/>
        <v>0</v>
      </c>
      <c r="P114" s="77"/>
      <c r="Q114" s="77"/>
      <c r="R114" s="77">
        <f t="shared" si="153"/>
        <v>0</v>
      </c>
      <c r="S114" s="77"/>
      <c r="T114" s="77"/>
      <c r="U114" s="77">
        <f t="shared" si="154"/>
        <v>0</v>
      </c>
      <c r="V114" s="79">
        <f t="shared" si="155"/>
        <v>0</v>
      </c>
      <c r="W114" s="78">
        <f t="shared" si="156"/>
        <v>0</v>
      </c>
      <c r="X114" s="78">
        <f t="shared" si="156"/>
        <v>0</v>
      </c>
      <c r="Y114" s="78">
        <f t="shared" si="157"/>
        <v>0</v>
      </c>
      <c r="Z114" s="78">
        <f t="shared" si="158"/>
        <v>0</v>
      </c>
      <c r="AA114" s="78">
        <f t="shared" si="158"/>
        <v>0</v>
      </c>
      <c r="AB114" s="78">
        <f t="shared" si="159"/>
        <v>0</v>
      </c>
      <c r="AC114" s="80">
        <f t="shared" si="160"/>
        <v>0</v>
      </c>
    </row>
    <row r="115" spans="1:29" ht="20.100000000000001" customHeight="1" x14ac:dyDescent="0.45">
      <c r="A115" s="64" t="s">
        <v>535</v>
      </c>
      <c r="B115" s="77"/>
      <c r="C115" s="77"/>
      <c r="D115" s="77">
        <f t="shared" si="147"/>
        <v>0</v>
      </c>
      <c r="E115" s="78"/>
      <c r="F115" s="78"/>
      <c r="G115" s="77">
        <f t="shared" si="148"/>
        <v>0</v>
      </c>
      <c r="H115" s="79">
        <f t="shared" si="149"/>
        <v>0</v>
      </c>
      <c r="I115" s="77"/>
      <c r="J115" s="77"/>
      <c r="K115" s="77">
        <f t="shared" si="150"/>
        <v>0</v>
      </c>
      <c r="L115" s="83"/>
      <c r="M115" s="83"/>
      <c r="N115" s="77">
        <f t="shared" si="151"/>
        <v>0</v>
      </c>
      <c r="O115" s="79">
        <f t="shared" si="152"/>
        <v>0</v>
      </c>
      <c r="P115" s="77">
        <v>6</v>
      </c>
      <c r="Q115" s="77"/>
      <c r="R115" s="77">
        <f t="shared" si="153"/>
        <v>6</v>
      </c>
      <c r="S115" s="77"/>
      <c r="T115" s="77"/>
      <c r="U115" s="77">
        <f t="shared" si="154"/>
        <v>0</v>
      </c>
      <c r="V115" s="79">
        <f t="shared" si="155"/>
        <v>6</v>
      </c>
      <c r="W115" s="78">
        <f t="shared" si="156"/>
        <v>6</v>
      </c>
      <c r="X115" s="78">
        <f t="shared" si="156"/>
        <v>0</v>
      </c>
      <c r="Y115" s="78">
        <f t="shared" si="157"/>
        <v>6</v>
      </c>
      <c r="Z115" s="78">
        <f t="shared" si="158"/>
        <v>0</v>
      </c>
      <c r="AA115" s="78">
        <f t="shared" si="158"/>
        <v>0</v>
      </c>
      <c r="AB115" s="78">
        <f t="shared" si="159"/>
        <v>0</v>
      </c>
      <c r="AC115" s="80">
        <f t="shared" si="160"/>
        <v>6</v>
      </c>
    </row>
    <row r="116" spans="1:29" ht="20.100000000000001" customHeight="1" x14ac:dyDescent="0.45">
      <c r="A116" s="64" t="s">
        <v>388</v>
      </c>
      <c r="B116" s="77">
        <v>4</v>
      </c>
      <c r="C116" s="77"/>
      <c r="D116" s="77">
        <f t="shared" si="147"/>
        <v>4</v>
      </c>
      <c r="E116" s="78"/>
      <c r="F116" s="78"/>
      <c r="G116" s="77">
        <f t="shared" si="148"/>
        <v>0</v>
      </c>
      <c r="H116" s="79">
        <f t="shared" si="149"/>
        <v>4</v>
      </c>
      <c r="I116" s="77">
        <v>2</v>
      </c>
      <c r="J116" s="77"/>
      <c r="K116" s="77">
        <f t="shared" si="150"/>
        <v>2</v>
      </c>
      <c r="L116" s="83"/>
      <c r="M116" s="83"/>
      <c r="N116" s="77">
        <f t="shared" si="151"/>
        <v>0</v>
      </c>
      <c r="O116" s="79">
        <f t="shared" si="152"/>
        <v>2</v>
      </c>
      <c r="P116" s="77">
        <v>11</v>
      </c>
      <c r="Q116" s="77"/>
      <c r="R116" s="77">
        <f t="shared" si="153"/>
        <v>11</v>
      </c>
      <c r="S116" s="77"/>
      <c r="T116" s="77"/>
      <c r="U116" s="77">
        <f t="shared" si="154"/>
        <v>0</v>
      </c>
      <c r="V116" s="79">
        <f t="shared" si="155"/>
        <v>11</v>
      </c>
      <c r="W116" s="78">
        <f t="shared" si="156"/>
        <v>17</v>
      </c>
      <c r="X116" s="78">
        <f t="shared" si="156"/>
        <v>0</v>
      </c>
      <c r="Y116" s="78">
        <f t="shared" si="157"/>
        <v>17</v>
      </c>
      <c r="Z116" s="78">
        <f t="shared" si="158"/>
        <v>0</v>
      </c>
      <c r="AA116" s="78">
        <f t="shared" si="158"/>
        <v>0</v>
      </c>
      <c r="AB116" s="78">
        <f t="shared" si="159"/>
        <v>0</v>
      </c>
      <c r="AC116" s="80">
        <f t="shared" si="160"/>
        <v>17</v>
      </c>
    </row>
    <row r="117" spans="1:29" ht="20.100000000000001" customHeight="1" x14ac:dyDescent="0.45">
      <c r="A117" s="64" t="s">
        <v>389</v>
      </c>
      <c r="B117" s="77">
        <v>3</v>
      </c>
      <c r="C117" s="77"/>
      <c r="D117" s="77">
        <f t="shared" ref="D117:D122" si="161">SUM(B117:C117)</f>
        <v>3</v>
      </c>
      <c r="E117" s="78"/>
      <c r="F117" s="78"/>
      <c r="G117" s="77">
        <f t="shared" si="148"/>
        <v>0</v>
      </c>
      <c r="H117" s="79">
        <f t="shared" si="149"/>
        <v>3</v>
      </c>
      <c r="I117" s="77">
        <v>4</v>
      </c>
      <c r="J117" s="77">
        <v>1</v>
      </c>
      <c r="K117" s="77">
        <f t="shared" si="150"/>
        <v>5</v>
      </c>
      <c r="L117" s="83"/>
      <c r="M117" s="83"/>
      <c r="N117" s="77">
        <f t="shared" si="151"/>
        <v>0</v>
      </c>
      <c r="O117" s="79">
        <f t="shared" si="152"/>
        <v>5</v>
      </c>
      <c r="P117" s="77"/>
      <c r="Q117" s="77"/>
      <c r="R117" s="77">
        <f t="shared" si="153"/>
        <v>0</v>
      </c>
      <c r="S117" s="77"/>
      <c r="T117" s="77"/>
      <c r="U117" s="77">
        <f t="shared" si="154"/>
        <v>0</v>
      </c>
      <c r="V117" s="79">
        <f t="shared" si="155"/>
        <v>0</v>
      </c>
      <c r="W117" s="78">
        <f t="shared" si="156"/>
        <v>7</v>
      </c>
      <c r="X117" s="78">
        <f t="shared" si="156"/>
        <v>1</v>
      </c>
      <c r="Y117" s="78">
        <f t="shared" si="157"/>
        <v>8</v>
      </c>
      <c r="Z117" s="78">
        <f>SUM(E117,L117,S117)</f>
        <v>0</v>
      </c>
      <c r="AA117" s="78">
        <f>SUM(F117,M117,T117)</f>
        <v>0</v>
      </c>
      <c r="AB117" s="78">
        <f>SUM(Z117,AA117)</f>
        <v>0</v>
      </c>
      <c r="AC117" s="80">
        <f>SUM(Y117,AB117)</f>
        <v>8</v>
      </c>
    </row>
    <row r="118" spans="1:29" ht="20.100000000000001" customHeight="1" x14ac:dyDescent="0.45">
      <c r="A118" s="64" t="s">
        <v>536</v>
      </c>
      <c r="B118" s="77"/>
      <c r="C118" s="77"/>
      <c r="D118" s="77">
        <f t="shared" si="161"/>
        <v>0</v>
      </c>
      <c r="E118" s="78"/>
      <c r="F118" s="78"/>
      <c r="G118" s="77">
        <f t="shared" ref="G118" si="162">SUM(E118:F118)</f>
        <v>0</v>
      </c>
      <c r="H118" s="79">
        <f t="shared" ref="H118" si="163">SUM(D118,G118)</f>
        <v>0</v>
      </c>
      <c r="I118" s="77"/>
      <c r="J118" s="77"/>
      <c r="K118" s="77">
        <f t="shared" si="150"/>
        <v>0</v>
      </c>
      <c r="L118" s="83"/>
      <c r="M118" s="83"/>
      <c r="N118" s="77">
        <f t="shared" ref="N118" si="164">SUM(L118:M118)</f>
        <v>0</v>
      </c>
      <c r="O118" s="79">
        <f t="shared" ref="O118" si="165">SUM(K118,N118)</f>
        <v>0</v>
      </c>
      <c r="P118" s="77">
        <v>5</v>
      </c>
      <c r="Q118" s="77"/>
      <c r="R118" s="77">
        <f t="shared" si="153"/>
        <v>5</v>
      </c>
      <c r="S118" s="77"/>
      <c r="T118" s="77"/>
      <c r="U118" s="77">
        <f t="shared" ref="U118" si="166">SUM(S118:T118)</f>
        <v>0</v>
      </c>
      <c r="V118" s="79">
        <f t="shared" ref="V118" si="167">SUM(R118,U118)</f>
        <v>5</v>
      </c>
      <c r="W118" s="78">
        <f t="shared" ref="W118" si="168">SUM(B118,I118,P118)</f>
        <v>5</v>
      </c>
      <c r="X118" s="78">
        <f t="shared" ref="X118" si="169">SUM(C118,J118,Q118)</f>
        <v>0</v>
      </c>
      <c r="Y118" s="78">
        <f t="shared" si="157"/>
        <v>5</v>
      </c>
      <c r="Z118" s="78">
        <f>SUM(E118,L118,S118)</f>
        <v>0</v>
      </c>
      <c r="AA118" s="78">
        <f>SUM(F118,M118,T118)</f>
        <v>0</v>
      </c>
      <c r="AB118" s="78">
        <f>SUM(Z118,AA118)</f>
        <v>0</v>
      </c>
      <c r="AC118" s="80">
        <f>SUM(Y118,AB118)</f>
        <v>5</v>
      </c>
    </row>
    <row r="119" spans="1:29" ht="20.100000000000001" customHeight="1" x14ac:dyDescent="0.45">
      <c r="A119" s="64" t="s">
        <v>464</v>
      </c>
      <c r="B119" s="77">
        <v>5</v>
      </c>
      <c r="C119" s="77">
        <v>2</v>
      </c>
      <c r="D119" s="77">
        <f t="shared" si="161"/>
        <v>7</v>
      </c>
      <c r="E119" s="78"/>
      <c r="F119" s="78"/>
      <c r="G119" s="77">
        <f t="shared" si="148"/>
        <v>0</v>
      </c>
      <c r="H119" s="79">
        <f t="shared" si="149"/>
        <v>7</v>
      </c>
      <c r="I119" s="77">
        <v>4</v>
      </c>
      <c r="J119" s="77"/>
      <c r="K119" s="77">
        <f t="shared" si="150"/>
        <v>4</v>
      </c>
      <c r="L119" s="83"/>
      <c r="M119" s="83"/>
      <c r="N119" s="77">
        <f t="shared" si="151"/>
        <v>0</v>
      </c>
      <c r="O119" s="79">
        <f t="shared" si="152"/>
        <v>4</v>
      </c>
      <c r="P119" s="77">
        <v>4</v>
      </c>
      <c r="Q119" s="77">
        <v>3</v>
      </c>
      <c r="R119" s="77">
        <f t="shared" si="153"/>
        <v>7</v>
      </c>
      <c r="S119" s="77"/>
      <c r="T119" s="77"/>
      <c r="U119" s="77">
        <f t="shared" si="154"/>
        <v>0</v>
      </c>
      <c r="V119" s="79">
        <f t="shared" si="155"/>
        <v>7</v>
      </c>
      <c r="W119" s="78">
        <f t="shared" si="156"/>
        <v>13</v>
      </c>
      <c r="X119" s="78">
        <f t="shared" si="156"/>
        <v>5</v>
      </c>
      <c r="Y119" s="78">
        <f t="shared" si="157"/>
        <v>18</v>
      </c>
      <c r="Z119" s="78">
        <f t="shared" si="158"/>
        <v>0</v>
      </c>
      <c r="AA119" s="78">
        <f t="shared" si="158"/>
        <v>0</v>
      </c>
      <c r="AB119" s="78">
        <f t="shared" si="159"/>
        <v>0</v>
      </c>
      <c r="AC119" s="80">
        <f t="shared" si="160"/>
        <v>18</v>
      </c>
    </row>
    <row r="120" spans="1:29" ht="20.100000000000001" customHeight="1" x14ac:dyDescent="0.45">
      <c r="A120" s="64" t="s">
        <v>465</v>
      </c>
      <c r="B120" s="77"/>
      <c r="C120" s="77"/>
      <c r="D120" s="77">
        <f t="shared" si="161"/>
        <v>0</v>
      </c>
      <c r="E120" s="78"/>
      <c r="F120" s="78"/>
      <c r="G120" s="77">
        <f t="shared" si="148"/>
        <v>0</v>
      </c>
      <c r="H120" s="79">
        <f t="shared" si="149"/>
        <v>0</v>
      </c>
      <c r="I120" s="77">
        <v>1</v>
      </c>
      <c r="J120" s="77"/>
      <c r="K120" s="77">
        <f t="shared" si="150"/>
        <v>1</v>
      </c>
      <c r="L120" s="83"/>
      <c r="M120" s="83"/>
      <c r="N120" s="77">
        <f t="shared" si="151"/>
        <v>0</v>
      </c>
      <c r="O120" s="79">
        <f t="shared" si="152"/>
        <v>1</v>
      </c>
      <c r="P120" s="77"/>
      <c r="Q120" s="77"/>
      <c r="R120" s="77">
        <f t="shared" si="153"/>
        <v>0</v>
      </c>
      <c r="S120" s="77"/>
      <c r="T120" s="77"/>
      <c r="U120" s="77">
        <f t="shared" si="154"/>
        <v>0</v>
      </c>
      <c r="V120" s="79">
        <f t="shared" si="155"/>
        <v>0</v>
      </c>
      <c r="W120" s="78">
        <f t="shared" si="156"/>
        <v>1</v>
      </c>
      <c r="X120" s="78">
        <f t="shared" si="156"/>
        <v>0</v>
      </c>
      <c r="Y120" s="78">
        <f t="shared" si="157"/>
        <v>1</v>
      </c>
      <c r="Z120" s="78">
        <f t="shared" si="158"/>
        <v>0</v>
      </c>
      <c r="AA120" s="78">
        <f t="shared" si="158"/>
        <v>0</v>
      </c>
      <c r="AB120" s="78">
        <f t="shared" si="159"/>
        <v>0</v>
      </c>
      <c r="AC120" s="80">
        <f t="shared" si="160"/>
        <v>1</v>
      </c>
    </row>
    <row r="121" spans="1:29" ht="20.100000000000001" customHeight="1" x14ac:dyDescent="0.45">
      <c r="A121" s="64" t="s">
        <v>408</v>
      </c>
      <c r="B121" s="77"/>
      <c r="C121" s="77"/>
      <c r="D121" s="77">
        <f t="shared" si="161"/>
        <v>0</v>
      </c>
      <c r="E121" s="78"/>
      <c r="F121" s="78"/>
      <c r="G121" s="77">
        <f t="shared" si="148"/>
        <v>0</v>
      </c>
      <c r="H121" s="79">
        <f t="shared" si="149"/>
        <v>0</v>
      </c>
      <c r="I121" s="77"/>
      <c r="J121" s="77">
        <v>6</v>
      </c>
      <c r="K121" s="77">
        <f t="shared" si="150"/>
        <v>6</v>
      </c>
      <c r="L121" s="83"/>
      <c r="M121" s="83"/>
      <c r="N121" s="77">
        <f t="shared" si="151"/>
        <v>0</v>
      </c>
      <c r="O121" s="79">
        <f t="shared" si="152"/>
        <v>6</v>
      </c>
      <c r="P121" s="77"/>
      <c r="Q121" s="77"/>
      <c r="R121" s="77">
        <f t="shared" si="153"/>
        <v>0</v>
      </c>
      <c r="S121" s="77"/>
      <c r="T121" s="77"/>
      <c r="U121" s="77">
        <f t="shared" si="154"/>
        <v>0</v>
      </c>
      <c r="V121" s="79">
        <f t="shared" si="155"/>
        <v>0</v>
      </c>
      <c r="W121" s="78">
        <f t="shared" si="156"/>
        <v>0</v>
      </c>
      <c r="X121" s="78">
        <f t="shared" si="156"/>
        <v>6</v>
      </c>
      <c r="Y121" s="78">
        <f t="shared" si="157"/>
        <v>6</v>
      </c>
      <c r="Z121" s="78">
        <f t="shared" si="158"/>
        <v>0</v>
      </c>
      <c r="AA121" s="78">
        <f t="shared" si="158"/>
        <v>0</v>
      </c>
      <c r="AB121" s="78">
        <f t="shared" si="159"/>
        <v>0</v>
      </c>
      <c r="AC121" s="80">
        <f t="shared" si="160"/>
        <v>6</v>
      </c>
    </row>
    <row r="122" spans="1:29" ht="20.100000000000001" customHeight="1" x14ac:dyDescent="0.45">
      <c r="A122" s="64" t="s">
        <v>496</v>
      </c>
      <c r="B122" s="77">
        <v>2</v>
      </c>
      <c r="C122" s="77"/>
      <c r="D122" s="77">
        <f t="shared" si="161"/>
        <v>2</v>
      </c>
      <c r="E122" s="78"/>
      <c r="F122" s="78"/>
      <c r="G122" s="77">
        <f t="shared" si="148"/>
        <v>0</v>
      </c>
      <c r="H122" s="79">
        <f t="shared" si="149"/>
        <v>2</v>
      </c>
      <c r="I122" s="77">
        <v>2</v>
      </c>
      <c r="J122" s="77">
        <v>1</v>
      </c>
      <c r="K122" s="77">
        <f t="shared" si="150"/>
        <v>3</v>
      </c>
      <c r="L122" s="83"/>
      <c r="M122" s="83"/>
      <c r="N122" s="77">
        <f t="shared" si="151"/>
        <v>0</v>
      </c>
      <c r="O122" s="79">
        <f t="shared" si="152"/>
        <v>3</v>
      </c>
      <c r="P122" s="77">
        <v>4</v>
      </c>
      <c r="Q122" s="77">
        <v>1</v>
      </c>
      <c r="R122" s="77">
        <f t="shared" si="153"/>
        <v>5</v>
      </c>
      <c r="S122" s="77"/>
      <c r="T122" s="77"/>
      <c r="U122" s="77">
        <f t="shared" si="154"/>
        <v>0</v>
      </c>
      <c r="V122" s="79">
        <f t="shared" si="155"/>
        <v>5</v>
      </c>
      <c r="W122" s="78">
        <f t="shared" si="156"/>
        <v>8</v>
      </c>
      <c r="X122" s="78">
        <f t="shared" si="156"/>
        <v>2</v>
      </c>
      <c r="Y122" s="78">
        <f t="shared" si="157"/>
        <v>10</v>
      </c>
      <c r="Z122" s="78">
        <f t="shared" si="158"/>
        <v>0</v>
      </c>
      <c r="AA122" s="78">
        <f t="shared" si="158"/>
        <v>0</v>
      </c>
      <c r="AB122" s="78">
        <f t="shared" si="159"/>
        <v>0</v>
      </c>
      <c r="AC122" s="80">
        <f t="shared" si="160"/>
        <v>10</v>
      </c>
    </row>
    <row r="123" spans="1:29" ht="20.100000000000001" customHeight="1" x14ac:dyDescent="0.45">
      <c r="A123" s="86" t="s">
        <v>105</v>
      </c>
      <c r="B123" s="87">
        <f t="shared" ref="B123:AC123" si="170">SUM(B110:B122)</f>
        <v>18</v>
      </c>
      <c r="C123" s="87">
        <f t="shared" si="170"/>
        <v>3</v>
      </c>
      <c r="D123" s="87">
        <f t="shared" si="170"/>
        <v>21</v>
      </c>
      <c r="E123" s="87">
        <f t="shared" si="170"/>
        <v>0</v>
      </c>
      <c r="F123" s="87">
        <f t="shared" si="170"/>
        <v>0</v>
      </c>
      <c r="G123" s="87">
        <f t="shared" si="170"/>
        <v>0</v>
      </c>
      <c r="H123" s="87">
        <f t="shared" si="170"/>
        <v>21</v>
      </c>
      <c r="I123" s="87">
        <f t="shared" si="170"/>
        <v>37</v>
      </c>
      <c r="J123" s="87">
        <f t="shared" si="170"/>
        <v>27</v>
      </c>
      <c r="K123" s="87">
        <f t="shared" si="170"/>
        <v>64</v>
      </c>
      <c r="L123" s="87">
        <f t="shared" si="170"/>
        <v>0</v>
      </c>
      <c r="M123" s="87">
        <f t="shared" si="170"/>
        <v>0</v>
      </c>
      <c r="N123" s="87">
        <f t="shared" si="170"/>
        <v>0</v>
      </c>
      <c r="O123" s="87">
        <f t="shared" si="170"/>
        <v>64</v>
      </c>
      <c r="P123" s="87">
        <f t="shared" si="170"/>
        <v>48</v>
      </c>
      <c r="Q123" s="87">
        <f t="shared" si="170"/>
        <v>22</v>
      </c>
      <c r="R123" s="87">
        <f t="shared" si="170"/>
        <v>70</v>
      </c>
      <c r="S123" s="87">
        <f t="shared" si="170"/>
        <v>0</v>
      </c>
      <c r="T123" s="87">
        <f t="shared" si="170"/>
        <v>0</v>
      </c>
      <c r="U123" s="87">
        <f t="shared" si="170"/>
        <v>0</v>
      </c>
      <c r="V123" s="87">
        <f t="shared" si="170"/>
        <v>70</v>
      </c>
      <c r="W123" s="87">
        <f t="shared" si="170"/>
        <v>103</v>
      </c>
      <c r="X123" s="87">
        <f t="shared" si="170"/>
        <v>52</v>
      </c>
      <c r="Y123" s="87">
        <f t="shared" si="170"/>
        <v>155</v>
      </c>
      <c r="Z123" s="87">
        <f t="shared" si="170"/>
        <v>0</v>
      </c>
      <c r="AA123" s="87">
        <f t="shared" si="170"/>
        <v>0</v>
      </c>
      <c r="AB123" s="87">
        <f t="shared" si="170"/>
        <v>0</v>
      </c>
      <c r="AC123" s="87">
        <f t="shared" si="170"/>
        <v>155</v>
      </c>
    </row>
    <row r="124" spans="1:29" ht="20.100000000000001" customHeight="1" x14ac:dyDescent="0.45">
      <c r="A124" s="74" t="s">
        <v>248</v>
      </c>
      <c r="B124" s="77"/>
      <c r="C124" s="77"/>
      <c r="D124" s="77"/>
      <c r="E124" s="77"/>
      <c r="F124" s="77"/>
      <c r="G124" s="77"/>
      <c r="H124" s="79"/>
      <c r="I124" s="77"/>
      <c r="J124" s="77"/>
      <c r="K124" s="77"/>
      <c r="L124" s="78"/>
      <c r="M124" s="78"/>
      <c r="N124" s="77"/>
      <c r="O124" s="79"/>
      <c r="P124" s="77"/>
      <c r="Q124" s="77"/>
      <c r="R124" s="77"/>
      <c r="S124" s="78"/>
      <c r="T124" s="78"/>
      <c r="U124" s="78"/>
      <c r="V124" s="79"/>
      <c r="W124" s="78"/>
      <c r="X124" s="78"/>
      <c r="Y124" s="78"/>
      <c r="Z124" s="78"/>
      <c r="AA124" s="78"/>
      <c r="AB124" s="78"/>
      <c r="AC124" s="80"/>
    </row>
    <row r="125" spans="1:29" ht="20.100000000000001" customHeight="1" x14ac:dyDescent="0.45">
      <c r="A125" s="64" t="s">
        <v>410</v>
      </c>
      <c r="B125" s="77"/>
      <c r="C125" s="77"/>
      <c r="D125" s="77">
        <f>SUM(B125:C125)</f>
        <v>0</v>
      </c>
      <c r="E125" s="77">
        <v>0</v>
      </c>
      <c r="F125" s="77">
        <v>0</v>
      </c>
      <c r="G125" s="77">
        <f>SUM(E125:F125)</f>
        <v>0</v>
      </c>
      <c r="H125" s="79">
        <f>SUM(D125,G125)</f>
        <v>0</v>
      </c>
      <c r="I125" s="77"/>
      <c r="J125" s="77"/>
      <c r="K125" s="77">
        <f>SUM(I125:J125)</f>
        <v>0</v>
      </c>
      <c r="L125" s="78">
        <v>0</v>
      </c>
      <c r="M125" s="78">
        <v>0</v>
      </c>
      <c r="N125" s="77">
        <f>SUM(L125:M125)</f>
        <v>0</v>
      </c>
      <c r="O125" s="79">
        <f>SUM(K125,N125)</f>
        <v>0</v>
      </c>
      <c r="P125" s="77"/>
      <c r="Q125" s="77"/>
      <c r="R125" s="77"/>
      <c r="S125" s="78"/>
      <c r="T125" s="78"/>
      <c r="U125" s="78">
        <f>SUM(S125:T125)</f>
        <v>0</v>
      </c>
      <c r="V125" s="79">
        <f>SUM(R125,U125)</f>
        <v>0</v>
      </c>
      <c r="W125" s="78">
        <f t="shared" ref="W125:X127" si="171">SUM(B125,I125,P125)</f>
        <v>0</v>
      </c>
      <c r="X125" s="78">
        <f t="shared" si="171"/>
        <v>0</v>
      </c>
      <c r="Y125" s="78">
        <f>SUM(W125,X125)</f>
        <v>0</v>
      </c>
      <c r="Z125" s="78">
        <f t="shared" ref="Z125:AA127" si="172">SUM(E125,L125,S125)</f>
        <v>0</v>
      </c>
      <c r="AA125" s="78">
        <f t="shared" si="172"/>
        <v>0</v>
      </c>
      <c r="AB125" s="78">
        <f>SUM(Z125,AA125)</f>
        <v>0</v>
      </c>
      <c r="AC125" s="80">
        <f>SUM(Y125,AB125)</f>
        <v>0</v>
      </c>
    </row>
    <row r="126" spans="1:29" ht="20.100000000000001" customHeight="1" x14ac:dyDescent="0.45">
      <c r="A126" s="64" t="s">
        <v>411</v>
      </c>
      <c r="B126" s="77"/>
      <c r="C126" s="77"/>
      <c r="D126" s="77">
        <f>SUM(B126:C126)</f>
        <v>0</v>
      </c>
      <c r="E126" s="77">
        <v>0</v>
      </c>
      <c r="F126" s="77">
        <v>0</v>
      </c>
      <c r="G126" s="77">
        <f>SUM(E126:F126)</f>
        <v>0</v>
      </c>
      <c r="H126" s="79">
        <f>SUM(D126,G126)</f>
        <v>0</v>
      </c>
      <c r="I126" s="77"/>
      <c r="J126" s="77"/>
      <c r="K126" s="77">
        <f>SUM(I126:J126)</f>
        <v>0</v>
      </c>
      <c r="L126" s="78">
        <v>0</v>
      </c>
      <c r="M126" s="78">
        <v>0</v>
      </c>
      <c r="N126" s="77">
        <f>SUM(L126:M126)</f>
        <v>0</v>
      </c>
      <c r="O126" s="79">
        <f>SUM(K126,N126)</f>
        <v>0</v>
      </c>
      <c r="P126" s="77"/>
      <c r="Q126" s="77"/>
      <c r="R126" s="77"/>
      <c r="S126" s="78"/>
      <c r="T126" s="78"/>
      <c r="U126" s="78">
        <f>SUM(S126:T126)</f>
        <v>0</v>
      </c>
      <c r="V126" s="79">
        <f>SUM(R126,U126)</f>
        <v>0</v>
      </c>
      <c r="W126" s="78">
        <f t="shared" si="171"/>
        <v>0</v>
      </c>
      <c r="X126" s="78">
        <f t="shared" si="171"/>
        <v>0</v>
      </c>
      <c r="Y126" s="78">
        <f>SUM(W126,X126)</f>
        <v>0</v>
      </c>
      <c r="Z126" s="78">
        <f t="shared" si="172"/>
        <v>0</v>
      </c>
      <c r="AA126" s="78">
        <f t="shared" si="172"/>
        <v>0</v>
      </c>
      <c r="AB126" s="78">
        <f>SUM(Z126,AA126)</f>
        <v>0</v>
      </c>
      <c r="AC126" s="80">
        <f>SUM(Y126,AB126)</f>
        <v>0</v>
      </c>
    </row>
    <row r="127" spans="1:29" ht="20.100000000000001" customHeight="1" x14ac:dyDescent="0.45">
      <c r="A127" s="64" t="s">
        <v>412</v>
      </c>
      <c r="B127" s="77">
        <v>1</v>
      </c>
      <c r="C127" s="77"/>
      <c r="D127" s="77">
        <f>SUM(B127:C127)</f>
        <v>1</v>
      </c>
      <c r="E127" s="77">
        <v>0</v>
      </c>
      <c r="F127" s="77">
        <v>0</v>
      </c>
      <c r="G127" s="77">
        <f>SUM(E127:F127)</f>
        <v>0</v>
      </c>
      <c r="H127" s="79">
        <f>SUM(D127,G127)</f>
        <v>1</v>
      </c>
      <c r="I127" s="77"/>
      <c r="J127" s="77">
        <v>1</v>
      </c>
      <c r="K127" s="77">
        <f>SUM(I127:J127)</f>
        <v>1</v>
      </c>
      <c r="L127" s="78">
        <v>0</v>
      </c>
      <c r="M127" s="78">
        <v>0</v>
      </c>
      <c r="N127" s="77">
        <f>SUM(L127:M127)</f>
        <v>0</v>
      </c>
      <c r="O127" s="79">
        <f>SUM(K127,N127)</f>
        <v>1</v>
      </c>
      <c r="P127" s="77"/>
      <c r="Q127" s="77"/>
      <c r="R127" s="77">
        <f>SUM(P127:Q127)</f>
        <v>0</v>
      </c>
      <c r="S127" s="78"/>
      <c r="T127" s="78"/>
      <c r="U127" s="78">
        <f>SUM(S127:T127)</f>
        <v>0</v>
      </c>
      <c r="V127" s="79">
        <f>SUM(R127,U127)</f>
        <v>0</v>
      </c>
      <c r="W127" s="78">
        <f t="shared" si="171"/>
        <v>1</v>
      </c>
      <c r="X127" s="78">
        <f t="shared" si="171"/>
        <v>1</v>
      </c>
      <c r="Y127" s="78">
        <f>SUM(W127,X127)</f>
        <v>2</v>
      </c>
      <c r="Z127" s="78">
        <f t="shared" si="172"/>
        <v>0</v>
      </c>
      <c r="AA127" s="78">
        <f t="shared" si="172"/>
        <v>0</v>
      </c>
      <c r="AB127" s="78">
        <f>SUM(Z127,AA127)</f>
        <v>0</v>
      </c>
      <c r="AC127" s="80">
        <f>SUM(Y127,AB127)</f>
        <v>2</v>
      </c>
    </row>
    <row r="128" spans="1:29" ht="20.100000000000001" customHeight="1" x14ac:dyDescent="0.45">
      <c r="A128" s="86" t="s">
        <v>299</v>
      </c>
      <c r="B128" s="87">
        <f t="shared" ref="B128:AC128" si="173">SUM(B125:B127)</f>
        <v>1</v>
      </c>
      <c r="C128" s="87">
        <f t="shared" si="173"/>
        <v>0</v>
      </c>
      <c r="D128" s="87">
        <f t="shared" si="173"/>
        <v>1</v>
      </c>
      <c r="E128" s="87">
        <f t="shared" si="173"/>
        <v>0</v>
      </c>
      <c r="F128" s="87">
        <f t="shared" si="173"/>
        <v>0</v>
      </c>
      <c r="G128" s="87">
        <f t="shared" si="173"/>
        <v>0</v>
      </c>
      <c r="H128" s="87">
        <f t="shared" si="173"/>
        <v>1</v>
      </c>
      <c r="I128" s="87">
        <f t="shared" si="173"/>
        <v>0</v>
      </c>
      <c r="J128" s="87">
        <f t="shared" si="173"/>
        <v>1</v>
      </c>
      <c r="K128" s="87">
        <f t="shared" si="173"/>
        <v>1</v>
      </c>
      <c r="L128" s="87">
        <f t="shared" si="173"/>
        <v>0</v>
      </c>
      <c r="M128" s="87">
        <f t="shared" si="173"/>
        <v>0</v>
      </c>
      <c r="N128" s="87">
        <f t="shared" si="173"/>
        <v>0</v>
      </c>
      <c r="O128" s="87">
        <f t="shared" si="173"/>
        <v>1</v>
      </c>
      <c r="P128" s="87">
        <f t="shared" si="173"/>
        <v>0</v>
      </c>
      <c r="Q128" s="87">
        <f t="shared" si="173"/>
        <v>0</v>
      </c>
      <c r="R128" s="87">
        <f t="shared" si="173"/>
        <v>0</v>
      </c>
      <c r="S128" s="87">
        <f t="shared" si="173"/>
        <v>0</v>
      </c>
      <c r="T128" s="87">
        <f t="shared" si="173"/>
        <v>0</v>
      </c>
      <c r="U128" s="87">
        <f t="shared" si="173"/>
        <v>0</v>
      </c>
      <c r="V128" s="87">
        <f t="shared" si="173"/>
        <v>0</v>
      </c>
      <c r="W128" s="87">
        <f t="shared" si="173"/>
        <v>1</v>
      </c>
      <c r="X128" s="87">
        <f t="shared" si="173"/>
        <v>1</v>
      </c>
      <c r="Y128" s="87">
        <f t="shared" si="173"/>
        <v>2</v>
      </c>
      <c r="Z128" s="87">
        <f t="shared" si="173"/>
        <v>0</v>
      </c>
      <c r="AA128" s="87">
        <f t="shared" si="173"/>
        <v>0</v>
      </c>
      <c r="AB128" s="87">
        <f t="shared" si="173"/>
        <v>0</v>
      </c>
      <c r="AC128" s="87">
        <f t="shared" si="173"/>
        <v>2</v>
      </c>
    </row>
    <row r="129" spans="1:29" ht="20.100000000000001" customHeight="1" x14ac:dyDescent="0.45">
      <c r="A129" s="81" t="s">
        <v>314</v>
      </c>
      <c r="B129" s="82">
        <f t="shared" ref="B129:AC129" si="174">B123+B128</f>
        <v>19</v>
      </c>
      <c r="C129" s="82">
        <f t="shared" si="174"/>
        <v>3</v>
      </c>
      <c r="D129" s="82">
        <f t="shared" si="174"/>
        <v>22</v>
      </c>
      <c r="E129" s="82">
        <f t="shared" si="174"/>
        <v>0</v>
      </c>
      <c r="F129" s="82">
        <f t="shared" si="174"/>
        <v>0</v>
      </c>
      <c r="G129" s="82">
        <f t="shared" si="174"/>
        <v>0</v>
      </c>
      <c r="H129" s="82">
        <f t="shared" si="174"/>
        <v>22</v>
      </c>
      <c r="I129" s="82">
        <f t="shared" si="174"/>
        <v>37</v>
      </c>
      <c r="J129" s="82">
        <f t="shared" si="174"/>
        <v>28</v>
      </c>
      <c r="K129" s="82">
        <f t="shared" si="174"/>
        <v>65</v>
      </c>
      <c r="L129" s="82">
        <f t="shared" si="174"/>
        <v>0</v>
      </c>
      <c r="M129" s="82">
        <f t="shared" si="174"/>
        <v>0</v>
      </c>
      <c r="N129" s="82">
        <f t="shared" si="174"/>
        <v>0</v>
      </c>
      <c r="O129" s="82">
        <f t="shared" si="174"/>
        <v>65</v>
      </c>
      <c r="P129" s="82">
        <f t="shared" si="174"/>
        <v>48</v>
      </c>
      <c r="Q129" s="82">
        <f t="shared" si="174"/>
        <v>22</v>
      </c>
      <c r="R129" s="82">
        <f t="shared" si="174"/>
        <v>70</v>
      </c>
      <c r="S129" s="82">
        <f t="shared" si="174"/>
        <v>0</v>
      </c>
      <c r="T129" s="82">
        <f t="shared" si="174"/>
        <v>0</v>
      </c>
      <c r="U129" s="82">
        <f t="shared" si="174"/>
        <v>0</v>
      </c>
      <c r="V129" s="82">
        <f t="shared" si="174"/>
        <v>70</v>
      </c>
      <c r="W129" s="82">
        <f t="shared" si="174"/>
        <v>104</v>
      </c>
      <c r="X129" s="82">
        <f t="shared" si="174"/>
        <v>53</v>
      </c>
      <c r="Y129" s="82">
        <f t="shared" si="174"/>
        <v>157</v>
      </c>
      <c r="Z129" s="82">
        <f t="shared" si="174"/>
        <v>0</v>
      </c>
      <c r="AA129" s="82">
        <f t="shared" si="174"/>
        <v>0</v>
      </c>
      <c r="AB129" s="82">
        <f t="shared" si="174"/>
        <v>0</v>
      </c>
      <c r="AC129" s="82">
        <f t="shared" si="174"/>
        <v>157</v>
      </c>
    </row>
    <row r="130" spans="1:29" ht="20.100000000000001" customHeight="1" x14ac:dyDescent="0.45">
      <c r="A130" s="74" t="s">
        <v>93</v>
      </c>
      <c r="B130" s="77"/>
      <c r="C130" s="77"/>
      <c r="D130" s="77"/>
      <c r="E130" s="78"/>
      <c r="F130" s="78"/>
      <c r="G130" s="78"/>
      <c r="H130" s="79"/>
      <c r="I130" s="77"/>
      <c r="J130" s="77"/>
      <c r="K130" s="77"/>
      <c r="L130" s="78"/>
      <c r="M130" s="78"/>
      <c r="N130" s="78"/>
      <c r="O130" s="79"/>
      <c r="P130" s="77"/>
      <c r="Q130" s="77"/>
      <c r="R130" s="77"/>
      <c r="S130" s="77"/>
      <c r="T130" s="77"/>
      <c r="U130" s="77"/>
      <c r="V130" s="79"/>
      <c r="W130" s="78"/>
      <c r="X130" s="78"/>
      <c r="Y130" s="78"/>
      <c r="Z130" s="78"/>
      <c r="AA130" s="78"/>
      <c r="AB130" s="78"/>
      <c r="AC130" s="80"/>
    </row>
    <row r="131" spans="1:29" ht="20.100000000000001" customHeight="1" x14ac:dyDescent="0.45">
      <c r="A131" s="74" t="s">
        <v>94</v>
      </c>
      <c r="B131" s="77"/>
      <c r="C131" s="77"/>
      <c r="D131" s="77"/>
      <c r="E131" s="78"/>
      <c r="F131" s="78"/>
      <c r="G131" s="78"/>
      <c r="H131" s="79"/>
      <c r="I131" s="77"/>
      <c r="J131" s="77"/>
      <c r="K131" s="77"/>
      <c r="L131" s="78"/>
      <c r="M131" s="78"/>
      <c r="N131" s="78"/>
      <c r="O131" s="79"/>
      <c r="P131" s="77"/>
      <c r="Q131" s="77"/>
      <c r="R131" s="77"/>
      <c r="S131" s="77"/>
      <c r="T131" s="77"/>
      <c r="U131" s="77"/>
      <c r="V131" s="79"/>
      <c r="W131" s="78"/>
      <c r="X131" s="78"/>
      <c r="Y131" s="78"/>
      <c r="Z131" s="78"/>
      <c r="AA131" s="78"/>
      <c r="AB131" s="78"/>
      <c r="AC131" s="80"/>
    </row>
    <row r="132" spans="1:29" ht="20.100000000000001" customHeight="1" x14ac:dyDescent="0.45">
      <c r="A132" s="93" t="s">
        <v>362</v>
      </c>
      <c r="B132" s="77"/>
      <c r="C132" s="77"/>
      <c r="D132" s="77">
        <f t="shared" ref="D132:D143" si="175">SUM(B132:C132)</f>
        <v>0</v>
      </c>
      <c r="E132" s="78"/>
      <c r="F132" s="78"/>
      <c r="G132" s="77">
        <f t="shared" ref="G132:G135" si="176">SUM(E132:F132)</f>
        <v>0</v>
      </c>
      <c r="H132" s="79">
        <f t="shared" ref="H132:H143" si="177">SUM(D132,G132)</f>
        <v>0</v>
      </c>
      <c r="I132" s="77">
        <v>1</v>
      </c>
      <c r="J132" s="77"/>
      <c r="K132" s="77">
        <f t="shared" ref="K132:K143" si="178">SUM(I132:J132)</f>
        <v>1</v>
      </c>
      <c r="L132" s="83"/>
      <c r="M132" s="83"/>
      <c r="N132" s="77">
        <f t="shared" ref="N132:N135" si="179">SUM(L132:M132)</f>
        <v>0</v>
      </c>
      <c r="O132" s="79">
        <f t="shared" ref="O132:O143" si="180">SUM(K132,N132)</f>
        <v>1</v>
      </c>
      <c r="P132" s="77">
        <v>1</v>
      </c>
      <c r="Q132" s="77"/>
      <c r="R132" s="77">
        <f t="shared" ref="R132:R143" si="181">SUM(P132:Q132)</f>
        <v>1</v>
      </c>
      <c r="S132" s="83"/>
      <c r="T132" s="83"/>
      <c r="U132" s="77">
        <f t="shared" ref="U132:U143" si="182">SUM(S132:T132)</f>
        <v>0</v>
      </c>
      <c r="V132" s="79">
        <f t="shared" ref="V132:V143" si="183">SUM(R132,U132)</f>
        <v>1</v>
      </c>
      <c r="W132" s="78">
        <f t="shared" ref="W132:X143" si="184">SUM(B132,I132,P132)</f>
        <v>2</v>
      </c>
      <c r="X132" s="78">
        <f t="shared" si="184"/>
        <v>0</v>
      </c>
      <c r="Y132" s="78">
        <f t="shared" ref="Y132:Y143" si="185">SUM(W132,X132)</f>
        <v>2</v>
      </c>
      <c r="Z132" s="78">
        <f t="shared" ref="Z132:AA143" si="186">SUM(E132,L132,S132)</f>
        <v>0</v>
      </c>
      <c r="AA132" s="78">
        <f t="shared" si="186"/>
        <v>0</v>
      </c>
      <c r="AB132" s="78">
        <f t="shared" ref="AB132:AB143" si="187">SUM(Z132,AA132)</f>
        <v>0</v>
      </c>
      <c r="AC132" s="80">
        <f t="shared" ref="AC132:AC143" si="188">SUM(Y132,AB132)</f>
        <v>2</v>
      </c>
    </row>
    <row r="133" spans="1:29" ht="20.100000000000001" customHeight="1" x14ac:dyDescent="0.45">
      <c r="A133" s="93" t="s">
        <v>413</v>
      </c>
      <c r="B133" s="77">
        <v>3</v>
      </c>
      <c r="C133" s="77"/>
      <c r="D133" s="77">
        <f t="shared" si="175"/>
        <v>3</v>
      </c>
      <c r="E133" s="78"/>
      <c r="F133" s="78"/>
      <c r="G133" s="77">
        <f t="shared" si="176"/>
        <v>0</v>
      </c>
      <c r="H133" s="79">
        <f t="shared" si="177"/>
        <v>3</v>
      </c>
      <c r="I133" s="77"/>
      <c r="J133" s="77"/>
      <c r="K133" s="77">
        <f t="shared" si="178"/>
        <v>0</v>
      </c>
      <c r="L133" s="83"/>
      <c r="M133" s="83"/>
      <c r="N133" s="77">
        <f t="shared" si="179"/>
        <v>0</v>
      </c>
      <c r="O133" s="79">
        <f t="shared" si="180"/>
        <v>0</v>
      </c>
      <c r="P133" s="77">
        <v>2</v>
      </c>
      <c r="Q133" s="77"/>
      <c r="R133" s="77">
        <f t="shared" si="181"/>
        <v>2</v>
      </c>
      <c r="S133" s="83"/>
      <c r="T133" s="83"/>
      <c r="U133" s="77">
        <f t="shared" si="182"/>
        <v>0</v>
      </c>
      <c r="V133" s="79">
        <f t="shared" si="183"/>
        <v>2</v>
      </c>
      <c r="W133" s="78">
        <f t="shared" si="184"/>
        <v>5</v>
      </c>
      <c r="X133" s="78">
        <f t="shared" si="184"/>
        <v>0</v>
      </c>
      <c r="Y133" s="78">
        <f t="shared" si="185"/>
        <v>5</v>
      </c>
      <c r="Z133" s="78">
        <f t="shared" si="186"/>
        <v>0</v>
      </c>
      <c r="AA133" s="78">
        <f t="shared" si="186"/>
        <v>0</v>
      </c>
      <c r="AB133" s="78">
        <f t="shared" si="187"/>
        <v>0</v>
      </c>
      <c r="AC133" s="80">
        <f t="shared" si="188"/>
        <v>5</v>
      </c>
    </row>
    <row r="134" spans="1:29" ht="20.100000000000001" customHeight="1" x14ac:dyDescent="0.45">
      <c r="A134" s="93" t="s">
        <v>363</v>
      </c>
      <c r="B134" s="77"/>
      <c r="C134" s="77"/>
      <c r="D134" s="77">
        <f t="shared" si="175"/>
        <v>0</v>
      </c>
      <c r="E134" s="78"/>
      <c r="F134" s="78"/>
      <c r="G134" s="77">
        <f t="shared" ref="G134" si="189">SUM(E134:F134)</f>
        <v>0</v>
      </c>
      <c r="H134" s="79">
        <f t="shared" ref="H134" si="190">SUM(D134,G134)</f>
        <v>0</v>
      </c>
      <c r="I134" s="77">
        <v>6</v>
      </c>
      <c r="J134" s="77"/>
      <c r="K134" s="77">
        <f t="shared" si="178"/>
        <v>6</v>
      </c>
      <c r="L134" s="83"/>
      <c r="M134" s="83"/>
      <c r="N134" s="77">
        <f t="shared" ref="N134" si="191">SUM(L134:M134)</f>
        <v>0</v>
      </c>
      <c r="O134" s="79">
        <f t="shared" ref="O134" si="192">SUM(K134,N134)</f>
        <v>6</v>
      </c>
      <c r="P134" s="77">
        <v>29</v>
      </c>
      <c r="Q134" s="77">
        <v>2</v>
      </c>
      <c r="R134" s="77">
        <f t="shared" si="181"/>
        <v>31</v>
      </c>
      <c r="S134" s="83"/>
      <c r="T134" s="83"/>
      <c r="U134" s="77">
        <f t="shared" ref="U134" si="193">SUM(S134:T134)</f>
        <v>0</v>
      </c>
      <c r="V134" s="79">
        <f t="shared" ref="V134" si="194">SUM(R134,U134)</f>
        <v>31</v>
      </c>
      <c r="W134" s="78">
        <f t="shared" ref="W134" si="195">SUM(B134,I134,P134)</f>
        <v>35</v>
      </c>
      <c r="X134" s="78">
        <f t="shared" ref="X134" si="196">SUM(C134,J134,Q134)</f>
        <v>2</v>
      </c>
      <c r="Y134" s="78">
        <f t="shared" si="185"/>
        <v>37</v>
      </c>
      <c r="Z134" s="78">
        <f t="shared" si="186"/>
        <v>0</v>
      </c>
      <c r="AA134" s="78">
        <f t="shared" si="186"/>
        <v>0</v>
      </c>
      <c r="AB134" s="78">
        <f t="shared" ref="AB134" si="197">SUM(Z134,AA134)</f>
        <v>0</v>
      </c>
      <c r="AC134" s="80">
        <f t="shared" ref="AC134" si="198">SUM(Y134,AB134)</f>
        <v>37</v>
      </c>
    </row>
    <row r="135" spans="1:29" ht="20.100000000000001" customHeight="1" x14ac:dyDescent="0.45">
      <c r="A135" s="93" t="s">
        <v>497</v>
      </c>
      <c r="B135" s="77"/>
      <c r="C135" s="77"/>
      <c r="D135" s="77">
        <f t="shared" si="175"/>
        <v>0</v>
      </c>
      <c r="E135" s="78"/>
      <c r="F135" s="78"/>
      <c r="G135" s="77">
        <f t="shared" si="176"/>
        <v>0</v>
      </c>
      <c r="H135" s="79">
        <f t="shared" si="177"/>
        <v>0</v>
      </c>
      <c r="I135" s="77"/>
      <c r="J135" s="77"/>
      <c r="K135" s="77">
        <f t="shared" si="178"/>
        <v>0</v>
      </c>
      <c r="L135" s="83"/>
      <c r="M135" s="83"/>
      <c r="N135" s="77">
        <f t="shared" si="179"/>
        <v>0</v>
      </c>
      <c r="O135" s="79">
        <f t="shared" si="180"/>
        <v>0</v>
      </c>
      <c r="P135" s="77">
        <v>1</v>
      </c>
      <c r="Q135" s="77">
        <v>2</v>
      </c>
      <c r="R135" s="77">
        <f t="shared" si="181"/>
        <v>3</v>
      </c>
      <c r="S135" s="78"/>
      <c r="T135" s="83"/>
      <c r="U135" s="77">
        <f t="shared" si="182"/>
        <v>0</v>
      </c>
      <c r="V135" s="79">
        <f t="shared" si="183"/>
        <v>3</v>
      </c>
      <c r="W135" s="78">
        <f t="shared" si="184"/>
        <v>1</v>
      </c>
      <c r="X135" s="78">
        <f t="shared" si="184"/>
        <v>2</v>
      </c>
      <c r="Y135" s="78">
        <f t="shared" si="185"/>
        <v>3</v>
      </c>
      <c r="Z135" s="78">
        <f t="shared" si="186"/>
        <v>0</v>
      </c>
      <c r="AA135" s="78">
        <f t="shared" si="186"/>
        <v>0</v>
      </c>
      <c r="AB135" s="78">
        <f t="shared" si="187"/>
        <v>0</v>
      </c>
      <c r="AC135" s="80">
        <f t="shared" si="188"/>
        <v>3</v>
      </c>
    </row>
    <row r="136" spans="1:29" ht="20.100000000000001" customHeight="1" x14ac:dyDescent="0.45">
      <c r="A136" s="93" t="s">
        <v>467</v>
      </c>
      <c r="B136" s="77"/>
      <c r="C136" s="77"/>
      <c r="D136" s="77">
        <f t="shared" si="175"/>
        <v>0</v>
      </c>
      <c r="E136" s="78"/>
      <c r="F136" s="78"/>
      <c r="G136" s="77"/>
      <c r="H136" s="79">
        <f t="shared" si="177"/>
        <v>0</v>
      </c>
      <c r="I136" s="77"/>
      <c r="J136" s="77"/>
      <c r="K136" s="77">
        <f t="shared" si="178"/>
        <v>0</v>
      </c>
      <c r="L136" s="83"/>
      <c r="M136" s="83"/>
      <c r="N136" s="77"/>
      <c r="O136" s="79">
        <f t="shared" si="180"/>
        <v>0</v>
      </c>
      <c r="P136" s="77"/>
      <c r="Q136" s="77"/>
      <c r="R136" s="77">
        <f t="shared" si="181"/>
        <v>0</v>
      </c>
      <c r="S136" s="78"/>
      <c r="T136" s="83"/>
      <c r="U136" s="77">
        <f t="shared" si="182"/>
        <v>0</v>
      </c>
      <c r="V136" s="79">
        <f t="shared" si="183"/>
        <v>0</v>
      </c>
      <c r="W136" s="78">
        <f t="shared" si="184"/>
        <v>0</v>
      </c>
      <c r="X136" s="78">
        <f t="shared" si="184"/>
        <v>0</v>
      </c>
      <c r="Y136" s="78">
        <f t="shared" si="185"/>
        <v>0</v>
      </c>
      <c r="Z136" s="78">
        <f t="shared" si="186"/>
        <v>0</v>
      </c>
      <c r="AA136" s="78">
        <f t="shared" si="186"/>
        <v>0</v>
      </c>
      <c r="AB136" s="78">
        <f t="shared" si="187"/>
        <v>0</v>
      </c>
      <c r="AC136" s="80">
        <f t="shared" si="188"/>
        <v>0</v>
      </c>
    </row>
    <row r="137" spans="1:29" ht="20.100000000000001" customHeight="1" x14ac:dyDescent="0.45">
      <c r="A137" s="93" t="s">
        <v>416</v>
      </c>
      <c r="B137" s="77"/>
      <c r="C137" s="77"/>
      <c r="D137" s="77">
        <f t="shared" si="175"/>
        <v>0</v>
      </c>
      <c r="E137" s="78"/>
      <c r="F137" s="78"/>
      <c r="G137" s="77">
        <f t="shared" ref="G137:G143" si="199">SUM(E137:F137)</f>
        <v>0</v>
      </c>
      <c r="H137" s="79">
        <f t="shared" si="177"/>
        <v>0</v>
      </c>
      <c r="I137" s="77"/>
      <c r="J137" s="77"/>
      <c r="K137" s="77">
        <f t="shared" si="178"/>
        <v>0</v>
      </c>
      <c r="L137" s="83"/>
      <c r="M137" s="83"/>
      <c r="N137" s="77">
        <f t="shared" ref="N137:N143" si="200">SUM(L137:M137)</f>
        <v>0</v>
      </c>
      <c r="O137" s="79">
        <f t="shared" si="180"/>
        <v>0</v>
      </c>
      <c r="P137" s="77"/>
      <c r="Q137" s="77">
        <v>1</v>
      </c>
      <c r="R137" s="77">
        <f t="shared" si="181"/>
        <v>1</v>
      </c>
      <c r="S137" s="83"/>
      <c r="T137" s="83"/>
      <c r="U137" s="77">
        <f t="shared" si="182"/>
        <v>0</v>
      </c>
      <c r="V137" s="79">
        <f t="shared" si="183"/>
        <v>1</v>
      </c>
      <c r="W137" s="78">
        <f t="shared" si="184"/>
        <v>0</v>
      </c>
      <c r="X137" s="78">
        <f t="shared" si="184"/>
        <v>1</v>
      </c>
      <c r="Y137" s="78">
        <f t="shared" si="185"/>
        <v>1</v>
      </c>
      <c r="Z137" s="78">
        <f t="shared" si="186"/>
        <v>0</v>
      </c>
      <c r="AA137" s="78">
        <f t="shared" si="186"/>
        <v>0</v>
      </c>
      <c r="AB137" s="78">
        <f t="shared" si="187"/>
        <v>0</v>
      </c>
      <c r="AC137" s="80">
        <f t="shared" si="188"/>
        <v>1</v>
      </c>
    </row>
    <row r="138" spans="1:29" ht="20.100000000000001" customHeight="1" x14ac:dyDescent="0.45">
      <c r="A138" s="93" t="s">
        <v>498</v>
      </c>
      <c r="B138" s="77"/>
      <c r="C138" s="77"/>
      <c r="D138" s="77">
        <f t="shared" si="175"/>
        <v>0</v>
      </c>
      <c r="E138" s="78"/>
      <c r="F138" s="78"/>
      <c r="G138" s="77">
        <f t="shared" si="199"/>
        <v>0</v>
      </c>
      <c r="H138" s="79">
        <f t="shared" si="177"/>
        <v>0</v>
      </c>
      <c r="I138" s="77">
        <v>1</v>
      </c>
      <c r="J138" s="77">
        <v>8</v>
      </c>
      <c r="K138" s="77">
        <f t="shared" si="178"/>
        <v>9</v>
      </c>
      <c r="L138" s="83"/>
      <c r="M138" s="83"/>
      <c r="N138" s="77">
        <f t="shared" si="200"/>
        <v>0</v>
      </c>
      <c r="O138" s="79">
        <f t="shared" si="180"/>
        <v>9</v>
      </c>
      <c r="P138" s="77"/>
      <c r="Q138" s="77">
        <v>1</v>
      </c>
      <c r="R138" s="77">
        <f t="shared" si="181"/>
        <v>1</v>
      </c>
      <c r="S138" s="83"/>
      <c r="T138" s="83"/>
      <c r="U138" s="77">
        <f t="shared" si="182"/>
        <v>0</v>
      </c>
      <c r="V138" s="79">
        <f t="shared" si="183"/>
        <v>1</v>
      </c>
      <c r="W138" s="78">
        <f t="shared" si="184"/>
        <v>1</v>
      </c>
      <c r="X138" s="78">
        <f t="shared" si="184"/>
        <v>9</v>
      </c>
      <c r="Y138" s="78">
        <f t="shared" si="185"/>
        <v>10</v>
      </c>
      <c r="Z138" s="78">
        <f t="shared" si="186"/>
        <v>0</v>
      </c>
      <c r="AA138" s="78">
        <f t="shared" si="186"/>
        <v>0</v>
      </c>
      <c r="AB138" s="78">
        <f t="shared" si="187"/>
        <v>0</v>
      </c>
      <c r="AC138" s="80">
        <f t="shared" si="188"/>
        <v>10</v>
      </c>
    </row>
    <row r="139" spans="1:29" ht="20.100000000000001" customHeight="1" x14ac:dyDescent="0.45">
      <c r="A139" s="93" t="s">
        <v>512</v>
      </c>
      <c r="B139" s="77"/>
      <c r="C139" s="77"/>
      <c r="D139" s="77">
        <f t="shared" si="175"/>
        <v>0</v>
      </c>
      <c r="E139" s="78"/>
      <c r="F139" s="78"/>
      <c r="G139" s="77">
        <f t="shared" si="199"/>
        <v>0</v>
      </c>
      <c r="H139" s="79">
        <f t="shared" si="177"/>
        <v>0</v>
      </c>
      <c r="I139" s="77"/>
      <c r="J139" s="77"/>
      <c r="K139" s="77">
        <f t="shared" si="178"/>
        <v>0</v>
      </c>
      <c r="L139" s="83"/>
      <c r="M139" s="83"/>
      <c r="N139" s="77">
        <f t="shared" si="200"/>
        <v>0</v>
      </c>
      <c r="O139" s="79">
        <f t="shared" si="180"/>
        <v>0</v>
      </c>
      <c r="P139" s="77"/>
      <c r="Q139" s="77"/>
      <c r="R139" s="77">
        <f t="shared" si="181"/>
        <v>0</v>
      </c>
      <c r="S139" s="83"/>
      <c r="T139" s="83"/>
      <c r="U139" s="77">
        <f t="shared" si="182"/>
        <v>0</v>
      </c>
      <c r="V139" s="79">
        <f t="shared" si="183"/>
        <v>0</v>
      </c>
      <c r="W139" s="78">
        <f t="shared" si="184"/>
        <v>0</v>
      </c>
      <c r="X139" s="78">
        <f t="shared" si="184"/>
        <v>0</v>
      </c>
      <c r="Y139" s="78">
        <f t="shared" si="185"/>
        <v>0</v>
      </c>
      <c r="Z139" s="78">
        <f t="shared" si="186"/>
        <v>0</v>
      </c>
      <c r="AA139" s="78">
        <f t="shared" si="186"/>
        <v>0</v>
      </c>
      <c r="AB139" s="78">
        <f t="shared" si="187"/>
        <v>0</v>
      </c>
      <c r="AC139" s="80">
        <f t="shared" si="188"/>
        <v>0</v>
      </c>
    </row>
    <row r="140" spans="1:29" ht="20.100000000000001" customHeight="1" x14ac:dyDescent="0.45">
      <c r="A140" s="93" t="s">
        <v>499</v>
      </c>
      <c r="B140" s="77"/>
      <c r="C140" s="77">
        <v>2</v>
      </c>
      <c r="D140" s="77">
        <f t="shared" si="175"/>
        <v>2</v>
      </c>
      <c r="E140" s="78"/>
      <c r="F140" s="78"/>
      <c r="G140" s="77">
        <f t="shared" si="199"/>
        <v>0</v>
      </c>
      <c r="H140" s="79">
        <f t="shared" si="177"/>
        <v>2</v>
      </c>
      <c r="I140" s="77"/>
      <c r="J140" s="77">
        <v>13</v>
      </c>
      <c r="K140" s="77">
        <f t="shared" si="178"/>
        <v>13</v>
      </c>
      <c r="L140" s="83"/>
      <c r="M140" s="83"/>
      <c r="N140" s="77">
        <f t="shared" si="200"/>
        <v>0</v>
      </c>
      <c r="O140" s="79">
        <f t="shared" si="180"/>
        <v>13</v>
      </c>
      <c r="P140" s="77"/>
      <c r="Q140" s="77"/>
      <c r="R140" s="77">
        <f t="shared" si="181"/>
        <v>0</v>
      </c>
      <c r="S140" s="83"/>
      <c r="T140" s="83"/>
      <c r="U140" s="77">
        <f t="shared" si="182"/>
        <v>0</v>
      </c>
      <c r="V140" s="79">
        <f t="shared" si="183"/>
        <v>0</v>
      </c>
      <c r="W140" s="78">
        <f t="shared" si="184"/>
        <v>0</v>
      </c>
      <c r="X140" s="78">
        <f t="shared" si="184"/>
        <v>15</v>
      </c>
      <c r="Y140" s="78">
        <f t="shared" si="185"/>
        <v>15</v>
      </c>
      <c r="Z140" s="78">
        <f t="shared" si="186"/>
        <v>0</v>
      </c>
      <c r="AA140" s="78">
        <f t="shared" si="186"/>
        <v>0</v>
      </c>
      <c r="AB140" s="78">
        <f t="shared" si="187"/>
        <v>0</v>
      </c>
      <c r="AC140" s="80">
        <f t="shared" si="188"/>
        <v>15</v>
      </c>
    </row>
    <row r="141" spans="1:29" ht="20.100000000000001" customHeight="1" x14ac:dyDescent="0.45">
      <c r="A141" s="93" t="s">
        <v>419</v>
      </c>
      <c r="B141" s="77"/>
      <c r="C141" s="77"/>
      <c r="D141" s="77">
        <f t="shared" si="175"/>
        <v>0</v>
      </c>
      <c r="E141" s="78"/>
      <c r="F141" s="78"/>
      <c r="G141" s="77">
        <f t="shared" si="199"/>
        <v>0</v>
      </c>
      <c r="H141" s="79">
        <f t="shared" si="177"/>
        <v>0</v>
      </c>
      <c r="I141" s="77"/>
      <c r="J141" s="77"/>
      <c r="K141" s="77">
        <f t="shared" si="178"/>
        <v>0</v>
      </c>
      <c r="L141" s="83"/>
      <c r="M141" s="83"/>
      <c r="N141" s="77">
        <f t="shared" si="200"/>
        <v>0</v>
      </c>
      <c r="O141" s="79">
        <f t="shared" si="180"/>
        <v>0</v>
      </c>
      <c r="P141" s="77"/>
      <c r="Q141" s="77">
        <v>3</v>
      </c>
      <c r="R141" s="77">
        <f t="shared" si="181"/>
        <v>3</v>
      </c>
      <c r="S141" s="83"/>
      <c r="T141" s="83"/>
      <c r="U141" s="77">
        <f t="shared" si="182"/>
        <v>0</v>
      </c>
      <c r="V141" s="79">
        <f t="shared" si="183"/>
        <v>3</v>
      </c>
      <c r="W141" s="78">
        <f t="shared" si="184"/>
        <v>0</v>
      </c>
      <c r="X141" s="78">
        <f t="shared" si="184"/>
        <v>3</v>
      </c>
      <c r="Y141" s="78">
        <f t="shared" si="185"/>
        <v>3</v>
      </c>
      <c r="Z141" s="78">
        <f t="shared" si="186"/>
        <v>0</v>
      </c>
      <c r="AA141" s="78">
        <f t="shared" si="186"/>
        <v>0</v>
      </c>
      <c r="AB141" s="78">
        <f t="shared" si="187"/>
        <v>0</v>
      </c>
      <c r="AC141" s="80">
        <f t="shared" si="188"/>
        <v>3</v>
      </c>
    </row>
    <row r="142" spans="1:29" ht="20.100000000000001" customHeight="1" x14ac:dyDescent="0.45">
      <c r="A142" s="93" t="s">
        <v>420</v>
      </c>
      <c r="B142" s="77">
        <v>1</v>
      </c>
      <c r="C142" s="77"/>
      <c r="D142" s="77">
        <f t="shared" si="175"/>
        <v>1</v>
      </c>
      <c r="E142" s="78"/>
      <c r="F142" s="78"/>
      <c r="G142" s="77">
        <f t="shared" si="199"/>
        <v>0</v>
      </c>
      <c r="H142" s="79">
        <f t="shared" si="177"/>
        <v>1</v>
      </c>
      <c r="I142" s="77">
        <v>1</v>
      </c>
      <c r="J142" s="77">
        <v>4</v>
      </c>
      <c r="K142" s="77">
        <f t="shared" si="178"/>
        <v>5</v>
      </c>
      <c r="L142" s="83"/>
      <c r="M142" s="83"/>
      <c r="N142" s="77">
        <f t="shared" si="200"/>
        <v>0</v>
      </c>
      <c r="O142" s="79">
        <f t="shared" si="180"/>
        <v>5</v>
      </c>
      <c r="P142" s="77">
        <v>2</v>
      </c>
      <c r="Q142" s="77"/>
      <c r="R142" s="77">
        <f t="shared" si="181"/>
        <v>2</v>
      </c>
      <c r="S142" s="83"/>
      <c r="T142" s="83"/>
      <c r="U142" s="77">
        <f t="shared" si="182"/>
        <v>0</v>
      </c>
      <c r="V142" s="79">
        <f t="shared" si="183"/>
        <v>2</v>
      </c>
      <c r="W142" s="78">
        <f t="shared" si="184"/>
        <v>4</v>
      </c>
      <c r="X142" s="78">
        <f t="shared" si="184"/>
        <v>4</v>
      </c>
      <c r="Y142" s="78">
        <f t="shared" si="185"/>
        <v>8</v>
      </c>
      <c r="Z142" s="78">
        <f t="shared" si="186"/>
        <v>0</v>
      </c>
      <c r="AA142" s="78">
        <f t="shared" si="186"/>
        <v>0</v>
      </c>
      <c r="AB142" s="78">
        <f t="shared" si="187"/>
        <v>0</v>
      </c>
      <c r="AC142" s="80">
        <f t="shared" si="188"/>
        <v>8</v>
      </c>
    </row>
    <row r="143" spans="1:29" ht="20.100000000000001" customHeight="1" x14ac:dyDescent="0.45">
      <c r="A143" s="93" t="s">
        <v>421</v>
      </c>
      <c r="B143" s="77">
        <v>1</v>
      </c>
      <c r="C143" s="77"/>
      <c r="D143" s="77">
        <f t="shared" si="175"/>
        <v>1</v>
      </c>
      <c r="E143" s="78"/>
      <c r="F143" s="78"/>
      <c r="G143" s="77">
        <f t="shared" si="199"/>
        <v>0</v>
      </c>
      <c r="H143" s="79">
        <f t="shared" si="177"/>
        <v>1</v>
      </c>
      <c r="I143" s="77">
        <v>31</v>
      </c>
      <c r="J143" s="77">
        <v>14</v>
      </c>
      <c r="K143" s="77">
        <f t="shared" si="178"/>
        <v>45</v>
      </c>
      <c r="L143" s="83"/>
      <c r="M143" s="83"/>
      <c r="N143" s="77">
        <f t="shared" si="200"/>
        <v>0</v>
      </c>
      <c r="O143" s="79">
        <f t="shared" si="180"/>
        <v>45</v>
      </c>
      <c r="P143" s="77">
        <v>4</v>
      </c>
      <c r="Q143" s="77">
        <v>7</v>
      </c>
      <c r="R143" s="77">
        <f t="shared" si="181"/>
        <v>11</v>
      </c>
      <c r="S143" s="83"/>
      <c r="T143" s="83"/>
      <c r="U143" s="77">
        <f t="shared" si="182"/>
        <v>0</v>
      </c>
      <c r="V143" s="79">
        <f t="shared" si="183"/>
        <v>11</v>
      </c>
      <c r="W143" s="78">
        <f t="shared" si="184"/>
        <v>36</v>
      </c>
      <c r="X143" s="78">
        <f t="shared" si="184"/>
        <v>21</v>
      </c>
      <c r="Y143" s="78">
        <f t="shared" si="185"/>
        <v>57</v>
      </c>
      <c r="Z143" s="78">
        <f t="shared" si="186"/>
        <v>0</v>
      </c>
      <c r="AA143" s="78">
        <f t="shared" si="186"/>
        <v>0</v>
      </c>
      <c r="AB143" s="78">
        <f t="shared" si="187"/>
        <v>0</v>
      </c>
      <c r="AC143" s="80">
        <f t="shared" si="188"/>
        <v>57</v>
      </c>
    </row>
    <row r="144" spans="1:29" ht="20.100000000000001" customHeight="1" x14ac:dyDescent="0.45">
      <c r="A144" s="81" t="s">
        <v>7</v>
      </c>
      <c r="B144" s="82">
        <f t="shared" ref="B144:AC144" si="201">SUM(B132:B143)</f>
        <v>5</v>
      </c>
      <c r="C144" s="82">
        <f t="shared" si="201"/>
        <v>2</v>
      </c>
      <c r="D144" s="82">
        <f t="shared" si="201"/>
        <v>7</v>
      </c>
      <c r="E144" s="82">
        <f t="shared" si="201"/>
        <v>0</v>
      </c>
      <c r="F144" s="82">
        <f t="shared" si="201"/>
        <v>0</v>
      </c>
      <c r="G144" s="82">
        <f t="shared" si="201"/>
        <v>0</v>
      </c>
      <c r="H144" s="82">
        <f t="shared" si="201"/>
        <v>7</v>
      </c>
      <c r="I144" s="82">
        <f t="shared" si="201"/>
        <v>40</v>
      </c>
      <c r="J144" s="82">
        <f t="shared" si="201"/>
        <v>39</v>
      </c>
      <c r="K144" s="82">
        <f t="shared" si="201"/>
        <v>79</v>
      </c>
      <c r="L144" s="82">
        <f t="shared" si="201"/>
        <v>0</v>
      </c>
      <c r="M144" s="82">
        <f t="shared" si="201"/>
        <v>0</v>
      </c>
      <c r="N144" s="82">
        <f t="shared" si="201"/>
        <v>0</v>
      </c>
      <c r="O144" s="82">
        <f t="shared" si="201"/>
        <v>79</v>
      </c>
      <c r="P144" s="82">
        <f t="shared" si="201"/>
        <v>39</v>
      </c>
      <c r="Q144" s="82">
        <f t="shared" si="201"/>
        <v>16</v>
      </c>
      <c r="R144" s="82">
        <f t="shared" si="201"/>
        <v>55</v>
      </c>
      <c r="S144" s="82">
        <f t="shared" si="201"/>
        <v>0</v>
      </c>
      <c r="T144" s="82">
        <f t="shared" si="201"/>
        <v>0</v>
      </c>
      <c r="U144" s="82">
        <f t="shared" si="201"/>
        <v>0</v>
      </c>
      <c r="V144" s="82">
        <f t="shared" si="201"/>
        <v>55</v>
      </c>
      <c r="W144" s="82">
        <f t="shared" si="201"/>
        <v>84</v>
      </c>
      <c r="X144" s="82">
        <f t="shared" si="201"/>
        <v>57</v>
      </c>
      <c r="Y144" s="82">
        <f t="shared" si="201"/>
        <v>141</v>
      </c>
      <c r="Z144" s="82">
        <f t="shared" si="201"/>
        <v>0</v>
      </c>
      <c r="AA144" s="82">
        <f t="shared" si="201"/>
        <v>0</v>
      </c>
      <c r="AB144" s="82">
        <f t="shared" si="201"/>
        <v>0</v>
      </c>
      <c r="AC144" s="82">
        <f t="shared" si="201"/>
        <v>141</v>
      </c>
    </row>
    <row r="145" spans="1:29" ht="20.100000000000001" customHeight="1" x14ac:dyDescent="0.45">
      <c r="A145" s="72" t="s">
        <v>52</v>
      </c>
      <c r="B145" s="80">
        <f>SUM(B106,B129,B144)</f>
        <v>37</v>
      </c>
      <c r="C145" s="80">
        <f>SUM(C106,C129,C144)</f>
        <v>27</v>
      </c>
      <c r="D145" s="80">
        <f>SUM(B145:C145)</f>
        <v>64</v>
      </c>
      <c r="E145" s="80">
        <f>SUM(E106,E129,E144)</f>
        <v>0</v>
      </c>
      <c r="F145" s="80">
        <f>SUM(F106,F129,F144)</f>
        <v>2</v>
      </c>
      <c r="G145" s="80">
        <f>SUM(E145:F145)</f>
        <v>2</v>
      </c>
      <c r="H145" s="80">
        <f>SUM(D145,G145)</f>
        <v>66</v>
      </c>
      <c r="I145" s="80">
        <f>SUM(I106,I129,I144)</f>
        <v>118</v>
      </c>
      <c r="J145" s="80">
        <f>SUM(J106,J129,J144)</f>
        <v>435</v>
      </c>
      <c r="K145" s="80">
        <f>SUM(I145:J145)</f>
        <v>553</v>
      </c>
      <c r="L145" s="80">
        <f>SUM(L106,L129,L144)</f>
        <v>1</v>
      </c>
      <c r="M145" s="80">
        <f>SUM(M106,M129,M144)</f>
        <v>59</v>
      </c>
      <c r="N145" s="80">
        <f>SUM(L145:M145)</f>
        <v>60</v>
      </c>
      <c r="O145" s="80">
        <f>SUM(K145,N145)</f>
        <v>613</v>
      </c>
      <c r="P145" s="80">
        <f>SUM(P106,P129,P144)</f>
        <v>93</v>
      </c>
      <c r="Q145" s="80">
        <f>SUM(Q106,Q129,Q144)</f>
        <v>81</v>
      </c>
      <c r="R145" s="80">
        <f>SUM(P145:Q145)</f>
        <v>174</v>
      </c>
      <c r="S145" s="80">
        <f>SUM(S106,S129,S144)</f>
        <v>0</v>
      </c>
      <c r="T145" s="80">
        <f>SUM(T106,T129,T144)</f>
        <v>1</v>
      </c>
      <c r="U145" s="80">
        <f>SUM(S145:T145)</f>
        <v>1</v>
      </c>
      <c r="V145" s="80">
        <f>SUM(R145,U145)</f>
        <v>175</v>
      </c>
      <c r="W145" s="80">
        <f>SUM(W106,W129,W144)</f>
        <v>248</v>
      </c>
      <c r="X145" s="80">
        <f>SUM(X106,X129,X144)</f>
        <v>543</v>
      </c>
      <c r="Y145" s="80">
        <f>SUM(W145:X145)</f>
        <v>791</v>
      </c>
      <c r="Z145" s="80">
        <f>SUM(Z106,Z129,Z144)</f>
        <v>1</v>
      </c>
      <c r="AA145" s="80">
        <f>SUM(AA106,AA129,AA144)</f>
        <v>62</v>
      </c>
      <c r="AB145" s="80">
        <f>SUM(Z145:AA145)</f>
        <v>63</v>
      </c>
      <c r="AC145" s="80">
        <f>SUM(Y145,AB145)</f>
        <v>854</v>
      </c>
    </row>
    <row r="146" spans="1:29" ht="20.100000000000001" customHeight="1" x14ac:dyDescent="0.45">
      <c r="A146" s="74" t="s">
        <v>95</v>
      </c>
      <c r="B146" s="83"/>
      <c r="C146" s="83"/>
      <c r="D146" s="83"/>
      <c r="E146" s="78"/>
      <c r="F146" s="78"/>
      <c r="G146" s="78"/>
      <c r="H146" s="79"/>
      <c r="I146" s="78"/>
      <c r="J146" s="78"/>
      <c r="K146" s="78"/>
      <c r="L146" s="78"/>
      <c r="M146" s="78"/>
      <c r="N146" s="78"/>
      <c r="O146" s="79"/>
      <c r="P146" s="78"/>
      <c r="Q146" s="78"/>
      <c r="R146" s="78"/>
      <c r="S146" s="78"/>
      <c r="T146" s="78"/>
      <c r="U146" s="78"/>
      <c r="V146" s="79"/>
      <c r="W146" s="78"/>
      <c r="X146" s="78"/>
      <c r="Y146" s="78"/>
      <c r="Z146" s="84"/>
      <c r="AA146" s="84"/>
      <c r="AB146" s="84"/>
      <c r="AC146" s="85"/>
    </row>
    <row r="147" spans="1:29" ht="20.100000000000001" customHeight="1" x14ac:dyDescent="0.45">
      <c r="A147" s="74" t="s">
        <v>96</v>
      </c>
      <c r="B147" s="83"/>
      <c r="C147" s="83"/>
      <c r="D147" s="83"/>
      <c r="E147" s="78"/>
      <c r="F147" s="78"/>
      <c r="G147" s="78"/>
      <c r="H147" s="79"/>
      <c r="I147" s="78"/>
      <c r="J147" s="78"/>
      <c r="K147" s="78"/>
      <c r="L147" s="78"/>
      <c r="M147" s="78"/>
      <c r="N147" s="78"/>
      <c r="O147" s="79"/>
      <c r="P147" s="78"/>
      <c r="Q147" s="78"/>
      <c r="R147" s="78"/>
      <c r="S147" s="78"/>
      <c r="T147" s="78"/>
      <c r="U147" s="78"/>
      <c r="V147" s="79"/>
      <c r="W147" s="78"/>
      <c r="X147" s="78"/>
      <c r="Y147" s="78"/>
      <c r="Z147" s="84"/>
      <c r="AA147" s="84"/>
      <c r="AB147" s="84"/>
      <c r="AC147" s="85"/>
    </row>
    <row r="148" spans="1:29" ht="20.100000000000001" customHeight="1" x14ac:dyDescent="0.45">
      <c r="A148" s="64" t="s">
        <v>422</v>
      </c>
      <c r="B148" s="77"/>
      <c r="C148" s="77"/>
      <c r="D148" s="77">
        <f>SUM(B148:C148)</f>
        <v>0</v>
      </c>
      <c r="E148" s="78"/>
      <c r="F148" s="78"/>
      <c r="G148" s="78">
        <v>0</v>
      </c>
      <c r="H148" s="79">
        <f>SUM(D148,G148)</f>
        <v>0</v>
      </c>
      <c r="I148" s="77">
        <v>2</v>
      </c>
      <c r="J148" s="77">
        <v>4</v>
      </c>
      <c r="K148" s="77">
        <f>SUM(I148:J148)</f>
        <v>6</v>
      </c>
      <c r="L148" s="78"/>
      <c r="M148" s="78"/>
      <c r="N148" s="78"/>
      <c r="O148" s="79">
        <f>SUM(K148,N148)</f>
        <v>6</v>
      </c>
      <c r="P148" s="77"/>
      <c r="Q148" s="77"/>
      <c r="R148" s="77">
        <f>SUM(P148:Q148)</f>
        <v>0</v>
      </c>
      <c r="S148" s="78"/>
      <c r="T148" s="78"/>
      <c r="U148" s="77">
        <f>SUM(S148:T148)</f>
        <v>0</v>
      </c>
      <c r="V148" s="79">
        <f>SUM(R148,U148)</f>
        <v>0</v>
      </c>
      <c r="W148" s="78">
        <f t="shared" ref="W148:X151" si="202">SUM(B148,I148,P148)</f>
        <v>2</v>
      </c>
      <c r="X148" s="78">
        <f t="shared" si="202"/>
        <v>4</v>
      </c>
      <c r="Y148" s="78">
        <f>SUM(W148,X148)</f>
        <v>6</v>
      </c>
      <c r="Z148" s="78">
        <f t="shared" ref="Z148:Z151" si="203">SUM(E148,L148,S148)</f>
        <v>0</v>
      </c>
      <c r="AA148" s="78">
        <f t="shared" ref="AA148:AA151" si="204">SUM(F148,M148,T148)</f>
        <v>0</v>
      </c>
      <c r="AB148" s="78">
        <f t="shared" ref="AB148:AB151" si="205">SUM(Z148,AA148)</f>
        <v>0</v>
      </c>
      <c r="AC148" s="80">
        <f>SUM(Y148,AB148)</f>
        <v>6</v>
      </c>
    </row>
    <row r="149" spans="1:29" ht="20.100000000000001" customHeight="1" x14ac:dyDescent="0.45">
      <c r="A149" s="64" t="s">
        <v>468</v>
      </c>
      <c r="B149" s="77">
        <v>1</v>
      </c>
      <c r="C149" s="77"/>
      <c r="D149" s="77">
        <f>SUM(B149:C149)</f>
        <v>1</v>
      </c>
      <c r="E149" s="78"/>
      <c r="F149" s="78"/>
      <c r="G149" s="78">
        <v>0</v>
      </c>
      <c r="H149" s="79">
        <f>SUM(D149,G149)</f>
        <v>1</v>
      </c>
      <c r="I149" s="77">
        <v>9</v>
      </c>
      <c r="J149" s="77"/>
      <c r="K149" s="77">
        <f>SUM(I149:J149)</f>
        <v>9</v>
      </c>
      <c r="L149" s="78"/>
      <c r="M149" s="78"/>
      <c r="N149" s="78"/>
      <c r="O149" s="79">
        <f>SUM(K149,N149)</f>
        <v>9</v>
      </c>
      <c r="P149" s="77"/>
      <c r="Q149" s="77"/>
      <c r="R149" s="77">
        <f>SUM(P149:Q149)</f>
        <v>0</v>
      </c>
      <c r="S149" s="78"/>
      <c r="T149" s="78"/>
      <c r="U149" s="77">
        <f>SUM(S149:T149)</f>
        <v>0</v>
      </c>
      <c r="V149" s="79">
        <f>SUM(R149,U149)</f>
        <v>0</v>
      </c>
      <c r="W149" s="78">
        <f t="shared" si="202"/>
        <v>10</v>
      </c>
      <c r="X149" s="78">
        <f t="shared" si="202"/>
        <v>0</v>
      </c>
      <c r="Y149" s="78">
        <f>SUM(W149,X149)</f>
        <v>10</v>
      </c>
      <c r="Z149" s="78">
        <f t="shared" si="203"/>
        <v>0</v>
      </c>
      <c r="AA149" s="78">
        <f t="shared" si="204"/>
        <v>0</v>
      </c>
      <c r="AB149" s="78">
        <f t="shared" si="205"/>
        <v>0</v>
      </c>
      <c r="AC149" s="80">
        <f>SUM(Y149,AB149)</f>
        <v>10</v>
      </c>
    </row>
    <row r="150" spans="1:29" ht="20.100000000000001" customHeight="1" x14ac:dyDescent="0.45">
      <c r="A150" s="64" t="s">
        <v>423</v>
      </c>
      <c r="B150" s="77"/>
      <c r="C150" s="77"/>
      <c r="D150" s="77">
        <f>SUM(B150:C150)</f>
        <v>0</v>
      </c>
      <c r="E150" s="78"/>
      <c r="F150" s="78"/>
      <c r="G150" s="78">
        <v>0</v>
      </c>
      <c r="H150" s="79">
        <f>SUM(D150,G150)</f>
        <v>0</v>
      </c>
      <c r="I150" s="77">
        <v>8</v>
      </c>
      <c r="J150" s="77">
        <v>2</v>
      </c>
      <c r="K150" s="77">
        <f>SUM(I150:J150)</f>
        <v>10</v>
      </c>
      <c r="L150" s="78"/>
      <c r="M150" s="78"/>
      <c r="N150" s="78"/>
      <c r="O150" s="79">
        <f>SUM(K150,N150)</f>
        <v>10</v>
      </c>
      <c r="P150" s="77"/>
      <c r="Q150" s="77"/>
      <c r="R150" s="77">
        <f>SUM(P150:Q150)</f>
        <v>0</v>
      </c>
      <c r="S150" s="78"/>
      <c r="T150" s="78"/>
      <c r="U150" s="77">
        <f>SUM(S150:T150)</f>
        <v>0</v>
      </c>
      <c r="V150" s="79">
        <f>SUM(R150,U150)</f>
        <v>0</v>
      </c>
      <c r="W150" s="78">
        <f t="shared" si="202"/>
        <v>8</v>
      </c>
      <c r="X150" s="78">
        <f t="shared" si="202"/>
        <v>2</v>
      </c>
      <c r="Y150" s="78">
        <f>SUM(W150,X150)</f>
        <v>10</v>
      </c>
      <c r="Z150" s="78">
        <f t="shared" si="203"/>
        <v>0</v>
      </c>
      <c r="AA150" s="78">
        <f t="shared" si="204"/>
        <v>0</v>
      </c>
      <c r="AB150" s="78">
        <f t="shared" si="205"/>
        <v>0</v>
      </c>
      <c r="AC150" s="80">
        <f>SUM(Y150,AB150)</f>
        <v>10</v>
      </c>
    </row>
    <row r="151" spans="1:29" ht="20.100000000000001" customHeight="1" x14ac:dyDescent="0.45">
      <c r="A151" s="64" t="s">
        <v>469</v>
      </c>
      <c r="B151" s="77">
        <v>2</v>
      </c>
      <c r="C151" s="77">
        <v>1</v>
      </c>
      <c r="D151" s="77">
        <f>SUM(B151:C151)</f>
        <v>3</v>
      </c>
      <c r="E151" s="78"/>
      <c r="F151" s="78"/>
      <c r="G151" s="78">
        <v>0</v>
      </c>
      <c r="H151" s="79">
        <f>SUM(D151,G151)</f>
        <v>3</v>
      </c>
      <c r="I151" s="77">
        <v>15</v>
      </c>
      <c r="J151" s="77">
        <v>6</v>
      </c>
      <c r="K151" s="77">
        <f>SUM(I151:J151)</f>
        <v>21</v>
      </c>
      <c r="L151" s="78"/>
      <c r="M151" s="78"/>
      <c r="N151" s="78"/>
      <c r="O151" s="79">
        <f>SUM(K151,N151)</f>
        <v>21</v>
      </c>
      <c r="P151" s="77">
        <v>5</v>
      </c>
      <c r="Q151" s="77"/>
      <c r="R151" s="77">
        <f>SUM(P151:Q151)</f>
        <v>5</v>
      </c>
      <c r="S151" s="78"/>
      <c r="T151" s="78"/>
      <c r="U151" s="77">
        <f>SUM(S151:T151)</f>
        <v>0</v>
      </c>
      <c r="V151" s="79">
        <f>SUM(R151,U151)</f>
        <v>5</v>
      </c>
      <c r="W151" s="78">
        <f t="shared" si="202"/>
        <v>22</v>
      </c>
      <c r="X151" s="78">
        <f t="shared" si="202"/>
        <v>7</v>
      </c>
      <c r="Y151" s="78">
        <f>SUM(W151,X151)</f>
        <v>29</v>
      </c>
      <c r="Z151" s="78">
        <f t="shared" si="203"/>
        <v>0</v>
      </c>
      <c r="AA151" s="78">
        <f t="shared" si="204"/>
        <v>0</v>
      </c>
      <c r="AB151" s="78">
        <f t="shared" si="205"/>
        <v>0</v>
      </c>
      <c r="AC151" s="80">
        <f>SUM(Y151,AB151)</f>
        <v>29</v>
      </c>
    </row>
    <row r="152" spans="1:29" ht="20.100000000000001" customHeight="1" x14ac:dyDescent="0.45">
      <c r="A152" s="81" t="s">
        <v>7</v>
      </c>
      <c r="B152" s="80">
        <f t="shared" ref="B152:AC152" si="206">SUM(B148:B151)</f>
        <v>3</v>
      </c>
      <c r="C152" s="80">
        <f t="shared" si="206"/>
        <v>1</v>
      </c>
      <c r="D152" s="80">
        <f t="shared" si="206"/>
        <v>4</v>
      </c>
      <c r="E152" s="80">
        <f t="shared" si="206"/>
        <v>0</v>
      </c>
      <c r="F152" s="80">
        <f t="shared" si="206"/>
        <v>0</v>
      </c>
      <c r="G152" s="80">
        <f t="shared" si="206"/>
        <v>0</v>
      </c>
      <c r="H152" s="80">
        <f t="shared" si="206"/>
        <v>4</v>
      </c>
      <c r="I152" s="80">
        <f t="shared" si="206"/>
        <v>34</v>
      </c>
      <c r="J152" s="80">
        <f t="shared" si="206"/>
        <v>12</v>
      </c>
      <c r="K152" s="80">
        <f t="shared" si="206"/>
        <v>46</v>
      </c>
      <c r="L152" s="80">
        <f t="shared" si="206"/>
        <v>0</v>
      </c>
      <c r="M152" s="80">
        <f t="shared" si="206"/>
        <v>0</v>
      </c>
      <c r="N152" s="80">
        <f t="shared" si="206"/>
        <v>0</v>
      </c>
      <c r="O152" s="80">
        <f t="shared" si="206"/>
        <v>46</v>
      </c>
      <c r="P152" s="80">
        <f t="shared" si="206"/>
        <v>5</v>
      </c>
      <c r="Q152" s="80">
        <f t="shared" si="206"/>
        <v>0</v>
      </c>
      <c r="R152" s="80">
        <f t="shared" si="206"/>
        <v>5</v>
      </c>
      <c r="S152" s="80">
        <f t="shared" si="206"/>
        <v>0</v>
      </c>
      <c r="T152" s="80">
        <f t="shared" si="206"/>
        <v>0</v>
      </c>
      <c r="U152" s="80">
        <f t="shared" si="206"/>
        <v>0</v>
      </c>
      <c r="V152" s="80">
        <f t="shared" si="206"/>
        <v>5</v>
      </c>
      <c r="W152" s="80">
        <f t="shared" si="206"/>
        <v>42</v>
      </c>
      <c r="X152" s="80">
        <f t="shared" si="206"/>
        <v>13</v>
      </c>
      <c r="Y152" s="80">
        <f t="shared" si="206"/>
        <v>55</v>
      </c>
      <c r="Z152" s="80">
        <f t="shared" si="206"/>
        <v>0</v>
      </c>
      <c r="AA152" s="80">
        <f t="shared" si="206"/>
        <v>0</v>
      </c>
      <c r="AB152" s="80">
        <f t="shared" si="206"/>
        <v>0</v>
      </c>
      <c r="AC152" s="80">
        <f t="shared" si="206"/>
        <v>55</v>
      </c>
    </row>
    <row r="153" spans="1:29" ht="20.100000000000001" customHeight="1" x14ac:dyDescent="0.45">
      <c r="A153" s="74" t="s">
        <v>97</v>
      </c>
      <c r="B153" s="83"/>
      <c r="C153" s="83"/>
      <c r="D153" s="83"/>
      <c r="E153" s="78"/>
      <c r="F153" s="78"/>
      <c r="G153" s="78"/>
      <c r="H153" s="79"/>
      <c r="I153" s="78"/>
      <c r="J153" s="78"/>
      <c r="K153" s="78"/>
      <c r="L153" s="78"/>
      <c r="M153" s="78"/>
      <c r="N153" s="78"/>
      <c r="O153" s="79"/>
      <c r="P153" s="78"/>
      <c r="Q153" s="78"/>
      <c r="R153" s="78"/>
      <c r="S153" s="78"/>
      <c r="T153" s="78"/>
      <c r="U153" s="78"/>
      <c r="V153" s="79"/>
      <c r="W153" s="78"/>
      <c r="X153" s="78"/>
      <c r="Y153" s="78"/>
      <c r="Z153" s="84"/>
      <c r="AA153" s="84"/>
      <c r="AB153" s="84"/>
      <c r="AC153" s="85"/>
    </row>
    <row r="154" spans="1:29" ht="20.100000000000001" customHeight="1" x14ac:dyDescent="0.45">
      <c r="A154" s="74" t="s">
        <v>98</v>
      </c>
      <c r="B154" s="83"/>
      <c r="C154" s="83"/>
      <c r="D154" s="83"/>
      <c r="E154" s="78"/>
      <c r="F154" s="78"/>
      <c r="G154" s="78"/>
      <c r="H154" s="79"/>
      <c r="I154" s="78"/>
      <c r="J154" s="78"/>
      <c r="K154" s="78"/>
      <c r="L154" s="78"/>
      <c r="M154" s="78"/>
      <c r="N154" s="78"/>
      <c r="O154" s="79"/>
      <c r="P154" s="78"/>
      <c r="Q154" s="78"/>
      <c r="R154" s="78"/>
      <c r="S154" s="78"/>
      <c r="T154" s="78"/>
      <c r="U154" s="78"/>
      <c r="V154" s="79"/>
      <c r="W154" s="78"/>
      <c r="X154" s="78"/>
      <c r="Y154" s="78"/>
      <c r="Z154" s="84"/>
      <c r="AA154" s="84"/>
      <c r="AB154" s="84"/>
      <c r="AC154" s="85"/>
    </row>
    <row r="155" spans="1:29" ht="20.100000000000001" customHeight="1" x14ac:dyDescent="0.45">
      <c r="A155" s="74" t="s">
        <v>64</v>
      </c>
      <c r="B155" s="83"/>
      <c r="C155" s="83"/>
      <c r="D155" s="83"/>
      <c r="E155" s="78"/>
      <c r="F155" s="78"/>
      <c r="G155" s="78"/>
      <c r="H155" s="79"/>
      <c r="I155" s="78"/>
      <c r="J155" s="78"/>
      <c r="K155" s="78"/>
      <c r="L155" s="78"/>
      <c r="M155" s="78"/>
      <c r="N155" s="78"/>
      <c r="O155" s="79"/>
      <c r="P155" s="78"/>
      <c r="Q155" s="78"/>
      <c r="R155" s="78"/>
      <c r="S155" s="78"/>
      <c r="T155" s="78"/>
      <c r="U155" s="78"/>
      <c r="V155" s="79"/>
      <c r="W155" s="78"/>
      <c r="X155" s="78"/>
      <c r="Y155" s="78"/>
      <c r="Z155" s="84"/>
      <c r="AA155" s="84"/>
      <c r="AB155" s="84"/>
      <c r="AC155" s="85"/>
    </row>
    <row r="156" spans="1:29" ht="20.100000000000001" customHeight="1" x14ac:dyDescent="0.45">
      <c r="A156" s="64" t="s">
        <v>523</v>
      </c>
      <c r="B156" s="77"/>
      <c r="C156" s="77"/>
      <c r="D156" s="77">
        <f>SUM(B156:C156)</f>
        <v>0</v>
      </c>
      <c r="E156" s="78"/>
      <c r="F156" s="78"/>
      <c r="G156" s="78">
        <v>0</v>
      </c>
      <c r="H156" s="79">
        <f>SUM(D156,G156)</f>
        <v>0</v>
      </c>
      <c r="I156" s="77"/>
      <c r="J156" s="77"/>
      <c r="K156" s="77">
        <f>SUM(I156:J156)</f>
        <v>0</v>
      </c>
      <c r="L156" s="78"/>
      <c r="M156" s="78"/>
      <c r="N156" s="78"/>
      <c r="O156" s="79">
        <f>SUM(K156,N156)</f>
        <v>0</v>
      </c>
      <c r="P156" s="77"/>
      <c r="Q156" s="77"/>
      <c r="R156" s="77">
        <f>SUM(P156:Q156)</f>
        <v>0</v>
      </c>
      <c r="S156" s="78"/>
      <c r="T156" s="78"/>
      <c r="U156" s="78"/>
      <c r="V156" s="79">
        <f>SUM(R156,U156)</f>
        <v>0</v>
      </c>
      <c r="W156" s="78">
        <f t="shared" ref="W156:X160" si="207">SUM(B156,I156,P156)</f>
        <v>0</v>
      </c>
      <c r="X156" s="78">
        <f t="shared" si="207"/>
        <v>0</v>
      </c>
      <c r="Y156" s="78">
        <f>SUM(W156,X156)</f>
        <v>0</v>
      </c>
      <c r="Z156" s="78">
        <f t="shared" ref="Z156" si="208">SUM(E156,L156,S156)</f>
        <v>0</v>
      </c>
      <c r="AA156" s="78">
        <f t="shared" ref="AA156" si="209">SUM(F156,M156,T156)</f>
        <v>0</v>
      </c>
      <c r="AB156" s="78">
        <f>SUM(Z156,AA156)</f>
        <v>0</v>
      </c>
      <c r="AC156" s="80">
        <f>SUM(Y156,AB156)</f>
        <v>0</v>
      </c>
    </row>
    <row r="157" spans="1:29" ht="20.100000000000001" customHeight="1" x14ac:dyDescent="0.45">
      <c r="A157" s="64" t="s">
        <v>514</v>
      </c>
      <c r="B157" s="77">
        <v>3</v>
      </c>
      <c r="C157" s="77">
        <v>11</v>
      </c>
      <c r="D157" s="77">
        <f>SUM(B157:C157)</f>
        <v>14</v>
      </c>
      <c r="E157" s="78"/>
      <c r="F157" s="78"/>
      <c r="G157" s="78">
        <v>0</v>
      </c>
      <c r="H157" s="79">
        <f>SUM(D157,G157)</f>
        <v>14</v>
      </c>
      <c r="I157" s="77">
        <v>2</v>
      </c>
      <c r="J157" s="77">
        <v>4</v>
      </c>
      <c r="K157" s="77">
        <f>SUM(I157:J157)</f>
        <v>6</v>
      </c>
      <c r="L157" s="78"/>
      <c r="M157" s="78"/>
      <c r="N157" s="78"/>
      <c r="O157" s="79">
        <f>SUM(K157,N157)</f>
        <v>6</v>
      </c>
      <c r="P157" s="77">
        <v>2</v>
      </c>
      <c r="Q157" s="77">
        <v>18</v>
      </c>
      <c r="R157" s="77">
        <f>SUM(P157:Q157)</f>
        <v>20</v>
      </c>
      <c r="S157" s="78"/>
      <c r="T157" s="78"/>
      <c r="U157" s="78"/>
      <c r="V157" s="79">
        <f>SUM(R157,U157)</f>
        <v>20</v>
      </c>
      <c r="W157" s="78">
        <f t="shared" si="207"/>
        <v>7</v>
      </c>
      <c r="X157" s="78">
        <f t="shared" si="207"/>
        <v>33</v>
      </c>
      <c r="Y157" s="78">
        <f>SUM(W157,X157)</f>
        <v>40</v>
      </c>
      <c r="Z157" s="78">
        <f t="shared" ref="Z157:Z160" si="210">SUM(E157,L157,S157)</f>
        <v>0</v>
      </c>
      <c r="AA157" s="78">
        <f t="shared" ref="AA157:AA160" si="211">SUM(F157,M157,T157)</f>
        <v>0</v>
      </c>
      <c r="AB157" s="78">
        <f>SUM(Z157,AA157)</f>
        <v>0</v>
      </c>
      <c r="AC157" s="80">
        <f>SUM(Y157,AB157)</f>
        <v>40</v>
      </c>
    </row>
    <row r="158" spans="1:29" ht="20.100000000000001" customHeight="1" x14ac:dyDescent="0.45">
      <c r="A158" s="64" t="s">
        <v>527</v>
      </c>
      <c r="B158" s="77"/>
      <c r="C158" s="77"/>
      <c r="D158" s="77">
        <f>SUM(B158:C158)</f>
        <v>0</v>
      </c>
      <c r="E158" s="78"/>
      <c r="F158" s="78"/>
      <c r="G158" s="78">
        <v>0</v>
      </c>
      <c r="H158" s="79">
        <f>SUM(D158,G158)</f>
        <v>0</v>
      </c>
      <c r="I158" s="77"/>
      <c r="J158" s="77">
        <v>1</v>
      </c>
      <c r="K158" s="77">
        <f>SUM(I158:J158)</f>
        <v>1</v>
      </c>
      <c r="L158" s="78"/>
      <c r="M158" s="78"/>
      <c r="N158" s="78"/>
      <c r="O158" s="79">
        <f>SUM(K158,N158)</f>
        <v>1</v>
      </c>
      <c r="P158" s="77">
        <v>3</v>
      </c>
      <c r="Q158" s="77">
        <v>1</v>
      </c>
      <c r="R158" s="77">
        <f>SUM(P158:Q158)</f>
        <v>4</v>
      </c>
      <c r="S158" s="78"/>
      <c r="T158" s="78"/>
      <c r="U158" s="78"/>
      <c r="V158" s="79">
        <f>SUM(R158,U158)</f>
        <v>4</v>
      </c>
      <c r="W158" s="78">
        <f t="shared" ref="W158" si="212">SUM(B158,I158,P158)</f>
        <v>3</v>
      </c>
      <c r="X158" s="78">
        <f t="shared" ref="X158" si="213">SUM(C158,J158,Q158)</f>
        <v>2</v>
      </c>
      <c r="Y158" s="78">
        <f>SUM(W158,X158)</f>
        <v>5</v>
      </c>
      <c r="Z158" s="78">
        <f t="shared" si="210"/>
        <v>0</v>
      </c>
      <c r="AA158" s="78">
        <f t="shared" si="211"/>
        <v>0</v>
      </c>
      <c r="AB158" s="78">
        <f>SUM(Z158,AA158)</f>
        <v>0</v>
      </c>
      <c r="AC158" s="80">
        <f>SUM(Y158,AB158)</f>
        <v>5</v>
      </c>
    </row>
    <row r="159" spans="1:29" ht="20.100000000000001" customHeight="1" x14ac:dyDescent="0.45">
      <c r="A159" s="64" t="s">
        <v>425</v>
      </c>
      <c r="B159" s="77"/>
      <c r="C159" s="77"/>
      <c r="D159" s="77">
        <f>SUM(B159:C159)</f>
        <v>0</v>
      </c>
      <c r="E159" s="78"/>
      <c r="F159" s="78"/>
      <c r="G159" s="78">
        <v>0</v>
      </c>
      <c r="H159" s="79">
        <f>SUM(D159,G159)</f>
        <v>0</v>
      </c>
      <c r="I159" s="77"/>
      <c r="J159" s="77"/>
      <c r="K159" s="77">
        <f>SUM(I159:J159)</f>
        <v>0</v>
      </c>
      <c r="L159" s="78"/>
      <c r="M159" s="78"/>
      <c r="N159" s="78"/>
      <c r="O159" s="79">
        <f>SUM(K159,N159)</f>
        <v>0</v>
      </c>
      <c r="P159" s="77">
        <v>1</v>
      </c>
      <c r="Q159" s="77">
        <v>4</v>
      </c>
      <c r="R159" s="77">
        <f>SUM(P159:Q159)</f>
        <v>5</v>
      </c>
      <c r="S159" s="78"/>
      <c r="T159" s="78"/>
      <c r="U159" s="78"/>
      <c r="V159" s="79">
        <f>SUM(R159,U159)</f>
        <v>5</v>
      </c>
      <c r="W159" s="78">
        <f t="shared" si="207"/>
        <v>1</v>
      </c>
      <c r="X159" s="78">
        <f t="shared" si="207"/>
        <v>4</v>
      </c>
      <c r="Y159" s="78">
        <f>SUM(W159,X159)</f>
        <v>5</v>
      </c>
      <c r="Z159" s="78">
        <f t="shared" si="210"/>
        <v>0</v>
      </c>
      <c r="AA159" s="78">
        <f t="shared" si="211"/>
        <v>0</v>
      </c>
      <c r="AB159" s="78">
        <f>SUM(Z159,AA159)</f>
        <v>0</v>
      </c>
      <c r="AC159" s="80">
        <f>SUM(Y159,AB159)</f>
        <v>5</v>
      </c>
    </row>
    <row r="160" spans="1:29" ht="20.100000000000001" customHeight="1" x14ac:dyDescent="0.45">
      <c r="A160" s="64" t="s">
        <v>426</v>
      </c>
      <c r="B160" s="77"/>
      <c r="C160" s="77"/>
      <c r="D160" s="77">
        <f>SUM(B160:C160)</f>
        <v>0</v>
      </c>
      <c r="E160" s="78"/>
      <c r="F160" s="78"/>
      <c r="G160" s="78">
        <v>0</v>
      </c>
      <c r="H160" s="79">
        <f>SUM(D160,G160)</f>
        <v>0</v>
      </c>
      <c r="I160" s="77"/>
      <c r="J160" s="77"/>
      <c r="K160" s="77">
        <f>SUM(I160:J160)</f>
        <v>0</v>
      </c>
      <c r="L160" s="78"/>
      <c r="M160" s="78"/>
      <c r="N160" s="78"/>
      <c r="O160" s="79">
        <f>SUM(K160,N160)</f>
        <v>0</v>
      </c>
      <c r="P160" s="77"/>
      <c r="Q160" s="77"/>
      <c r="R160" s="77">
        <f>SUM(P160:Q160)</f>
        <v>0</v>
      </c>
      <c r="S160" s="78"/>
      <c r="T160" s="78"/>
      <c r="U160" s="78"/>
      <c r="V160" s="79">
        <f>SUM(R160,U160)</f>
        <v>0</v>
      </c>
      <c r="W160" s="78">
        <f t="shared" si="207"/>
        <v>0</v>
      </c>
      <c r="X160" s="78">
        <f t="shared" si="207"/>
        <v>0</v>
      </c>
      <c r="Y160" s="78">
        <f>SUM(W160,X160)</f>
        <v>0</v>
      </c>
      <c r="Z160" s="78">
        <f t="shared" si="210"/>
        <v>0</v>
      </c>
      <c r="AA160" s="78">
        <f t="shared" si="211"/>
        <v>0</v>
      </c>
      <c r="AB160" s="78">
        <f>SUM(Z160,AA160)</f>
        <v>0</v>
      </c>
      <c r="AC160" s="80">
        <f>SUM(Y160,AB160)</f>
        <v>0</v>
      </c>
    </row>
    <row r="161" spans="1:29" ht="20.100000000000001" customHeight="1" x14ac:dyDescent="0.45">
      <c r="A161" s="94" t="s">
        <v>105</v>
      </c>
      <c r="B161" s="82">
        <f t="shared" ref="B161:AC161" si="214">SUM(B156:B160)</f>
        <v>3</v>
      </c>
      <c r="C161" s="82">
        <f t="shared" si="214"/>
        <v>11</v>
      </c>
      <c r="D161" s="82">
        <f t="shared" si="214"/>
        <v>14</v>
      </c>
      <c r="E161" s="82">
        <f t="shared" si="214"/>
        <v>0</v>
      </c>
      <c r="F161" s="82">
        <f t="shared" si="214"/>
        <v>0</v>
      </c>
      <c r="G161" s="82">
        <f t="shared" si="214"/>
        <v>0</v>
      </c>
      <c r="H161" s="82">
        <f t="shared" si="214"/>
        <v>14</v>
      </c>
      <c r="I161" s="82">
        <f t="shared" si="214"/>
        <v>2</v>
      </c>
      <c r="J161" s="82">
        <f t="shared" si="214"/>
        <v>5</v>
      </c>
      <c r="K161" s="82">
        <f t="shared" si="214"/>
        <v>7</v>
      </c>
      <c r="L161" s="82">
        <f t="shared" si="214"/>
        <v>0</v>
      </c>
      <c r="M161" s="82">
        <f t="shared" si="214"/>
        <v>0</v>
      </c>
      <c r="N161" s="82">
        <f t="shared" si="214"/>
        <v>0</v>
      </c>
      <c r="O161" s="82">
        <f t="shared" si="214"/>
        <v>7</v>
      </c>
      <c r="P161" s="82">
        <f t="shared" si="214"/>
        <v>6</v>
      </c>
      <c r="Q161" s="82">
        <f t="shared" si="214"/>
        <v>23</v>
      </c>
      <c r="R161" s="82">
        <f t="shared" si="214"/>
        <v>29</v>
      </c>
      <c r="S161" s="82">
        <f t="shared" si="214"/>
        <v>0</v>
      </c>
      <c r="T161" s="82">
        <f t="shared" si="214"/>
        <v>0</v>
      </c>
      <c r="U161" s="82">
        <f t="shared" si="214"/>
        <v>0</v>
      </c>
      <c r="V161" s="82">
        <f t="shared" si="214"/>
        <v>29</v>
      </c>
      <c r="W161" s="82">
        <f t="shared" si="214"/>
        <v>11</v>
      </c>
      <c r="X161" s="82">
        <f t="shared" si="214"/>
        <v>39</v>
      </c>
      <c r="Y161" s="82">
        <f t="shared" si="214"/>
        <v>50</v>
      </c>
      <c r="Z161" s="82">
        <f t="shared" si="214"/>
        <v>0</v>
      </c>
      <c r="AA161" s="82">
        <f t="shared" si="214"/>
        <v>0</v>
      </c>
      <c r="AB161" s="82">
        <f t="shared" si="214"/>
        <v>0</v>
      </c>
      <c r="AC161" s="82">
        <f t="shared" si="214"/>
        <v>50</v>
      </c>
    </row>
    <row r="162" spans="1:29" ht="20.100000000000001" customHeight="1" x14ac:dyDescent="0.45">
      <c r="A162" s="74" t="s">
        <v>248</v>
      </c>
      <c r="B162" s="95"/>
      <c r="C162" s="95"/>
      <c r="D162" s="95"/>
      <c r="E162" s="95"/>
      <c r="F162" s="95"/>
      <c r="G162" s="95"/>
      <c r="H162" s="95"/>
      <c r="I162" s="96"/>
      <c r="J162" s="96"/>
      <c r="K162" s="95"/>
      <c r="L162" s="95"/>
      <c r="M162" s="96"/>
      <c r="N162" s="95"/>
      <c r="O162" s="95"/>
      <c r="P162" s="96"/>
      <c r="Q162" s="96"/>
      <c r="R162" s="95"/>
      <c r="S162" s="95"/>
      <c r="T162" s="96"/>
      <c r="U162" s="95"/>
      <c r="V162" s="95"/>
      <c r="W162" s="96"/>
      <c r="X162" s="96"/>
      <c r="Y162" s="95"/>
      <c r="Z162" s="95"/>
      <c r="AA162" s="96"/>
      <c r="AB162" s="95"/>
      <c r="AC162" s="95"/>
    </row>
    <row r="163" spans="1:29" ht="20.100000000000001" customHeight="1" x14ac:dyDescent="0.45">
      <c r="A163" s="64" t="s">
        <v>427</v>
      </c>
      <c r="B163" s="77"/>
      <c r="C163" s="77"/>
      <c r="D163" s="77">
        <f>SUM(B163:C163)</f>
        <v>0</v>
      </c>
      <c r="E163" s="78"/>
      <c r="F163" s="78"/>
      <c r="G163" s="78">
        <v>0</v>
      </c>
      <c r="H163" s="79">
        <f>SUM(D163,G163)</f>
        <v>0</v>
      </c>
      <c r="I163" s="77"/>
      <c r="J163" s="77"/>
      <c r="K163" s="77">
        <f>SUM(I163:J163)</f>
        <v>0</v>
      </c>
      <c r="L163" s="78"/>
      <c r="M163" s="78"/>
      <c r="N163" s="78"/>
      <c r="O163" s="79">
        <f>SUM(K163,N163)</f>
        <v>0</v>
      </c>
      <c r="P163" s="77"/>
      <c r="Q163" s="77"/>
      <c r="R163" s="77">
        <f>SUM(P163:Q163)</f>
        <v>0</v>
      </c>
      <c r="S163" s="78"/>
      <c r="T163" s="78"/>
      <c r="U163" s="78"/>
      <c r="V163" s="79">
        <f>SUM(R163,U163)</f>
        <v>0</v>
      </c>
      <c r="W163" s="78"/>
      <c r="X163" s="78"/>
      <c r="Y163" s="78">
        <f>SUM(W163,X163)</f>
        <v>0</v>
      </c>
      <c r="Z163" s="78"/>
      <c r="AA163" s="78"/>
      <c r="AB163" s="78"/>
      <c r="AC163" s="80">
        <f>SUM(Y163,AB163)</f>
        <v>0</v>
      </c>
    </row>
    <row r="164" spans="1:29" ht="20.100000000000001" customHeight="1" x14ac:dyDescent="0.45">
      <c r="A164" s="94" t="s">
        <v>299</v>
      </c>
      <c r="B164" s="82">
        <f t="shared" ref="B164:AC164" si="215">B163</f>
        <v>0</v>
      </c>
      <c r="C164" s="82">
        <f t="shared" si="215"/>
        <v>0</v>
      </c>
      <c r="D164" s="82">
        <f t="shared" si="215"/>
        <v>0</v>
      </c>
      <c r="E164" s="82">
        <f t="shared" si="215"/>
        <v>0</v>
      </c>
      <c r="F164" s="82">
        <f t="shared" si="215"/>
        <v>0</v>
      </c>
      <c r="G164" s="82">
        <f t="shared" si="215"/>
        <v>0</v>
      </c>
      <c r="H164" s="82">
        <f t="shared" si="215"/>
        <v>0</v>
      </c>
      <c r="I164" s="82">
        <f t="shared" si="215"/>
        <v>0</v>
      </c>
      <c r="J164" s="82">
        <f t="shared" si="215"/>
        <v>0</v>
      </c>
      <c r="K164" s="82">
        <f t="shared" si="215"/>
        <v>0</v>
      </c>
      <c r="L164" s="82">
        <f t="shared" si="215"/>
        <v>0</v>
      </c>
      <c r="M164" s="82">
        <f t="shared" si="215"/>
        <v>0</v>
      </c>
      <c r="N164" s="82">
        <f t="shared" si="215"/>
        <v>0</v>
      </c>
      <c r="O164" s="82">
        <f t="shared" si="215"/>
        <v>0</v>
      </c>
      <c r="P164" s="82">
        <f t="shared" si="215"/>
        <v>0</v>
      </c>
      <c r="Q164" s="82">
        <f t="shared" si="215"/>
        <v>0</v>
      </c>
      <c r="R164" s="82">
        <f t="shared" si="215"/>
        <v>0</v>
      </c>
      <c r="S164" s="82">
        <f t="shared" si="215"/>
        <v>0</v>
      </c>
      <c r="T164" s="82">
        <f t="shared" si="215"/>
        <v>0</v>
      </c>
      <c r="U164" s="82">
        <f t="shared" si="215"/>
        <v>0</v>
      </c>
      <c r="V164" s="82">
        <f t="shared" si="215"/>
        <v>0</v>
      </c>
      <c r="W164" s="82">
        <f t="shared" si="215"/>
        <v>0</v>
      </c>
      <c r="X164" s="82">
        <f t="shared" si="215"/>
        <v>0</v>
      </c>
      <c r="Y164" s="82">
        <f t="shared" si="215"/>
        <v>0</v>
      </c>
      <c r="Z164" s="82">
        <f t="shared" si="215"/>
        <v>0</v>
      </c>
      <c r="AA164" s="82">
        <f t="shared" si="215"/>
        <v>0</v>
      </c>
      <c r="AB164" s="82">
        <f t="shared" si="215"/>
        <v>0</v>
      </c>
      <c r="AC164" s="82">
        <f t="shared" si="215"/>
        <v>0</v>
      </c>
    </row>
    <row r="165" spans="1:29" ht="20.100000000000001" customHeight="1" x14ac:dyDescent="0.45">
      <c r="A165" s="94" t="s">
        <v>7</v>
      </c>
      <c r="B165" s="82">
        <f t="shared" ref="B165:AC165" si="216">B161+B164</f>
        <v>3</v>
      </c>
      <c r="C165" s="82">
        <f t="shared" si="216"/>
        <v>11</v>
      </c>
      <c r="D165" s="82">
        <f t="shared" si="216"/>
        <v>14</v>
      </c>
      <c r="E165" s="82">
        <f t="shared" si="216"/>
        <v>0</v>
      </c>
      <c r="F165" s="82">
        <f t="shared" si="216"/>
        <v>0</v>
      </c>
      <c r="G165" s="82">
        <f t="shared" si="216"/>
        <v>0</v>
      </c>
      <c r="H165" s="82">
        <f t="shared" si="216"/>
        <v>14</v>
      </c>
      <c r="I165" s="82">
        <f t="shared" si="216"/>
        <v>2</v>
      </c>
      <c r="J165" s="82">
        <f t="shared" si="216"/>
        <v>5</v>
      </c>
      <c r="K165" s="82">
        <f t="shared" si="216"/>
        <v>7</v>
      </c>
      <c r="L165" s="82">
        <f t="shared" si="216"/>
        <v>0</v>
      </c>
      <c r="M165" s="82">
        <f t="shared" si="216"/>
        <v>0</v>
      </c>
      <c r="N165" s="82">
        <f t="shared" si="216"/>
        <v>0</v>
      </c>
      <c r="O165" s="82">
        <f t="shared" si="216"/>
        <v>7</v>
      </c>
      <c r="P165" s="82">
        <f t="shared" si="216"/>
        <v>6</v>
      </c>
      <c r="Q165" s="82">
        <f t="shared" si="216"/>
        <v>23</v>
      </c>
      <c r="R165" s="82">
        <f t="shared" si="216"/>
        <v>29</v>
      </c>
      <c r="S165" s="82">
        <f t="shared" si="216"/>
        <v>0</v>
      </c>
      <c r="T165" s="82">
        <f t="shared" si="216"/>
        <v>0</v>
      </c>
      <c r="U165" s="82">
        <f t="shared" si="216"/>
        <v>0</v>
      </c>
      <c r="V165" s="82">
        <f t="shared" si="216"/>
        <v>29</v>
      </c>
      <c r="W165" s="82">
        <f t="shared" si="216"/>
        <v>11</v>
      </c>
      <c r="X165" s="82">
        <f t="shared" si="216"/>
        <v>39</v>
      </c>
      <c r="Y165" s="82">
        <f t="shared" si="216"/>
        <v>50</v>
      </c>
      <c r="Z165" s="82">
        <f t="shared" si="216"/>
        <v>0</v>
      </c>
      <c r="AA165" s="82">
        <f t="shared" si="216"/>
        <v>0</v>
      </c>
      <c r="AB165" s="82">
        <f t="shared" si="216"/>
        <v>0</v>
      </c>
      <c r="AC165" s="82">
        <f t="shared" si="216"/>
        <v>50</v>
      </c>
    </row>
    <row r="166" spans="1:29" ht="20.100000000000001" customHeight="1" x14ac:dyDescent="0.45">
      <c r="A166" s="97" t="s">
        <v>271</v>
      </c>
      <c r="B166" s="95"/>
      <c r="C166" s="95"/>
      <c r="D166" s="95"/>
      <c r="E166" s="95"/>
      <c r="F166" s="95"/>
      <c r="G166" s="95"/>
      <c r="H166" s="98"/>
      <c r="I166" s="99"/>
      <c r="J166" s="99"/>
      <c r="K166" s="100"/>
      <c r="L166" s="95"/>
      <c r="M166" s="99"/>
      <c r="N166" s="100"/>
      <c r="O166" s="98"/>
      <c r="P166" s="99"/>
      <c r="Q166" s="99"/>
      <c r="R166" s="100"/>
      <c r="S166" s="95"/>
      <c r="T166" s="99"/>
      <c r="U166" s="100"/>
      <c r="V166" s="98"/>
      <c r="W166" s="99"/>
      <c r="X166" s="99"/>
      <c r="Y166" s="100"/>
      <c r="Z166" s="95"/>
      <c r="AA166" s="99"/>
      <c r="AB166" s="100"/>
      <c r="AC166" s="98"/>
    </row>
    <row r="167" spans="1:29" ht="20.100000000000001" customHeight="1" x14ac:dyDescent="0.45">
      <c r="A167" s="97" t="s">
        <v>98</v>
      </c>
      <c r="B167" s="95"/>
      <c r="C167" s="95"/>
      <c r="D167" s="95"/>
      <c r="E167" s="95"/>
      <c r="F167" s="95"/>
      <c r="G167" s="95"/>
      <c r="H167" s="98"/>
      <c r="I167" s="99"/>
      <c r="J167" s="99"/>
      <c r="K167" s="100"/>
      <c r="L167" s="95"/>
      <c r="M167" s="99"/>
      <c r="N167" s="100"/>
      <c r="O167" s="98"/>
      <c r="P167" s="99"/>
      <c r="Q167" s="99"/>
      <c r="R167" s="100"/>
      <c r="S167" s="95"/>
      <c r="T167" s="99"/>
      <c r="U167" s="100"/>
      <c r="V167" s="98"/>
      <c r="W167" s="99"/>
      <c r="X167" s="99"/>
      <c r="Y167" s="100"/>
      <c r="Z167" s="95"/>
      <c r="AA167" s="99"/>
      <c r="AB167" s="100"/>
      <c r="AC167" s="98"/>
    </row>
    <row r="168" spans="1:29" ht="20.100000000000001" customHeight="1" x14ac:dyDescent="0.45">
      <c r="A168" s="101" t="s">
        <v>428</v>
      </c>
      <c r="B168" s="77"/>
      <c r="C168" s="77"/>
      <c r="D168" s="77">
        <f>SUM(B168:C168)</f>
        <v>0</v>
      </c>
      <c r="E168" s="78"/>
      <c r="F168" s="78"/>
      <c r="G168" s="78">
        <v>0</v>
      </c>
      <c r="H168" s="79">
        <f>SUM(D168,G168)</f>
        <v>0</v>
      </c>
      <c r="I168" s="77">
        <v>10</v>
      </c>
      <c r="J168" s="77">
        <v>26</v>
      </c>
      <c r="K168" s="77">
        <f>SUM(I168:J168)</f>
        <v>36</v>
      </c>
      <c r="L168" s="78"/>
      <c r="M168" s="78"/>
      <c r="N168" s="78"/>
      <c r="O168" s="79">
        <f>SUM(K168,N168)</f>
        <v>36</v>
      </c>
      <c r="P168" s="77"/>
      <c r="Q168" s="77"/>
      <c r="R168" s="77">
        <f>SUM(P168:Q168)</f>
        <v>0</v>
      </c>
      <c r="S168" s="78"/>
      <c r="T168" s="78"/>
      <c r="U168" s="78"/>
      <c r="V168" s="79">
        <f>SUM(R168,U168)</f>
        <v>0</v>
      </c>
      <c r="W168" s="78">
        <f>SUM(B168,I168,P168)</f>
        <v>10</v>
      </c>
      <c r="X168" s="78">
        <f>SUM(C168,J168,Q168)</f>
        <v>26</v>
      </c>
      <c r="Y168" s="78">
        <f>SUM(W168,X168)</f>
        <v>36</v>
      </c>
      <c r="Z168" s="78">
        <f t="shared" ref="Z168" si="217">SUM(E168,L168,S168)</f>
        <v>0</v>
      </c>
      <c r="AA168" s="78">
        <f t="shared" ref="AA168" si="218">SUM(F168,M168,T168)</f>
        <v>0</v>
      </c>
      <c r="AB168" s="78">
        <f>SUM(Z168,AA168)</f>
        <v>0</v>
      </c>
      <c r="AC168" s="80">
        <f>SUM(Y168,AB168)</f>
        <v>36</v>
      </c>
    </row>
    <row r="169" spans="1:29" ht="20.100000000000001" customHeight="1" x14ac:dyDescent="0.45">
      <c r="A169" s="94" t="s">
        <v>7</v>
      </c>
      <c r="B169" s="87">
        <f t="shared" ref="B169:AC169" si="219">B168</f>
        <v>0</v>
      </c>
      <c r="C169" s="87">
        <f t="shared" si="219"/>
        <v>0</v>
      </c>
      <c r="D169" s="87">
        <f t="shared" si="219"/>
        <v>0</v>
      </c>
      <c r="E169" s="87">
        <f t="shared" si="219"/>
        <v>0</v>
      </c>
      <c r="F169" s="87">
        <f t="shared" si="219"/>
        <v>0</v>
      </c>
      <c r="G169" s="87">
        <f t="shared" si="219"/>
        <v>0</v>
      </c>
      <c r="H169" s="87">
        <f t="shared" si="219"/>
        <v>0</v>
      </c>
      <c r="I169" s="87">
        <f t="shared" si="219"/>
        <v>10</v>
      </c>
      <c r="J169" s="87">
        <f t="shared" si="219"/>
        <v>26</v>
      </c>
      <c r="K169" s="87">
        <f t="shared" si="219"/>
        <v>36</v>
      </c>
      <c r="L169" s="87">
        <f t="shared" si="219"/>
        <v>0</v>
      </c>
      <c r="M169" s="87">
        <f t="shared" si="219"/>
        <v>0</v>
      </c>
      <c r="N169" s="87">
        <f t="shared" si="219"/>
        <v>0</v>
      </c>
      <c r="O169" s="87">
        <f t="shared" si="219"/>
        <v>36</v>
      </c>
      <c r="P169" s="87">
        <f t="shared" si="219"/>
        <v>0</v>
      </c>
      <c r="Q169" s="87">
        <f t="shared" si="219"/>
        <v>0</v>
      </c>
      <c r="R169" s="87">
        <f t="shared" si="219"/>
        <v>0</v>
      </c>
      <c r="S169" s="87">
        <f t="shared" si="219"/>
        <v>0</v>
      </c>
      <c r="T169" s="87">
        <f t="shared" si="219"/>
        <v>0</v>
      </c>
      <c r="U169" s="87">
        <f t="shared" si="219"/>
        <v>0</v>
      </c>
      <c r="V169" s="87">
        <f t="shared" si="219"/>
        <v>0</v>
      </c>
      <c r="W169" s="87">
        <f t="shared" si="219"/>
        <v>10</v>
      </c>
      <c r="X169" s="87">
        <f t="shared" si="219"/>
        <v>26</v>
      </c>
      <c r="Y169" s="87">
        <f t="shared" si="219"/>
        <v>36</v>
      </c>
      <c r="Z169" s="87">
        <f t="shared" si="219"/>
        <v>0</v>
      </c>
      <c r="AA169" s="87">
        <f t="shared" si="219"/>
        <v>0</v>
      </c>
      <c r="AB169" s="87">
        <f t="shared" si="219"/>
        <v>0</v>
      </c>
      <c r="AC169" s="87">
        <f t="shared" si="219"/>
        <v>36</v>
      </c>
    </row>
    <row r="170" spans="1:29" ht="20.100000000000001" customHeight="1" x14ac:dyDescent="0.45">
      <c r="A170" s="72" t="s">
        <v>62</v>
      </c>
      <c r="B170" s="80">
        <f>SUM(B152,B169,B165)</f>
        <v>6</v>
      </c>
      <c r="C170" s="80">
        <f t="shared" ref="C170:AC170" si="220">SUM(C152,C169,C165)</f>
        <v>12</v>
      </c>
      <c r="D170" s="80">
        <f t="shared" si="220"/>
        <v>18</v>
      </c>
      <c r="E170" s="80">
        <f t="shared" si="220"/>
        <v>0</v>
      </c>
      <c r="F170" s="80">
        <f t="shared" si="220"/>
        <v>0</v>
      </c>
      <c r="G170" s="80">
        <f t="shared" si="220"/>
        <v>0</v>
      </c>
      <c r="H170" s="80">
        <f t="shared" si="220"/>
        <v>18</v>
      </c>
      <c r="I170" s="80">
        <f t="shared" si="220"/>
        <v>46</v>
      </c>
      <c r="J170" s="80">
        <f t="shared" si="220"/>
        <v>43</v>
      </c>
      <c r="K170" s="80">
        <f t="shared" si="220"/>
        <v>89</v>
      </c>
      <c r="L170" s="80">
        <f t="shared" si="220"/>
        <v>0</v>
      </c>
      <c r="M170" s="80">
        <f t="shared" si="220"/>
        <v>0</v>
      </c>
      <c r="N170" s="80">
        <f t="shared" si="220"/>
        <v>0</v>
      </c>
      <c r="O170" s="80">
        <f t="shared" si="220"/>
        <v>89</v>
      </c>
      <c r="P170" s="80">
        <f t="shared" si="220"/>
        <v>11</v>
      </c>
      <c r="Q170" s="80">
        <f t="shared" si="220"/>
        <v>23</v>
      </c>
      <c r="R170" s="80">
        <f t="shared" si="220"/>
        <v>34</v>
      </c>
      <c r="S170" s="80">
        <f t="shared" si="220"/>
        <v>0</v>
      </c>
      <c r="T170" s="80">
        <f t="shared" si="220"/>
        <v>0</v>
      </c>
      <c r="U170" s="80">
        <f t="shared" si="220"/>
        <v>0</v>
      </c>
      <c r="V170" s="80">
        <f t="shared" si="220"/>
        <v>34</v>
      </c>
      <c r="W170" s="80">
        <f t="shared" si="220"/>
        <v>63</v>
      </c>
      <c r="X170" s="80">
        <f t="shared" si="220"/>
        <v>78</v>
      </c>
      <c r="Y170" s="80">
        <f t="shared" si="220"/>
        <v>141</v>
      </c>
      <c r="Z170" s="80">
        <f t="shared" si="220"/>
        <v>0</v>
      </c>
      <c r="AA170" s="80">
        <f t="shared" si="220"/>
        <v>0</v>
      </c>
      <c r="AB170" s="80">
        <f t="shared" si="220"/>
        <v>0</v>
      </c>
      <c r="AC170" s="80">
        <f t="shared" si="220"/>
        <v>141</v>
      </c>
    </row>
    <row r="171" spans="1:29" ht="20.100000000000001" customHeight="1" x14ac:dyDescent="0.45">
      <c r="A171" s="74" t="s">
        <v>173</v>
      </c>
      <c r="B171" s="83"/>
      <c r="C171" s="83"/>
      <c r="D171" s="83"/>
      <c r="E171" s="78"/>
      <c r="F171" s="78"/>
      <c r="G171" s="78"/>
      <c r="H171" s="79"/>
      <c r="I171" s="78"/>
      <c r="J171" s="78"/>
      <c r="K171" s="78"/>
      <c r="L171" s="78"/>
      <c r="M171" s="78"/>
      <c r="N171" s="78"/>
      <c r="O171" s="79"/>
      <c r="P171" s="78"/>
      <c r="Q171" s="78"/>
      <c r="R171" s="78"/>
      <c r="S171" s="78"/>
      <c r="T171" s="78"/>
      <c r="U171" s="78"/>
      <c r="V171" s="79"/>
      <c r="W171" s="78"/>
      <c r="X171" s="78"/>
      <c r="Y171" s="78"/>
      <c r="Z171" s="84"/>
      <c r="AA171" s="84"/>
      <c r="AB171" s="84"/>
      <c r="AC171" s="85"/>
    </row>
    <row r="172" spans="1:29" ht="20.100000000000001" customHeight="1" x14ac:dyDescent="0.45">
      <c r="A172" s="74" t="s">
        <v>174</v>
      </c>
      <c r="B172" s="83"/>
      <c r="C172" s="83"/>
      <c r="D172" s="83"/>
      <c r="E172" s="78"/>
      <c r="F172" s="78"/>
      <c r="G172" s="78"/>
      <c r="H172" s="79"/>
      <c r="I172" s="78"/>
      <c r="J172" s="78"/>
      <c r="K172" s="78"/>
      <c r="L172" s="78"/>
      <c r="M172" s="78"/>
      <c r="N172" s="78"/>
      <c r="O172" s="79"/>
      <c r="P172" s="78"/>
      <c r="Q172" s="78"/>
      <c r="R172" s="78"/>
      <c r="S172" s="78"/>
      <c r="T172" s="78"/>
      <c r="U172" s="78"/>
      <c r="V172" s="79"/>
      <c r="W172" s="78"/>
      <c r="X172" s="78"/>
      <c r="Y172" s="78"/>
      <c r="Z172" s="84"/>
      <c r="AA172" s="84"/>
      <c r="AB172" s="84"/>
      <c r="AC172" s="85"/>
    </row>
    <row r="173" spans="1:29" ht="20.100000000000001" customHeight="1" x14ac:dyDescent="0.45">
      <c r="A173" s="64" t="s">
        <v>429</v>
      </c>
      <c r="B173" s="77"/>
      <c r="C173" s="77"/>
      <c r="D173" s="77">
        <f t="shared" ref="D173:D182" si="221">SUM(B173:C173)</f>
        <v>0</v>
      </c>
      <c r="E173" s="78"/>
      <c r="F173" s="78"/>
      <c r="G173" s="78">
        <v>0</v>
      </c>
      <c r="H173" s="79">
        <f t="shared" ref="H173:H182" si="222">SUM(D173,G173)</f>
        <v>0</v>
      </c>
      <c r="I173" s="77">
        <v>6</v>
      </c>
      <c r="J173" s="77">
        <v>6</v>
      </c>
      <c r="K173" s="77">
        <f t="shared" ref="K173:K182" si="223">SUM(I173:J173)</f>
        <v>12</v>
      </c>
      <c r="L173" s="78"/>
      <c r="M173" s="78"/>
      <c r="N173" s="77">
        <f t="shared" ref="N173:N182" si="224">SUM(L173:M173)</f>
        <v>0</v>
      </c>
      <c r="O173" s="79">
        <f t="shared" ref="O173:O182" si="225">SUM(K173,N173)</f>
        <v>12</v>
      </c>
      <c r="P173" s="77"/>
      <c r="Q173" s="77">
        <v>2</v>
      </c>
      <c r="R173" s="77">
        <f t="shared" ref="R173:R182" si="226">SUM(P173:Q173)</f>
        <v>2</v>
      </c>
      <c r="S173" s="83"/>
      <c r="T173" s="83"/>
      <c r="U173" s="77">
        <f t="shared" ref="U173:U182" si="227">SUM(S173:T173)</f>
        <v>0</v>
      </c>
      <c r="V173" s="79">
        <f t="shared" ref="V173:V182" si="228">SUM(R173,U173)</f>
        <v>2</v>
      </c>
      <c r="W173" s="78">
        <f t="shared" ref="W173:X182" si="229">SUM(B173,I173,P173)</f>
        <v>6</v>
      </c>
      <c r="X173" s="78">
        <f t="shared" si="229"/>
        <v>8</v>
      </c>
      <c r="Y173" s="78">
        <f t="shared" ref="Y173:Y182" si="230">SUM(W173,X173)</f>
        <v>14</v>
      </c>
      <c r="Z173" s="78">
        <f t="shared" ref="Z173:AA182" si="231">SUM(E173,L173,S173)</f>
        <v>0</v>
      </c>
      <c r="AA173" s="78">
        <f t="shared" si="231"/>
        <v>0</v>
      </c>
      <c r="AB173" s="78">
        <f t="shared" ref="AB173:AB182" si="232">SUM(Z173,AA173)</f>
        <v>0</v>
      </c>
      <c r="AC173" s="80">
        <f t="shared" ref="AC173:AC182" si="233">SUM(Y173,AB173)</f>
        <v>14</v>
      </c>
    </row>
    <row r="174" spans="1:29" ht="20.100000000000001" customHeight="1" x14ac:dyDescent="0.45">
      <c r="A174" s="64" t="s">
        <v>430</v>
      </c>
      <c r="B174" s="77">
        <v>2</v>
      </c>
      <c r="C174" s="77"/>
      <c r="D174" s="77">
        <f t="shared" si="221"/>
        <v>2</v>
      </c>
      <c r="E174" s="78"/>
      <c r="F174" s="78"/>
      <c r="G174" s="78">
        <v>0</v>
      </c>
      <c r="H174" s="79">
        <f t="shared" si="222"/>
        <v>2</v>
      </c>
      <c r="I174" s="77"/>
      <c r="J174" s="77">
        <v>8</v>
      </c>
      <c r="K174" s="77">
        <f t="shared" si="223"/>
        <v>8</v>
      </c>
      <c r="L174" s="78"/>
      <c r="M174" s="78"/>
      <c r="N174" s="77">
        <f t="shared" si="224"/>
        <v>0</v>
      </c>
      <c r="O174" s="79">
        <f t="shared" si="225"/>
        <v>8</v>
      </c>
      <c r="P174" s="77"/>
      <c r="Q174" s="77"/>
      <c r="R174" s="77">
        <f t="shared" si="226"/>
        <v>0</v>
      </c>
      <c r="S174" s="83"/>
      <c r="T174" s="83"/>
      <c r="U174" s="77">
        <f t="shared" si="227"/>
        <v>0</v>
      </c>
      <c r="V174" s="79">
        <f t="shared" si="228"/>
        <v>0</v>
      </c>
      <c r="W174" s="78">
        <f t="shared" si="229"/>
        <v>2</v>
      </c>
      <c r="X174" s="78">
        <f t="shared" si="229"/>
        <v>8</v>
      </c>
      <c r="Y174" s="78">
        <f t="shared" si="230"/>
        <v>10</v>
      </c>
      <c r="Z174" s="78">
        <f t="shared" si="231"/>
        <v>0</v>
      </c>
      <c r="AA174" s="78">
        <f t="shared" si="231"/>
        <v>0</v>
      </c>
      <c r="AB174" s="78">
        <f t="shared" si="232"/>
        <v>0</v>
      </c>
      <c r="AC174" s="80">
        <f t="shared" si="233"/>
        <v>10</v>
      </c>
    </row>
    <row r="175" spans="1:29" ht="20.100000000000001" customHeight="1" x14ac:dyDescent="0.45">
      <c r="A175" s="64" t="s">
        <v>392</v>
      </c>
      <c r="B175" s="77"/>
      <c r="C175" s="77"/>
      <c r="D175" s="77">
        <f t="shared" si="221"/>
        <v>0</v>
      </c>
      <c r="E175" s="78"/>
      <c r="F175" s="78"/>
      <c r="G175" s="78">
        <v>0</v>
      </c>
      <c r="H175" s="79">
        <f t="shared" si="222"/>
        <v>0</v>
      </c>
      <c r="I175" s="77"/>
      <c r="J175" s="77"/>
      <c r="K175" s="77">
        <f t="shared" si="223"/>
        <v>0</v>
      </c>
      <c r="L175" s="78"/>
      <c r="M175" s="78"/>
      <c r="N175" s="77">
        <f t="shared" si="224"/>
        <v>0</v>
      </c>
      <c r="O175" s="79">
        <f t="shared" si="225"/>
        <v>0</v>
      </c>
      <c r="P175" s="77"/>
      <c r="Q175" s="77">
        <v>8</v>
      </c>
      <c r="R175" s="77">
        <f t="shared" si="226"/>
        <v>8</v>
      </c>
      <c r="S175" s="83"/>
      <c r="T175" s="83"/>
      <c r="U175" s="77">
        <f t="shared" si="227"/>
        <v>0</v>
      </c>
      <c r="V175" s="79">
        <f t="shared" si="228"/>
        <v>8</v>
      </c>
      <c r="W175" s="78">
        <f t="shared" si="229"/>
        <v>0</v>
      </c>
      <c r="X175" s="78">
        <f t="shared" si="229"/>
        <v>8</v>
      </c>
      <c r="Y175" s="78">
        <f t="shared" si="230"/>
        <v>8</v>
      </c>
      <c r="Z175" s="78">
        <f t="shared" si="231"/>
        <v>0</v>
      </c>
      <c r="AA175" s="78">
        <f t="shared" si="231"/>
        <v>0</v>
      </c>
      <c r="AB175" s="78">
        <f t="shared" si="232"/>
        <v>0</v>
      </c>
      <c r="AC175" s="80">
        <f t="shared" si="233"/>
        <v>8</v>
      </c>
    </row>
    <row r="176" spans="1:29" ht="20.100000000000001" customHeight="1" x14ac:dyDescent="0.45">
      <c r="A176" s="64" t="s">
        <v>376</v>
      </c>
      <c r="B176" s="77"/>
      <c r="C176" s="77"/>
      <c r="D176" s="77">
        <f t="shared" si="221"/>
        <v>0</v>
      </c>
      <c r="E176" s="78"/>
      <c r="F176" s="78"/>
      <c r="G176" s="78">
        <v>0</v>
      </c>
      <c r="H176" s="79">
        <f t="shared" si="222"/>
        <v>0</v>
      </c>
      <c r="I176" s="77"/>
      <c r="J176" s="77"/>
      <c r="K176" s="77">
        <f t="shared" si="223"/>
        <v>0</v>
      </c>
      <c r="L176" s="78"/>
      <c r="M176" s="78"/>
      <c r="N176" s="77">
        <f t="shared" si="224"/>
        <v>0</v>
      </c>
      <c r="O176" s="79">
        <f t="shared" si="225"/>
        <v>0</v>
      </c>
      <c r="P176" s="77">
        <v>1</v>
      </c>
      <c r="Q176" s="77">
        <v>7</v>
      </c>
      <c r="R176" s="77">
        <f t="shared" si="226"/>
        <v>8</v>
      </c>
      <c r="S176" s="83"/>
      <c r="T176" s="83"/>
      <c r="U176" s="77">
        <f t="shared" si="227"/>
        <v>0</v>
      </c>
      <c r="V176" s="79">
        <f t="shared" si="228"/>
        <v>8</v>
      </c>
      <c r="W176" s="78">
        <f t="shared" si="229"/>
        <v>1</v>
      </c>
      <c r="X176" s="78">
        <f t="shared" si="229"/>
        <v>7</v>
      </c>
      <c r="Y176" s="78">
        <f t="shared" si="230"/>
        <v>8</v>
      </c>
      <c r="Z176" s="78">
        <f t="shared" si="231"/>
        <v>0</v>
      </c>
      <c r="AA176" s="78">
        <f t="shared" si="231"/>
        <v>0</v>
      </c>
      <c r="AB176" s="78">
        <f t="shared" si="232"/>
        <v>0</v>
      </c>
      <c r="AC176" s="80">
        <f t="shared" si="233"/>
        <v>8</v>
      </c>
    </row>
    <row r="177" spans="1:29" ht="20.100000000000001" customHeight="1" x14ac:dyDescent="0.45">
      <c r="A177" s="64" t="s">
        <v>372</v>
      </c>
      <c r="B177" s="77"/>
      <c r="C177" s="77"/>
      <c r="D177" s="77">
        <f t="shared" si="221"/>
        <v>0</v>
      </c>
      <c r="E177" s="78"/>
      <c r="F177" s="78"/>
      <c r="G177" s="78">
        <v>0</v>
      </c>
      <c r="H177" s="79">
        <f t="shared" si="222"/>
        <v>0</v>
      </c>
      <c r="I177" s="77"/>
      <c r="J177" s="77"/>
      <c r="K177" s="77">
        <f t="shared" si="223"/>
        <v>0</v>
      </c>
      <c r="L177" s="78"/>
      <c r="M177" s="78"/>
      <c r="N177" s="77">
        <f t="shared" si="224"/>
        <v>0</v>
      </c>
      <c r="O177" s="79">
        <f t="shared" si="225"/>
        <v>0</v>
      </c>
      <c r="P177" s="77">
        <v>1</v>
      </c>
      <c r="Q177" s="77">
        <v>1</v>
      </c>
      <c r="R177" s="77">
        <f t="shared" si="226"/>
        <v>2</v>
      </c>
      <c r="S177" s="83"/>
      <c r="T177" s="83"/>
      <c r="U177" s="77">
        <f t="shared" si="227"/>
        <v>0</v>
      </c>
      <c r="V177" s="79">
        <f t="shared" si="228"/>
        <v>2</v>
      </c>
      <c r="W177" s="78">
        <f t="shared" si="229"/>
        <v>1</v>
      </c>
      <c r="X177" s="78">
        <f t="shared" si="229"/>
        <v>1</v>
      </c>
      <c r="Y177" s="78">
        <f t="shared" si="230"/>
        <v>2</v>
      </c>
      <c r="Z177" s="78">
        <f t="shared" si="231"/>
        <v>0</v>
      </c>
      <c r="AA177" s="78">
        <f t="shared" si="231"/>
        <v>0</v>
      </c>
      <c r="AB177" s="78">
        <f t="shared" si="232"/>
        <v>0</v>
      </c>
      <c r="AC177" s="80">
        <f t="shared" si="233"/>
        <v>2</v>
      </c>
    </row>
    <row r="178" spans="1:29" ht="20.100000000000001" customHeight="1" x14ac:dyDescent="0.45">
      <c r="A178" s="64" t="s">
        <v>373</v>
      </c>
      <c r="B178" s="77">
        <v>1</v>
      </c>
      <c r="C178" s="77"/>
      <c r="D178" s="77">
        <f t="shared" si="221"/>
        <v>1</v>
      </c>
      <c r="E178" s="78"/>
      <c r="F178" s="78"/>
      <c r="G178" s="78">
        <v>0</v>
      </c>
      <c r="H178" s="79">
        <f t="shared" si="222"/>
        <v>1</v>
      </c>
      <c r="I178" s="77"/>
      <c r="J178" s="77"/>
      <c r="K178" s="77">
        <f t="shared" si="223"/>
        <v>0</v>
      </c>
      <c r="L178" s="78"/>
      <c r="M178" s="78"/>
      <c r="N178" s="77">
        <f t="shared" si="224"/>
        <v>0</v>
      </c>
      <c r="O178" s="79">
        <f t="shared" si="225"/>
        <v>0</v>
      </c>
      <c r="P178" s="77"/>
      <c r="Q178" s="77"/>
      <c r="R178" s="77">
        <f t="shared" si="226"/>
        <v>0</v>
      </c>
      <c r="S178" s="83"/>
      <c r="T178" s="83"/>
      <c r="U178" s="77">
        <f t="shared" si="227"/>
        <v>0</v>
      </c>
      <c r="V178" s="79">
        <f t="shared" si="228"/>
        <v>0</v>
      </c>
      <c r="W178" s="78">
        <f t="shared" si="229"/>
        <v>1</v>
      </c>
      <c r="X178" s="78">
        <f t="shared" si="229"/>
        <v>0</v>
      </c>
      <c r="Y178" s="78">
        <f t="shared" si="230"/>
        <v>1</v>
      </c>
      <c r="Z178" s="78">
        <f t="shared" si="231"/>
        <v>0</v>
      </c>
      <c r="AA178" s="78">
        <f t="shared" si="231"/>
        <v>0</v>
      </c>
      <c r="AB178" s="78">
        <f t="shared" si="232"/>
        <v>0</v>
      </c>
      <c r="AC178" s="80">
        <f t="shared" si="233"/>
        <v>1</v>
      </c>
    </row>
    <row r="179" spans="1:29" ht="20.100000000000001" customHeight="1" x14ac:dyDescent="0.45">
      <c r="A179" s="64" t="s">
        <v>431</v>
      </c>
      <c r="B179" s="77"/>
      <c r="C179" s="77"/>
      <c r="D179" s="77">
        <f t="shared" si="221"/>
        <v>0</v>
      </c>
      <c r="E179" s="78"/>
      <c r="F179" s="78"/>
      <c r="G179" s="78">
        <v>0</v>
      </c>
      <c r="H179" s="79">
        <f t="shared" si="222"/>
        <v>0</v>
      </c>
      <c r="I179" s="77">
        <v>3</v>
      </c>
      <c r="J179" s="77">
        <v>6</v>
      </c>
      <c r="K179" s="77">
        <f t="shared" si="223"/>
        <v>9</v>
      </c>
      <c r="L179" s="78"/>
      <c r="M179" s="78"/>
      <c r="N179" s="77">
        <f t="shared" si="224"/>
        <v>0</v>
      </c>
      <c r="O179" s="79">
        <f t="shared" si="225"/>
        <v>9</v>
      </c>
      <c r="P179" s="77"/>
      <c r="Q179" s="77"/>
      <c r="R179" s="77">
        <f t="shared" si="226"/>
        <v>0</v>
      </c>
      <c r="S179" s="83"/>
      <c r="T179" s="83"/>
      <c r="U179" s="77">
        <f t="shared" si="227"/>
        <v>0</v>
      </c>
      <c r="V179" s="79">
        <f t="shared" si="228"/>
        <v>0</v>
      </c>
      <c r="W179" s="78">
        <f t="shared" si="229"/>
        <v>3</v>
      </c>
      <c r="X179" s="78">
        <f t="shared" si="229"/>
        <v>6</v>
      </c>
      <c r="Y179" s="78">
        <f t="shared" si="230"/>
        <v>9</v>
      </c>
      <c r="Z179" s="78">
        <f t="shared" si="231"/>
        <v>0</v>
      </c>
      <c r="AA179" s="78">
        <f t="shared" si="231"/>
        <v>0</v>
      </c>
      <c r="AB179" s="78">
        <f t="shared" si="232"/>
        <v>0</v>
      </c>
      <c r="AC179" s="80">
        <f t="shared" si="233"/>
        <v>9</v>
      </c>
    </row>
    <row r="180" spans="1:29" ht="20.100000000000001" customHeight="1" x14ac:dyDescent="0.45">
      <c r="A180" s="64" t="s">
        <v>450</v>
      </c>
      <c r="B180" s="77"/>
      <c r="C180" s="77"/>
      <c r="D180" s="77">
        <f t="shared" si="221"/>
        <v>0</v>
      </c>
      <c r="E180" s="78"/>
      <c r="F180" s="78"/>
      <c r="G180" s="78">
        <v>0</v>
      </c>
      <c r="H180" s="79">
        <f t="shared" si="222"/>
        <v>0</v>
      </c>
      <c r="I180" s="77">
        <v>2</v>
      </c>
      <c r="J180" s="77">
        <v>21</v>
      </c>
      <c r="K180" s="77">
        <f t="shared" si="223"/>
        <v>23</v>
      </c>
      <c r="L180" s="78"/>
      <c r="M180" s="78"/>
      <c r="N180" s="77">
        <f t="shared" si="224"/>
        <v>0</v>
      </c>
      <c r="O180" s="79">
        <f t="shared" si="225"/>
        <v>23</v>
      </c>
      <c r="P180" s="77"/>
      <c r="Q180" s="77">
        <v>1</v>
      </c>
      <c r="R180" s="77">
        <f t="shared" si="226"/>
        <v>1</v>
      </c>
      <c r="S180" s="83"/>
      <c r="T180" s="83"/>
      <c r="U180" s="77">
        <f t="shared" si="227"/>
        <v>0</v>
      </c>
      <c r="V180" s="79">
        <f t="shared" si="228"/>
        <v>1</v>
      </c>
      <c r="W180" s="78">
        <f t="shared" si="229"/>
        <v>2</v>
      </c>
      <c r="X180" s="78">
        <f t="shared" si="229"/>
        <v>22</v>
      </c>
      <c r="Y180" s="78">
        <f t="shared" si="230"/>
        <v>24</v>
      </c>
      <c r="Z180" s="78">
        <f t="shared" si="231"/>
        <v>0</v>
      </c>
      <c r="AA180" s="78">
        <f t="shared" si="231"/>
        <v>0</v>
      </c>
      <c r="AB180" s="78">
        <f t="shared" si="232"/>
        <v>0</v>
      </c>
      <c r="AC180" s="80">
        <f t="shared" si="233"/>
        <v>24</v>
      </c>
    </row>
    <row r="181" spans="1:29" ht="20.100000000000001" customHeight="1" x14ac:dyDescent="0.45">
      <c r="A181" s="64" t="s">
        <v>345</v>
      </c>
      <c r="B181" s="77"/>
      <c r="C181" s="77"/>
      <c r="D181" s="77">
        <f t="shared" si="221"/>
        <v>0</v>
      </c>
      <c r="E181" s="78"/>
      <c r="F181" s="78"/>
      <c r="G181" s="77">
        <f>SUM(E181:F181)</f>
        <v>0</v>
      </c>
      <c r="H181" s="79">
        <f t="shared" si="222"/>
        <v>0</v>
      </c>
      <c r="I181" s="77">
        <v>7</v>
      </c>
      <c r="J181" s="77">
        <v>1</v>
      </c>
      <c r="K181" s="77">
        <f t="shared" si="223"/>
        <v>8</v>
      </c>
      <c r="L181" s="78"/>
      <c r="M181" s="78"/>
      <c r="N181" s="77">
        <f t="shared" si="224"/>
        <v>0</v>
      </c>
      <c r="O181" s="79">
        <f t="shared" si="225"/>
        <v>8</v>
      </c>
      <c r="P181" s="77">
        <v>12</v>
      </c>
      <c r="Q181" s="77"/>
      <c r="R181" s="77">
        <f t="shared" si="226"/>
        <v>12</v>
      </c>
      <c r="S181" s="78"/>
      <c r="T181" s="78"/>
      <c r="U181" s="77">
        <f t="shared" si="227"/>
        <v>0</v>
      </c>
      <c r="V181" s="79">
        <f t="shared" si="228"/>
        <v>12</v>
      </c>
      <c r="W181" s="78">
        <f t="shared" si="229"/>
        <v>19</v>
      </c>
      <c r="X181" s="78">
        <f t="shared" si="229"/>
        <v>1</v>
      </c>
      <c r="Y181" s="78">
        <f t="shared" si="230"/>
        <v>20</v>
      </c>
      <c r="Z181" s="78">
        <f t="shared" si="231"/>
        <v>0</v>
      </c>
      <c r="AA181" s="78">
        <f t="shared" si="231"/>
        <v>0</v>
      </c>
      <c r="AB181" s="78">
        <f t="shared" si="232"/>
        <v>0</v>
      </c>
      <c r="AC181" s="80">
        <f t="shared" si="233"/>
        <v>20</v>
      </c>
    </row>
    <row r="182" spans="1:29" ht="20.100000000000001" customHeight="1" x14ac:dyDescent="0.45">
      <c r="A182" s="64" t="s">
        <v>433</v>
      </c>
      <c r="B182" s="77">
        <v>6</v>
      </c>
      <c r="C182" s="77">
        <v>1</v>
      </c>
      <c r="D182" s="77">
        <f t="shared" si="221"/>
        <v>7</v>
      </c>
      <c r="E182" s="78"/>
      <c r="F182" s="78"/>
      <c r="G182" s="77">
        <f>SUM(E182:F182)</f>
        <v>0</v>
      </c>
      <c r="H182" s="79">
        <f t="shared" si="222"/>
        <v>7</v>
      </c>
      <c r="I182" s="77">
        <v>1</v>
      </c>
      <c r="J182" s="77">
        <v>6</v>
      </c>
      <c r="K182" s="77">
        <f t="shared" si="223"/>
        <v>7</v>
      </c>
      <c r="L182" s="84"/>
      <c r="M182" s="84"/>
      <c r="N182" s="77">
        <f t="shared" si="224"/>
        <v>0</v>
      </c>
      <c r="O182" s="79">
        <f t="shared" si="225"/>
        <v>7</v>
      </c>
      <c r="P182" s="77">
        <v>1</v>
      </c>
      <c r="Q182" s="77"/>
      <c r="R182" s="77">
        <f t="shared" si="226"/>
        <v>1</v>
      </c>
      <c r="S182" s="78"/>
      <c r="T182" s="78"/>
      <c r="U182" s="77">
        <f t="shared" si="227"/>
        <v>0</v>
      </c>
      <c r="V182" s="79">
        <f t="shared" si="228"/>
        <v>1</v>
      </c>
      <c r="W182" s="78">
        <f t="shared" si="229"/>
        <v>8</v>
      </c>
      <c r="X182" s="78">
        <f t="shared" si="229"/>
        <v>7</v>
      </c>
      <c r="Y182" s="78">
        <f t="shared" si="230"/>
        <v>15</v>
      </c>
      <c r="Z182" s="78">
        <f t="shared" si="231"/>
        <v>0</v>
      </c>
      <c r="AA182" s="78">
        <f t="shared" si="231"/>
        <v>0</v>
      </c>
      <c r="AB182" s="78">
        <f t="shared" si="232"/>
        <v>0</v>
      </c>
      <c r="AC182" s="80">
        <f t="shared" si="233"/>
        <v>15</v>
      </c>
    </row>
    <row r="183" spans="1:29" ht="20.100000000000001" customHeight="1" x14ac:dyDescent="0.45">
      <c r="A183" s="72" t="s">
        <v>68</v>
      </c>
      <c r="B183" s="80">
        <f t="shared" ref="B183:AC183" si="234">SUM(B173:B182)</f>
        <v>9</v>
      </c>
      <c r="C183" s="80">
        <f t="shared" si="234"/>
        <v>1</v>
      </c>
      <c r="D183" s="80">
        <f t="shared" si="234"/>
        <v>10</v>
      </c>
      <c r="E183" s="80">
        <f t="shared" si="234"/>
        <v>0</v>
      </c>
      <c r="F183" s="80">
        <f t="shared" si="234"/>
        <v>0</v>
      </c>
      <c r="G183" s="80">
        <f t="shared" si="234"/>
        <v>0</v>
      </c>
      <c r="H183" s="80">
        <f t="shared" si="234"/>
        <v>10</v>
      </c>
      <c r="I183" s="80">
        <f t="shared" si="234"/>
        <v>19</v>
      </c>
      <c r="J183" s="80">
        <f t="shared" si="234"/>
        <v>48</v>
      </c>
      <c r="K183" s="80">
        <f t="shared" si="234"/>
        <v>67</v>
      </c>
      <c r="L183" s="80">
        <f t="shared" si="234"/>
        <v>0</v>
      </c>
      <c r="M183" s="80">
        <f t="shared" si="234"/>
        <v>0</v>
      </c>
      <c r="N183" s="80">
        <f t="shared" si="234"/>
        <v>0</v>
      </c>
      <c r="O183" s="80">
        <f t="shared" si="234"/>
        <v>67</v>
      </c>
      <c r="P183" s="80">
        <f t="shared" si="234"/>
        <v>15</v>
      </c>
      <c r="Q183" s="80">
        <f t="shared" si="234"/>
        <v>19</v>
      </c>
      <c r="R183" s="80">
        <f t="shared" si="234"/>
        <v>34</v>
      </c>
      <c r="S183" s="80">
        <f t="shared" si="234"/>
        <v>0</v>
      </c>
      <c r="T183" s="80">
        <f t="shared" si="234"/>
        <v>0</v>
      </c>
      <c r="U183" s="80">
        <f t="shared" si="234"/>
        <v>0</v>
      </c>
      <c r="V183" s="80">
        <f t="shared" si="234"/>
        <v>34</v>
      </c>
      <c r="W183" s="80">
        <f t="shared" si="234"/>
        <v>43</v>
      </c>
      <c r="X183" s="80">
        <f t="shared" si="234"/>
        <v>68</v>
      </c>
      <c r="Y183" s="80">
        <f t="shared" si="234"/>
        <v>111</v>
      </c>
      <c r="Z183" s="80">
        <f t="shared" si="234"/>
        <v>0</v>
      </c>
      <c r="AA183" s="80">
        <f t="shared" si="234"/>
        <v>0</v>
      </c>
      <c r="AB183" s="80">
        <f t="shared" si="234"/>
        <v>0</v>
      </c>
      <c r="AC183" s="80">
        <f t="shared" si="234"/>
        <v>111</v>
      </c>
    </row>
    <row r="184" spans="1:29" ht="23.1" customHeight="1" x14ac:dyDescent="0.45">
      <c r="A184" s="74" t="s">
        <v>69</v>
      </c>
      <c r="B184" s="83"/>
      <c r="C184" s="83"/>
      <c r="D184" s="83"/>
      <c r="E184" s="78"/>
      <c r="F184" s="78"/>
      <c r="G184" s="78"/>
      <c r="H184" s="76"/>
      <c r="I184" s="78"/>
      <c r="J184" s="78"/>
      <c r="K184" s="78"/>
      <c r="L184" s="78"/>
      <c r="M184" s="78"/>
      <c r="N184" s="78"/>
      <c r="O184" s="79"/>
      <c r="P184" s="78"/>
      <c r="Q184" s="78"/>
      <c r="R184" s="78"/>
      <c r="S184" s="78"/>
      <c r="T184" s="78"/>
      <c r="U184" s="78"/>
      <c r="V184" s="79"/>
      <c r="W184" s="78"/>
      <c r="X184" s="78"/>
      <c r="Y184" s="78"/>
      <c r="Z184" s="84"/>
      <c r="AA184" s="84"/>
      <c r="AB184" s="84"/>
      <c r="AC184" s="85"/>
    </row>
    <row r="185" spans="1:29" ht="23.1" customHeight="1" x14ac:dyDescent="0.45">
      <c r="A185" s="74" t="s">
        <v>64</v>
      </c>
      <c r="B185" s="83"/>
      <c r="C185" s="83"/>
      <c r="D185" s="83"/>
      <c r="E185" s="78"/>
      <c r="F185" s="78"/>
      <c r="G185" s="78"/>
      <c r="H185" s="76"/>
      <c r="I185" s="78"/>
      <c r="J185" s="78"/>
      <c r="K185" s="78"/>
      <c r="L185" s="78"/>
      <c r="M185" s="78"/>
      <c r="N185" s="78"/>
      <c r="O185" s="79"/>
      <c r="P185" s="78"/>
      <c r="Q185" s="78"/>
      <c r="R185" s="78"/>
      <c r="S185" s="78"/>
      <c r="T185" s="78"/>
      <c r="U185" s="78"/>
      <c r="V185" s="79"/>
      <c r="W185" s="78"/>
      <c r="X185" s="78"/>
      <c r="Y185" s="78"/>
      <c r="Z185" s="84"/>
      <c r="AA185" s="84"/>
      <c r="AB185" s="84"/>
      <c r="AC185" s="85"/>
    </row>
    <row r="186" spans="1:29" ht="20.100000000000001" customHeight="1" x14ac:dyDescent="0.45">
      <c r="A186" s="64" t="s">
        <v>438</v>
      </c>
      <c r="B186" s="77">
        <v>2</v>
      </c>
      <c r="C186" s="77"/>
      <c r="D186" s="77">
        <f t="shared" ref="D186:D193" si="235">SUM(B186:C186)</f>
        <v>2</v>
      </c>
      <c r="E186" s="78"/>
      <c r="F186" s="78"/>
      <c r="G186" s="77">
        <f t="shared" ref="G186:G193" si="236">SUM(E186:F186)</f>
        <v>0</v>
      </c>
      <c r="H186" s="79">
        <f t="shared" ref="H186:H193" si="237">SUM(D186,G186)</f>
        <v>2</v>
      </c>
      <c r="I186" s="77">
        <v>7</v>
      </c>
      <c r="J186" s="77">
        <v>3</v>
      </c>
      <c r="K186" s="77">
        <f t="shared" ref="K186:K193" si="238">SUM(I186:J186)</f>
        <v>10</v>
      </c>
      <c r="L186" s="78"/>
      <c r="M186" s="78"/>
      <c r="N186" s="78"/>
      <c r="O186" s="79">
        <f t="shared" ref="O186:O193" si="239">SUM(K186,N186)</f>
        <v>10</v>
      </c>
      <c r="P186" s="77"/>
      <c r="Q186" s="77">
        <v>2</v>
      </c>
      <c r="R186" s="77">
        <f t="shared" ref="R186:R193" si="240">SUM(P186:Q186)</f>
        <v>2</v>
      </c>
      <c r="S186" s="78"/>
      <c r="T186" s="78"/>
      <c r="U186" s="78"/>
      <c r="V186" s="79">
        <f t="shared" ref="V186:V193" si="241">SUM(R186,U186)</f>
        <v>2</v>
      </c>
      <c r="W186" s="78">
        <f t="shared" ref="W186:X193" si="242">SUM(B186,I186,P186)</f>
        <v>9</v>
      </c>
      <c r="X186" s="78">
        <f t="shared" si="242"/>
        <v>5</v>
      </c>
      <c r="Y186" s="78">
        <f t="shared" ref="Y186:Y193" si="243">SUM(W186,X186)</f>
        <v>14</v>
      </c>
      <c r="Z186" s="78">
        <f t="shared" ref="Z186:AA193" si="244">SUM(E186,L186,S186)</f>
        <v>0</v>
      </c>
      <c r="AA186" s="78">
        <f t="shared" si="244"/>
        <v>0</v>
      </c>
      <c r="AB186" s="78">
        <f t="shared" ref="AB186:AB193" si="245">SUM(Z186,AA186)</f>
        <v>0</v>
      </c>
      <c r="AC186" s="80">
        <f t="shared" ref="AC186:AC193" si="246">SUM(Y186,AB186)</f>
        <v>14</v>
      </c>
    </row>
    <row r="187" spans="1:29" ht="20.100000000000001" customHeight="1" x14ac:dyDescent="0.45">
      <c r="A187" s="64" t="s">
        <v>439</v>
      </c>
      <c r="B187" s="77">
        <v>3</v>
      </c>
      <c r="C187" s="77"/>
      <c r="D187" s="77">
        <f t="shared" si="235"/>
        <v>3</v>
      </c>
      <c r="E187" s="78"/>
      <c r="F187" s="78"/>
      <c r="G187" s="77">
        <f t="shared" si="236"/>
        <v>0</v>
      </c>
      <c r="H187" s="79">
        <f t="shared" si="237"/>
        <v>3</v>
      </c>
      <c r="I187" s="77">
        <v>5</v>
      </c>
      <c r="J187" s="77">
        <v>14</v>
      </c>
      <c r="K187" s="77">
        <f t="shared" si="238"/>
        <v>19</v>
      </c>
      <c r="L187" s="78"/>
      <c r="M187" s="78"/>
      <c r="N187" s="78"/>
      <c r="O187" s="79">
        <f t="shared" si="239"/>
        <v>19</v>
      </c>
      <c r="P187" s="77"/>
      <c r="Q187" s="77"/>
      <c r="R187" s="77">
        <f t="shared" si="240"/>
        <v>0</v>
      </c>
      <c r="S187" s="78"/>
      <c r="T187" s="78"/>
      <c r="U187" s="78"/>
      <c r="V187" s="79">
        <f t="shared" si="241"/>
        <v>0</v>
      </c>
      <c r="W187" s="78">
        <f t="shared" si="242"/>
        <v>8</v>
      </c>
      <c r="X187" s="78">
        <f t="shared" si="242"/>
        <v>14</v>
      </c>
      <c r="Y187" s="78">
        <f t="shared" si="243"/>
        <v>22</v>
      </c>
      <c r="Z187" s="78">
        <f t="shared" si="244"/>
        <v>0</v>
      </c>
      <c r="AA187" s="78">
        <f t="shared" si="244"/>
        <v>0</v>
      </c>
      <c r="AB187" s="78">
        <f t="shared" si="245"/>
        <v>0</v>
      </c>
      <c r="AC187" s="80">
        <f t="shared" si="246"/>
        <v>22</v>
      </c>
    </row>
    <row r="188" spans="1:29" ht="20.100000000000001" customHeight="1" x14ac:dyDescent="0.45">
      <c r="A188" s="64" t="s">
        <v>479</v>
      </c>
      <c r="B188" s="77">
        <v>1</v>
      </c>
      <c r="C188" s="77"/>
      <c r="D188" s="77">
        <f t="shared" si="235"/>
        <v>1</v>
      </c>
      <c r="E188" s="78"/>
      <c r="F188" s="78"/>
      <c r="G188" s="77">
        <f t="shared" si="236"/>
        <v>0</v>
      </c>
      <c r="H188" s="79">
        <f t="shared" si="237"/>
        <v>1</v>
      </c>
      <c r="I188" s="77"/>
      <c r="J188" s="77">
        <v>1</v>
      </c>
      <c r="K188" s="77">
        <f t="shared" si="238"/>
        <v>1</v>
      </c>
      <c r="L188" s="78"/>
      <c r="M188" s="78"/>
      <c r="N188" s="78"/>
      <c r="O188" s="79">
        <f t="shared" si="239"/>
        <v>1</v>
      </c>
      <c r="P188" s="77">
        <v>8</v>
      </c>
      <c r="Q188" s="77">
        <v>7</v>
      </c>
      <c r="R188" s="77">
        <f t="shared" si="240"/>
        <v>15</v>
      </c>
      <c r="S188" s="78"/>
      <c r="T188" s="78"/>
      <c r="U188" s="78"/>
      <c r="V188" s="79">
        <f t="shared" si="241"/>
        <v>15</v>
      </c>
      <c r="W188" s="78">
        <f t="shared" si="242"/>
        <v>9</v>
      </c>
      <c r="X188" s="78">
        <f t="shared" si="242"/>
        <v>8</v>
      </c>
      <c r="Y188" s="78">
        <f t="shared" si="243"/>
        <v>17</v>
      </c>
      <c r="Z188" s="78">
        <f t="shared" si="244"/>
        <v>0</v>
      </c>
      <c r="AA188" s="78">
        <f t="shared" si="244"/>
        <v>0</v>
      </c>
      <c r="AB188" s="78">
        <f t="shared" si="245"/>
        <v>0</v>
      </c>
      <c r="AC188" s="80">
        <f t="shared" si="246"/>
        <v>17</v>
      </c>
    </row>
    <row r="189" spans="1:29" ht="20.100000000000001" customHeight="1" x14ac:dyDescent="0.45">
      <c r="A189" s="64" t="s">
        <v>502</v>
      </c>
      <c r="B189" s="77"/>
      <c r="C189" s="77">
        <v>1</v>
      </c>
      <c r="D189" s="77">
        <f t="shared" si="235"/>
        <v>1</v>
      </c>
      <c r="E189" s="78"/>
      <c r="F189" s="78"/>
      <c r="G189" s="77">
        <f t="shared" si="236"/>
        <v>0</v>
      </c>
      <c r="H189" s="79">
        <f t="shared" si="237"/>
        <v>1</v>
      </c>
      <c r="I189" s="77"/>
      <c r="J189" s="77">
        <v>2</v>
      </c>
      <c r="K189" s="77">
        <f t="shared" si="238"/>
        <v>2</v>
      </c>
      <c r="L189" s="78"/>
      <c r="M189" s="78"/>
      <c r="N189" s="78"/>
      <c r="O189" s="79">
        <f t="shared" si="239"/>
        <v>2</v>
      </c>
      <c r="P189" s="77"/>
      <c r="Q189" s="77">
        <v>1</v>
      </c>
      <c r="R189" s="77">
        <f t="shared" si="240"/>
        <v>1</v>
      </c>
      <c r="S189" s="78"/>
      <c r="T189" s="78"/>
      <c r="U189" s="78"/>
      <c r="V189" s="79">
        <f t="shared" si="241"/>
        <v>1</v>
      </c>
      <c r="W189" s="78">
        <f t="shared" si="242"/>
        <v>0</v>
      </c>
      <c r="X189" s="78">
        <f t="shared" si="242"/>
        <v>4</v>
      </c>
      <c r="Y189" s="78">
        <f t="shared" si="243"/>
        <v>4</v>
      </c>
      <c r="Z189" s="78">
        <f t="shared" si="244"/>
        <v>0</v>
      </c>
      <c r="AA189" s="78">
        <f t="shared" si="244"/>
        <v>0</v>
      </c>
      <c r="AB189" s="78">
        <f t="shared" si="245"/>
        <v>0</v>
      </c>
      <c r="AC189" s="80">
        <f t="shared" si="246"/>
        <v>4</v>
      </c>
    </row>
    <row r="190" spans="1:29" ht="20.100000000000001" customHeight="1" x14ac:dyDescent="0.45">
      <c r="A190" s="64" t="s">
        <v>441</v>
      </c>
      <c r="B190" s="77">
        <v>1</v>
      </c>
      <c r="C190" s="77"/>
      <c r="D190" s="77">
        <f t="shared" si="235"/>
        <v>1</v>
      </c>
      <c r="E190" s="78"/>
      <c r="F190" s="78"/>
      <c r="G190" s="77">
        <f t="shared" si="236"/>
        <v>0</v>
      </c>
      <c r="H190" s="79">
        <f t="shared" si="237"/>
        <v>1</v>
      </c>
      <c r="I190" s="77">
        <v>7</v>
      </c>
      <c r="J190" s="77">
        <v>17</v>
      </c>
      <c r="K190" s="77">
        <f t="shared" si="238"/>
        <v>24</v>
      </c>
      <c r="L190" s="78"/>
      <c r="M190" s="78"/>
      <c r="N190" s="78"/>
      <c r="O190" s="79">
        <f t="shared" si="239"/>
        <v>24</v>
      </c>
      <c r="P190" s="77"/>
      <c r="Q190" s="77"/>
      <c r="R190" s="77">
        <f t="shared" si="240"/>
        <v>0</v>
      </c>
      <c r="S190" s="78"/>
      <c r="T190" s="78"/>
      <c r="U190" s="78"/>
      <c r="V190" s="79">
        <f t="shared" si="241"/>
        <v>0</v>
      </c>
      <c r="W190" s="78">
        <f t="shared" si="242"/>
        <v>8</v>
      </c>
      <c r="X190" s="78">
        <f t="shared" si="242"/>
        <v>17</v>
      </c>
      <c r="Y190" s="78">
        <f t="shared" si="243"/>
        <v>25</v>
      </c>
      <c r="Z190" s="78">
        <f t="shared" si="244"/>
        <v>0</v>
      </c>
      <c r="AA190" s="78">
        <f t="shared" si="244"/>
        <v>0</v>
      </c>
      <c r="AB190" s="78">
        <f t="shared" si="245"/>
        <v>0</v>
      </c>
      <c r="AC190" s="80">
        <f t="shared" si="246"/>
        <v>25</v>
      </c>
    </row>
    <row r="191" spans="1:29" ht="20.100000000000001" customHeight="1" x14ac:dyDescent="0.45">
      <c r="A191" s="64" t="s">
        <v>445</v>
      </c>
      <c r="B191" s="77"/>
      <c r="C191" s="77"/>
      <c r="D191" s="77">
        <f t="shared" si="235"/>
        <v>0</v>
      </c>
      <c r="E191" s="78"/>
      <c r="F191" s="78"/>
      <c r="G191" s="77">
        <f t="shared" si="236"/>
        <v>0</v>
      </c>
      <c r="H191" s="79">
        <f t="shared" si="237"/>
        <v>0</v>
      </c>
      <c r="I191" s="77">
        <v>1</v>
      </c>
      <c r="J191" s="77">
        <v>10</v>
      </c>
      <c r="K191" s="77">
        <f t="shared" si="238"/>
        <v>11</v>
      </c>
      <c r="L191" s="78"/>
      <c r="M191" s="78"/>
      <c r="N191" s="78"/>
      <c r="O191" s="79">
        <f t="shared" si="239"/>
        <v>11</v>
      </c>
      <c r="P191" s="77"/>
      <c r="Q191" s="77"/>
      <c r="R191" s="77">
        <f t="shared" si="240"/>
        <v>0</v>
      </c>
      <c r="S191" s="78"/>
      <c r="T191" s="78"/>
      <c r="U191" s="78"/>
      <c r="V191" s="79">
        <f t="shared" si="241"/>
        <v>0</v>
      </c>
      <c r="W191" s="78">
        <f t="shared" si="242"/>
        <v>1</v>
      </c>
      <c r="X191" s="78">
        <f t="shared" si="242"/>
        <v>10</v>
      </c>
      <c r="Y191" s="78">
        <f t="shared" si="243"/>
        <v>11</v>
      </c>
      <c r="Z191" s="78">
        <f t="shared" si="244"/>
        <v>0</v>
      </c>
      <c r="AA191" s="78">
        <f t="shared" si="244"/>
        <v>0</v>
      </c>
      <c r="AB191" s="78">
        <f t="shared" si="245"/>
        <v>0</v>
      </c>
      <c r="AC191" s="80">
        <f t="shared" si="246"/>
        <v>11</v>
      </c>
    </row>
    <row r="192" spans="1:29" ht="20.100000000000001" customHeight="1" x14ac:dyDescent="0.45">
      <c r="A192" s="64" t="s">
        <v>503</v>
      </c>
      <c r="B192" s="77"/>
      <c r="C192" s="77"/>
      <c r="D192" s="77">
        <f t="shared" si="235"/>
        <v>0</v>
      </c>
      <c r="E192" s="78"/>
      <c r="F192" s="78"/>
      <c r="G192" s="77">
        <f t="shared" si="236"/>
        <v>0</v>
      </c>
      <c r="H192" s="79">
        <f t="shared" si="237"/>
        <v>0</v>
      </c>
      <c r="I192" s="77">
        <v>2</v>
      </c>
      <c r="J192" s="77">
        <v>6</v>
      </c>
      <c r="K192" s="77">
        <f t="shared" si="238"/>
        <v>8</v>
      </c>
      <c r="L192" s="78"/>
      <c r="M192" s="78"/>
      <c r="N192" s="78"/>
      <c r="O192" s="79">
        <f t="shared" si="239"/>
        <v>8</v>
      </c>
      <c r="P192" s="77"/>
      <c r="Q192" s="77"/>
      <c r="R192" s="77">
        <f t="shared" si="240"/>
        <v>0</v>
      </c>
      <c r="S192" s="78"/>
      <c r="T192" s="78"/>
      <c r="U192" s="78"/>
      <c r="V192" s="79">
        <f t="shared" si="241"/>
        <v>0</v>
      </c>
      <c r="W192" s="78">
        <f t="shared" si="242"/>
        <v>2</v>
      </c>
      <c r="X192" s="78">
        <f t="shared" si="242"/>
        <v>6</v>
      </c>
      <c r="Y192" s="78">
        <f t="shared" si="243"/>
        <v>8</v>
      </c>
      <c r="Z192" s="78">
        <f t="shared" si="244"/>
        <v>0</v>
      </c>
      <c r="AA192" s="78">
        <f t="shared" si="244"/>
        <v>0</v>
      </c>
      <c r="AB192" s="78">
        <f t="shared" si="245"/>
        <v>0</v>
      </c>
      <c r="AC192" s="80">
        <f t="shared" si="246"/>
        <v>8</v>
      </c>
    </row>
    <row r="193" spans="1:29" ht="20.100000000000001" customHeight="1" x14ac:dyDescent="0.45">
      <c r="A193" s="64" t="s">
        <v>446</v>
      </c>
      <c r="B193" s="77"/>
      <c r="C193" s="77"/>
      <c r="D193" s="77">
        <f t="shared" si="235"/>
        <v>0</v>
      </c>
      <c r="E193" s="78"/>
      <c r="F193" s="78"/>
      <c r="G193" s="77">
        <f t="shared" si="236"/>
        <v>0</v>
      </c>
      <c r="H193" s="79">
        <f t="shared" si="237"/>
        <v>0</v>
      </c>
      <c r="I193" s="77">
        <v>4</v>
      </c>
      <c r="J193" s="77">
        <v>7</v>
      </c>
      <c r="K193" s="77">
        <f t="shared" si="238"/>
        <v>11</v>
      </c>
      <c r="L193" s="78"/>
      <c r="M193" s="78"/>
      <c r="N193" s="78"/>
      <c r="O193" s="79">
        <f t="shared" si="239"/>
        <v>11</v>
      </c>
      <c r="P193" s="77"/>
      <c r="Q193" s="77"/>
      <c r="R193" s="77">
        <f t="shared" si="240"/>
        <v>0</v>
      </c>
      <c r="S193" s="78"/>
      <c r="T193" s="78"/>
      <c r="U193" s="78"/>
      <c r="V193" s="79">
        <f t="shared" si="241"/>
        <v>0</v>
      </c>
      <c r="W193" s="78">
        <f t="shared" si="242"/>
        <v>4</v>
      </c>
      <c r="X193" s="78">
        <f t="shared" si="242"/>
        <v>7</v>
      </c>
      <c r="Y193" s="78">
        <f t="shared" si="243"/>
        <v>11</v>
      </c>
      <c r="Z193" s="78">
        <f t="shared" si="244"/>
        <v>0</v>
      </c>
      <c r="AA193" s="78">
        <f t="shared" si="244"/>
        <v>0</v>
      </c>
      <c r="AB193" s="78">
        <f t="shared" si="245"/>
        <v>0</v>
      </c>
      <c r="AC193" s="80">
        <f t="shared" si="246"/>
        <v>11</v>
      </c>
    </row>
    <row r="194" spans="1:29" ht="20.100000000000001" customHeight="1" x14ac:dyDescent="0.45">
      <c r="A194" s="86" t="s">
        <v>105</v>
      </c>
      <c r="B194" s="87">
        <f t="shared" ref="B194:AC194" si="247">SUM(B186:B193)</f>
        <v>7</v>
      </c>
      <c r="C194" s="87">
        <f t="shared" si="247"/>
        <v>1</v>
      </c>
      <c r="D194" s="87">
        <f t="shared" si="247"/>
        <v>8</v>
      </c>
      <c r="E194" s="87">
        <f t="shared" si="247"/>
        <v>0</v>
      </c>
      <c r="F194" s="87">
        <f t="shared" si="247"/>
        <v>0</v>
      </c>
      <c r="G194" s="87">
        <f t="shared" si="247"/>
        <v>0</v>
      </c>
      <c r="H194" s="87">
        <f t="shared" si="247"/>
        <v>8</v>
      </c>
      <c r="I194" s="87">
        <f t="shared" si="247"/>
        <v>26</v>
      </c>
      <c r="J194" s="87">
        <f t="shared" si="247"/>
        <v>60</v>
      </c>
      <c r="K194" s="87">
        <f t="shared" si="247"/>
        <v>86</v>
      </c>
      <c r="L194" s="87">
        <f t="shared" si="247"/>
        <v>0</v>
      </c>
      <c r="M194" s="87">
        <f t="shared" si="247"/>
        <v>0</v>
      </c>
      <c r="N194" s="87">
        <f t="shared" si="247"/>
        <v>0</v>
      </c>
      <c r="O194" s="87">
        <f t="shared" si="247"/>
        <v>86</v>
      </c>
      <c r="P194" s="87">
        <f t="shared" si="247"/>
        <v>8</v>
      </c>
      <c r="Q194" s="87">
        <f t="shared" si="247"/>
        <v>10</v>
      </c>
      <c r="R194" s="87">
        <f t="shared" si="247"/>
        <v>18</v>
      </c>
      <c r="S194" s="87">
        <f t="shared" si="247"/>
        <v>0</v>
      </c>
      <c r="T194" s="87">
        <f t="shared" si="247"/>
        <v>0</v>
      </c>
      <c r="U194" s="87">
        <f t="shared" si="247"/>
        <v>0</v>
      </c>
      <c r="V194" s="87">
        <f t="shared" si="247"/>
        <v>18</v>
      </c>
      <c r="W194" s="87">
        <f t="shared" si="247"/>
        <v>41</v>
      </c>
      <c r="X194" s="87">
        <f t="shared" si="247"/>
        <v>71</v>
      </c>
      <c r="Y194" s="87">
        <f t="shared" si="247"/>
        <v>112</v>
      </c>
      <c r="Z194" s="87">
        <f t="shared" si="247"/>
        <v>0</v>
      </c>
      <c r="AA194" s="87">
        <f t="shared" si="247"/>
        <v>0</v>
      </c>
      <c r="AB194" s="87">
        <f t="shared" si="247"/>
        <v>0</v>
      </c>
      <c r="AC194" s="87">
        <f t="shared" si="247"/>
        <v>112</v>
      </c>
    </row>
    <row r="195" spans="1:29" ht="20.100000000000001" customHeight="1" x14ac:dyDescent="0.45">
      <c r="A195" s="74" t="s">
        <v>248</v>
      </c>
      <c r="B195" s="77"/>
      <c r="C195" s="77"/>
      <c r="D195" s="77">
        <f>SUM(B195:C195)</f>
        <v>0</v>
      </c>
      <c r="E195" s="78"/>
      <c r="F195" s="78"/>
      <c r="G195" s="78">
        <v>0</v>
      </c>
      <c r="H195" s="79">
        <f>SUM(D195,G195)</f>
        <v>0</v>
      </c>
      <c r="I195" s="77"/>
      <c r="J195" s="77"/>
      <c r="K195" s="77">
        <f>SUM(I195:J195)</f>
        <v>0</v>
      </c>
      <c r="L195" s="78"/>
      <c r="M195" s="78"/>
      <c r="N195" s="78"/>
      <c r="O195" s="79">
        <f>SUM(K195,N195)</f>
        <v>0</v>
      </c>
      <c r="P195" s="77"/>
      <c r="Q195" s="77"/>
      <c r="R195" s="77">
        <f>SUM(P195:Q195)</f>
        <v>0</v>
      </c>
      <c r="S195" s="78"/>
      <c r="T195" s="78"/>
      <c r="U195" s="78"/>
      <c r="V195" s="79">
        <f>SUM(R195,U195)</f>
        <v>0</v>
      </c>
      <c r="W195" s="78">
        <f>SUM(B195,I195,P195)</f>
        <v>0</v>
      </c>
      <c r="X195" s="78">
        <f>SUM(C195,J195,Q195)</f>
        <v>0</v>
      </c>
      <c r="Y195" s="78">
        <f>SUM(W195,X195)</f>
        <v>0</v>
      </c>
      <c r="Z195" s="78">
        <f>SUM(E195,L195,S195)</f>
        <v>0</v>
      </c>
      <c r="AA195" s="78">
        <f>SUM(F195,M195,T195)</f>
        <v>0</v>
      </c>
      <c r="AB195" s="78">
        <f>SUM(Z195,AA195)</f>
        <v>0</v>
      </c>
      <c r="AC195" s="80">
        <f>SUM(Y195,AB195)</f>
        <v>0</v>
      </c>
    </row>
    <row r="196" spans="1:29" ht="20.100000000000001" customHeight="1" x14ac:dyDescent="0.45">
      <c r="A196" s="64" t="s">
        <v>480</v>
      </c>
      <c r="B196" s="77"/>
      <c r="C196" s="77"/>
      <c r="D196" s="77">
        <f>SUM(B196:C196)</f>
        <v>0</v>
      </c>
      <c r="E196" s="78"/>
      <c r="F196" s="78"/>
      <c r="G196" s="78">
        <v>0</v>
      </c>
      <c r="H196" s="79">
        <f>SUM(D196,G196)</f>
        <v>0</v>
      </c>
      <c r="I196" s="77"/>
      <c r="J196" s="77"/>
      <c r="K196" s="77">
        <f>SUM(I196:J196)</f>
        <v>0</v>
      </c>
      <c r="L196" s="78"/>
      <c r="M196" s="78"/>
      <c r="N196" s="78"/>
      <c r="O196" s="79">
        <f>SUM(K196,N196)</f>
        <v>0</v>
      </c>
      <c r="P196" s="77"/>
      <c r="Q196" s="77"/>
      <c r="R196" s="77">
        <f>SUM(P196:Q196)</f>
        <v>0</v>
      </c>
      <c r="S196" s="78"/>
      <c r="T196" s="78"/>
      <c r="U196" s="78"/>
      <c r="V196" s="79">
        <f>SUM(R196,U196)</f>
        <v>0</v>
      </c>
      <c r="W196" s="78">
        <f>SUM(B196,I196,P196)</f>
        <v>0</v>
      </c>
      <c r="X196" s="78">
        <f>SUM(C196,J196,Q196)</f>
        <v>0</v>
      </c>
      <c r="Y196" s="78">
        <f>SUM(W196,X196)</f>
        <v>0</v>
      </c>
      <c r="Z196" s="78">
        <f>SUM(E196,L196,S196)</f>
        <v>0</v>
      </c>
      <c r="AA196" s="78">
        <f>SUM(F196,M196,T196)</f>
        <v>0</v>
      </c>
      <c r="AB196" s="78">
        <f>SUM(Z196,AA196)</f>
        <v>0</v>
      </c>
      <c r="AC196" s="80">
        <f>SUM(Y196,AB196)</f>
        <v>0</v>
      </c>
    </row>
    <row r="197" spans="1:29" ht="20.100000000000001" customHeight="1" x14ac:dyDescent="0.45">
      <c r="A197" s="86" t="s">
        <v>299</v>
      </c>
      <c r="B197" s="87">
        <f t="shared" ref="B197:AC197" si="248">SUM(B196:B196)</f>
        <v>0</v>
      </c>
      <c r="C197" s="87">
        <f t="shared" si="248"/>
        <v>0</v>
      </c>
      <c r="D197" s="87">
        <f t="shared" si="248"/>
        <v>0</v>
      </c>
      <c r="E197" s="87">
        <f t="shared" si="248"/>
        <v>0</v>
      </c>
      <c r="F197" s="87">
        <f t="shared" si="248"/>
        <v>0</v>
      </c>
      <c r="G197" s="87">
        <f t="shared" si="248"/>
        <v>0</v>
      </c>
      <c r="H197" s="87">
        <f t="shared" si="248"/>
        <v>0</v>
      </c>
      <c r="I197" s="87">
        <f t="shared" si="248"/>
        <v>0</v>
      </c>
      <c r="J197" s="87">
        <f t="shared" si="248"/>
        <v>0</v>
      </c>
      <c r="K197" s="87">
        <f t="shared" si="248"/>
        <v>0</v>
      </c>
      <c r="L197" s="87">
        <f t="shared" si="248"/>
        <v>0</v>
      </c>
      <c r="M197" s="87">
        <f t="shared" si="248"/>
        <v>0</v>
      </c>
      <c r="N197" s="87">
        <f t="shared" si="248"/>
        <v>0</v>
      </c>
      <c r="O197" s="87">
        <f t="shared" si="248"/>
        <v>0</v>
      </c>
      <c r="P197" s="87">
        <f t="shared" si="248"/>
        <v>0</v>
      </c>
      <c r="Q197" s="87">
        <f t="shared" si="248"/>
        <v>0</v>
      </c>
      <c r="R197" s="87">
        <f t="shared" si="248"/>
        <v>0</v>
      </c>
      <c r="S197" s="87">
        <f t="shared" si="248"/>
        <v>0</v>
      </c>
      <c r="T197" s="87">
        <f t="shared" si="248"/>
        <v>0</v>
      </c>
      <c r="U197" s="87">
        <f t="shared" si="248"/>
        <v>0</v>
      </c>
      <c r="V197" s="87">
        <f t="shared" si="248"/>
        <v>0</v>
      </c>
      <c r="W197" s="87">
        <f t="shared" si="248"/>
        <v>0</v>
      </c>
      <c r="X197" s="87">
        <f t="shared" si="248"/>
        <v>0</v>
      </c>
      <c r="Y197" s="87">
        <f t="shared" si="248"/>
        <v>0</v>
      </c>
      <c r="Z197" s="87">
        <f t="shared" si="248"/>
        <v>0</v>
      </c>
      <c r="AA197" s="87">
        <f t="shared" si="248"/>
        <v>0</v>
      </c>
      <c r="AB197" s="87">
        <f t="shared" si="248"/>
        <v>0</v>
      </c>
      <c r="AC197" s="87">
        <f t="shared" si="248"/>
        <v>0</v>
      </c>
    </row>
    <row r="198" spans="1:29" ht="20.100000000000001" customHeight="1" x14ac:dyDescent="0.45">
      <c r="A198" s="81" t="s">
        <v>319</v>
      </c>
      <c r="B198" s="80">
        <f t="shared" ref="B198:AC198" si="249">B194+B197</f>
        <v>7</v>
      </c>
      <c r="C198" s="80">
        <f t="shared" si="249"/>
        <v>1</v>
      </c>
      <c r="D198" s="80">
        <f t="shared" si="249"/>
        <v>8</v>
      </c>
      <c r="E198" s="80">
        <f t="shared" si="249"/>
        <v>0</v>
      </c>
      <c r="F198" s="80">
        <f t="shared" si="249"/>
        <v>0</v>
      </c>
      <c r="G198" s="80">
        <f t="shared" si="249"/>
        <v>0</v>
      </c>
      <c r="H198" s="80">
        <f t="shared" si="249"/>
        <v>8</v>
      </c>
      <c r="I198" s="80">
        <f t="shared" si="249"/>
        <v>26</v>
      </c>
      <c r="J198" s="80">
        <f t="shared" si="249"/>
        <v>60</v>
      </c>
      <c r="K198" s="80">
        <f t="shared" si="249"/>
        <v>86</v>
      </c>
      <c r="L198" s="80">
        <f t="shared" si="249"/>
        <v>0</v>
      </c>
      <c r="M198" s="80">
        <f t="shared" si="249"/>
        <v>0</v>
      </c>
      <c r="N198" s="80">
        <f t="shared" si="249"/>
        <v>0</v>
      </c>
      <c r="O198" s="80">
        <f t="shared" si="249"/>
        <v>86</v>
      </c>
      <c r="P198" s="80">
        <f t="shared" si="249"/>
        <v>8</v>
      </c>
      <c r="Q198" s="80">
        <f t="shared" si="249"/>
        <v>10</v>
      </c>
      <c r="R198" s="80">
        <f t="shared" si="249"/>
        <v>18</v>
      </c>
      <c r="S198" s="80">
        <f t="shared" si="249"/>
        <v>0</v>
      </c>
      <c r="T198" s="80">
        <f t="shared" si="249"/>
        <v>0</v>
      </c>
      <c r="U198" s="80">
        <f t="shared" si="249"/>
        <v>0</v>
      </c>
      <c r="V198" s="80">
        <f t="shared" si="249"/>
        <v>18</v>
      </c>
      <c r="W198" s="80">
        <f t="shared" si="249"/>
        <v>41</v>
      </c>
      <c r="X198" s="80">
        <f t="shared" si="249"/>
        <v>71</v>
      </c>
      <c r="Y198" s="80">
        <f t="shared" si="249"/>
        <v>112</v>
      </c>
      <c r="Z198" s="80">
        <f t="shared" si="249"/>
        <v>0</v>
      </c>
      <c r="AA198" s="80">
        <f t="shared" si="249"/>
        <v>0</v>
      </c>
      <c r="AB198" s="80">
        <f t="shared" si="249"/>
        <v>0</v>
      </c>
      <c r="AC198" s="80">
        <f t="shared" si="249"/>
        <v>112</v>
      </c>
    </row>
    <row r="199" spans="1:29" ht="20.100000000000001" customHeight="1" x14ac:dyDescent="0.45">
      <c r="A199" s="74" t="s">
        <v>76</v>
      </c>
      <c r="B199" s="83"/>
      <c r="C199" s="83"/>
      <c r="D199" s="83"/>
      <c r="E199" s="78"/>
      <c r="F199" s="78"/>
      <c r="G199" s="78"/>
      <c r="H199" s="102"/>
      <c r="I199" s="78"/>
      <c r="J199" s="78"/>
      <c r="K199" s="78"/>
      <c r="L199" s="78"/>
      <c r="M199" s="78"/>
      <c r="N199" s="78"/>
      <c r="O199" s="79"/>
      <c r="P199" s="78"/>
      <c r="Q199" s="78"/>
      <c r="R199" s="78"/>
      <c r="S199" s="78"/>
      <c r="T199" s="78"/>
      <c r="U199" s="78"/>
      <c r="V199" s="79"/>
      <c r="W199" s="78"/>
      <c r="X199" s="78"/>
      <c r="Y199" s="78"/>
      <c r="Z199" s="84"/>
      <c r="AA199" s="84"/>
      <c r="AB199" s="84"/>
      <c r="AC199" s="85"/>
    </row>
    <row r="200" spans="1:29" ht="20.100000000000001" customHeight="1" x14ac:dyDescent="0.45">
      <c r="A200" s="64" t="s">
        <v>431</v>
      </c>
      <c r="B200" s="77">
        <v>3</v>
      </c>
      <c r="C200" s="77">
        <v>8</v>
      </c>
      <c r="D200" s="77">
        <f t="shared" ref="D200:D207" si="250">SUM(B200:C200)</f>
        <v>11</v>
      </c>
      <c r="E200" s="78"/>
      <c r="F200" s="78"/>
      <c r="G200" s="78">
        <v>0</v>
      </c>
      <c r="H200" s="79">
        <f t="shared" ref="H200:H207" si="251">SUM(D200,G200)</f>
        <v>11</v>
      </c>
      <c r="I200" s="77">
        <v>3</v>
      </c>
      <c r="J200" s="77">
        <v>3</v>
      </c>
      <c r="K200" s="77">
        <f t="shared" ref="K200:K207" si="252">SUM(I200:J200)</f>
        <v>6</v>
      </c>
      <c r="L200" s="78"/>
      <c r="M200" s="78"/>
      <c r="N200" s="78"/>
      <c r="O200" s="79">
        <f t="shared" ref="O200:O207" si="253">SUM(K200,N200)</f>
        <v>6</v>
      </c>
      <c r="P200" s="77"/>
      <c r="Q200" s="77"/>
      <c r="R200" s="77">
        <f t="shared" ref="R200:R207" si="254">SUM(P200:Q200)</f>
        <v>0</v>
      </c>
      <c r="S200" s="78"/>
      <c r="T200" s="78"/>
      <c r="U200" s="77">
        <f t="shared" ref="U200:U207" si="255">SUM(S200:T200)</f>
        <v>0</v>
      </c>
      <c r="V200" s="79">
        <f t="shared" ref="V200:V207" si="256">SUM(R200,U200)</f>
        <v>0</v>
      </c>
      <c r="W200" s="78">
        <f t="shared" ref="W200:X207" si="257">SUM(B200,I200,P200)</f>
        <v>6</v>
      </c>
      <c r="X200" s="78">
        <f t="shared" si="257"/>
        <v>11</v>
      </c>
      <c r="Y200" s="78">
        <f t="shared" ref="Y200:Y207" si="258">SUM(W200,X200)</f>
        <v>17</v>
      </c>
      <c r="Z200" s="78">
        <f t="shared" ref="Z200:AA207" si="259">SUM(E200,L200,S200)</f>
        <v>0</v>
      </c>
      <c r="AA200" s="78">
        <f t="shared" si="259"/>
        <v>0</v>
      </c>
      <c r="AB200" s="78">
        <f t="shared" ref="AB200:AB207" si="260">SUM(Z200,AA200)</f>
        <v>0</v>
      </c>
      <c r="AC200" s="80">
        <f t="shared" ref="AC200:AC207" si="261">SUM(Y200,AB200)</f>
        <v>17</v>
      </c>
    </row>
    <row r="201" spans="1:29" ht="20.100000000000001" customHeight="1" x14ac:dyDescent="0.45">
      <c r="A201" s="64" t="s">
        <v>450</v>
      </c>
      <c r="B201" s="77"/>
      <c r="C201" s="77"/>
      <c r="D201" s="77">
        <f t="shared" si="250"/>
        <v>0</v>
      </c>
      <c r="E201" s="78"/>
      <c r="F201" s="78"/>
      <c r="G201" s="78">
        <v>0</v>
      </c>
      <c r="H201" s="79">
        <f t="shared" si="251"/>
        <v>0</v>
      </c>
      <c r="I201" s="77"/>
      <c r="J201" s="77"/>
      <c r="K201" s="77">
        <f t="shared" si="252"/>
        <v>0</v>
      </c>
      <c r="L201" s="78"/>
      <c r="M201" s="78"/>
      <c r="N201" s="78"/>
      <c r="O201" s="79">
        <f t="shared" si="253"/>
        <v>0</v>
      </c>
      <c r="P201" s="77"/>
      <c r="Q201" s="77"/>
      <c r="R201" s="77">
        <f t="shared" si="254"/>
        <v>0</v>
      </c>
      <c r="S201" s="78"/>
      <c r="T201" s="78"/>
      <c r="U201" s="77">
        <f t="shared" si="255"/>
        <v>0</v>
      </c>
      <c r="V201" s="79">
        <f t="shared" si="256"/>
        <v>0</v>
      </c>
      <c r="W201" s="78">
        <f t="shared" si="257"/>
        <v>0</v>
      </c>
      <c r="X201" s="78">
        <f t="shared" si="257"/>
        <v>0</v>
      </c>
      <c r="Y201" s="78">
        <f t="shared" si="258"/>
        <v>0</v>
      </c>
      <c r="Z201" s="78">
        <f t="shared" si="259"/>
        <v>0</v>
      </c>
      <c r="AA201" s="78">
        <f t="shared" si="259"/>
        <v>0</v>
      </c>
      <c r="AB201" s="78">
        <f t="shared" si="260"/>
        <v>0</v>
      </c>
      <c r="AC201" s="80">
        <f t="shared" si="261"/>
        <v>0</v>
      </c>
    </row>
    <row r="202" spans="1:29" ht="20.100000000000001" customHeight="1" x14ac:dyDescent="0.45">
      <c r="A202" s="65" t="s">
        <v>530</v>
      </c>
      <c r="B202" s="77"/>
      <c r="C202" s="77"/>
      <c r="D202" s="77">
        <f t="shared" si="250"/>
        <v>0</v>
      </c>
      <c r="E202" s="78"/>
      <c r="F202" s="78"/>
      <c r="G202" s="78">
        <v>0</v>
      </c>
      <c r="H202" s="79">
        <f t="shared" ref="H202" si="262">SUM(D202,G202)</f>
        <v>0</v>
      </c>
      <c r="I202" s="77">
        <v>6</v>
      </c>
      <c r="J202" s="77">
        <v>21</v>
      </c>
      <c r="K202" s="77">
        <f t="shared" ref="K202" si="263">SUM(I202:J202)</f>
        <v>27</v>
      </c>
      <c r="L202" s="78"/>
      <c r="M202" s="78"/>
      <c r="N202" s="78"/>
      <c r="O202" s="79">
        <f t="shared" ref="O202" si="264">SUM(K202,N202)</f>
        <v>27</v>
      </c>
      <c r="P202" s="77"/>
      <c r="Q202" s="77"/>
      <c r="R202" s="77">
        <f t="shared" ref="R202" si="265">SUM(P202:Q202)</f>
        <v>0</v>
      </c>
      <c r="S202" s="78"/>
      <c r="T202" s="78"/>
      <c r="U202" s="77">
        <f t="shared" ref="U202" si="266">SUM(S202:T202)</f>
        <v>0</v>
      </c>
      <c r="V202" s="79">
        <f t="shared" ref="V202" si="267">SUM(R202,U202)</f>
        <v>0</v>
      </c>
      <c r="W202" s="78">
        <f t="shared" ref="W202" si="268">SUM(B202,I202,P202)</f>
        <v>6</v>
      </c>
      <c r="X202" s="78">
        <f t="shared" ref="X202" si="269">SUM(C202,J202,Q202)</f>
        <v>21</v>
      </c>
      <c r="Y202" s="78">
        <f t="shared" ref="Y202" si="270">SUM(W202,X202)</f>
        <v>27</v>
      </c>
      <c r="Z202" s="78">
        <f t="shared" ref="Z202" si="271">SUM(E202,L202,S202)</f>
        <v>0</v>
      </c>
      <c r="AA202" s="78">
        <f t="shared" ref="AA202" si="272">SUM(F202,M202,T202)</f>
        <v>0</v>
      </c>
      <c r="AB202" s="78">
        <f t="shared" ref="AB202" si="273">SUM(Z202,AA202)</f>
        <v>0</v>
      </c>
      <c r="AC202" s="80">
        <f t="shared" ref="AC202" si="274">SUM(Y202,AB202)</f>
        <v>27</v>
      </c>
    </row>
    <row r="203" spans="1:29" ht="20.100000000000001" customHeight="1" x14ac:dyDescent="0.45">
      <c r="A203" s="64" t="s">
        <v>336</v>
      </c>
      <c r="B203" s="77"/>
      <c r="C203" s="77"/>
      <c r="D203" s="77">
        <f t="shared" si="250"/>
        <v>0</v>
      </c>
      <c r="E203" s="78"/>
      <c r="F203" s="78"/>
      <c r="G203" s="78">
        <v>0</v>
      </c>
      <c r="H203" s="79">
        <f t="shared" si="251"/>
        <v>0</v>
      </c>
      <c r="I203" s="77">
        <v>2</v>
      </c>
      <c r="J203" s="77">
        <v>14</v>
      </c>
      <c r="K203" s="77">
        <f t="shared" si="252"/>
        <v>16</v>
      </c>
      <c r="L203" s="78"/>
      <c r="M203" s="78"/>
      <c r="N203" s="78"/>
      <c r="O203" s="79">
        <f t="shared" si="253"/>
        <v>16</v>
      </c>
      <c r="P203" s="77">
        <v>4</v>
      </c>
      <c r="Q203" s="77"/>
      <c r="R203" s="77">
        <f t="shared" si="254"/>
        <v>4</v>
      </c>
      <c r="S203" s="78"/>
      <c r="T203" s="78"/>
      <c r="U203" s="77">
        <f t="shared" si="255"/>
        <v>0</v>
      </c>
      <c r="V203" s="79">
        <f t="shared" si="256"/>
        <v>4</v>
      </c>
      <c r="W203" s="78">
        <f t="shared" si="257"/>
        <v>6</v>
      </c>
      <c r="X203" s="78">
        <f t="shared" si="257"/>
        <v>14</v>
      </c>
      <c r="Y203" s="78">
        <f t="shared" si="258"/>
        <v>20</v>
      </c>
      <c r="Z203" s="78">
        <f t="shared" si="259"/>
        <v>0</v>
      </c>
      <c r="AA203" s="78">
        <f t="shared" si="259"/>
        <v>0</v>
      </c>
      <c r="AB203" s="78">
        <f t="shared" si="260"/>
        <v>0</v>
      </c>
      <c r="AC203" s="80">
        <f t="shared" si="261"/>
        <v>20</v>
      </c>
    </row>
    <row r="204" spans="1:29" ht="20.100000000000001" customHeight="1" x14ac:dyDescent="0.45">
      <c r="A204" s="64" t="s">
        <v>515</v>
      </c>
      <c r="B204" s="77"/>
      <c r="C204" s="77"/>
      <c r="D204" s="77">
        <f t="shared" si="250"/>
        <v>0</v>
      </c>
      <c r="E204" s="78"/>
      <c r="F204" s="78"/>
      <c r="G204" s="78">
        <v>0</v>
      </c>
      <c r="H204" s="79">
        <f t="shared" si="251"/>
        <v>0</v>
      </c>
      <c r="I204" s="77">
        <v>2</v>
      </c>
      <c r="J204" s="77">
        <v>43</v>
      </c>
      <c r="K204" s="77">
        <f t="shared" si="252"/>
        <v>45</v>
      </c>
      <c r="L204" s="78"/>
      <c r="M204" s="78"/>
      <c r="N204" s="78"/>
      <c r="O204" s="79">
        <f t="shared" si="253"/>
        <v>45</v>
      </c>
      <c r="P204" s="77">
        <v>3</v>
      </c>
      <c r="Q204" s="77"/>
      <c r="R204" s="77">
        <f t="shared" si="254"/>
        <v>3</v>
      </c>
      <c r="S204" s="78"/>
      <c r="T204" s="78"/>
      <c r="U204" s="77">
        <f t="shared" si="255"/>
        <v>0</v>
      </c>
      <c r="V204" s="79">
        <f t="shared" si="256"/>
        <v>3</v>
      </c>
      <c r="W204" s="78">
        <f t="shared" si="257"/>
        <v>5</v>
      </c>
      <c r="X204" s="78">
        <f t="shared" si="257"/>
        <v>43</v>
      </c>
      <c r="Y204" s="78">
        <f t="shared" si="258"/>
        <v>48</v>
      </c>
      <c r="Z204" s="78">
        <f t="shared" si="259"/>
        <v>0</v>
      </c>
      <c r="AA204" s="78">
        <f t="shared" si="259"/>
        <v>0</v>
      </c>
      <c r="AB204" s="78">
        <f t="shared" si="260"/>
        <v>0</v>
      </c>
      <c r="AC204" s="80">
        <f t="shared" si="261"/>
        <v>48</v>
      </c>
    </row>
    <row r="205" spans="1:29" ht="20.100000000000001" customHeight="1" x14ac:dyDescent="0.45">
      <c r="A205" s="64" t="s">
        <v>524</v>
      </c>
      <c r="B205" s="77"/>
      <c r="C205" s="77"/>
      <c r="D205" s="77">
        <f t="shared" si="250"/>
        <v>0</v>
      </c>
      <c r="E205" s="78"/>
      <c r="F205" s="78"/>
      <c r="G205" s="78">
        <v>0</v>
      </c>
      <c r="H205" s="79">
        <f t="shared" si="251"/>
        <v>0</v>
      </c>
      <c r="I205" s="77"/>
      <c r="J205" s="77">
        <v>8</v>
      </c>
      <c r="K205" s="77">
        <f t="shared" si="252"/>
        <v>8</v>
      </c>
      <c r="L205" s="78"/>
      <c r="M205" s="78"/>
      <c r="N205" s="78"/>
      <c r="O205" s="79">
        <f t="shared" si="253"/>
        <v>8</v>
      </c>
      <c r="P205" s="77"/>
      <c r="Q205" s="77"/>
      <c r="R205" s="77">
        <f t="shared" si="254"/>
        <v>0</v>
      </c>
      <c r="S205" s="78"/>
      <c r="T205" s="78"/>
      <c r="U205" s="77">
        <f t="shared" si="255"/>
        <v>0</v>
      </c>
      <c r="V205" s="79">
        <f t="shared" si="256"/>
        <v>0</v>
      </c>
      <c r="W205" s="78">
        <f t="shared" si="257"/>
        <v>0</v>
      </c>
      <c r="X205" s="78">
        <f t="shared" si="257"/>
        <v>8</v>
      </c>
      <c r="Y205" s="78">
        <f t="shared" si="258"/>
        <v>8</v>
      </c>
      <c r="Z205" s="78">
        <f t="shared" si="259"/>
        <v>0</v>
      </c>
      <c r="AA205" s="78">
        <f t="shared" si="259"/>
        <v>0</v>
      </c>
      <c r="AB205" s="78">
        <f t="shared" si="260"/>
        <v>0</v>
      </c>
      <c r="AC205" s="80">
        <f t="shared" si="261"/>
        <v>8</v>
      </c>
    </row>
    <row r="206" spans="1:29" ht="20.100000000000001" customHeight="1" x14ac:dyDescent="0.45">
      <c r="A206" s="64" t="s">
        <v>376</v>
      </c>
      <c r="B206" s="77"/>
      <c r="C206" s="77">
        <v>1</v>
      </c>
      <c r="D206" s="77">
        <f t="shared" si="250"/>
        <v>1</v>
      </c>
      <c r="E206" s="78"/>
      <c r="F206" s="78"/>
      <c r="G206" s="78">
        <v>0</v>
      </c>
      <c r="H206" s="79">
        <f t="shared" si="251"/>
        <v>1</v>
      </c>
      <c r="I206" s="77"/>
      <c r="J206" s="77"/>
      <c r="K206" s="77">
        <f t="shared" si="252"/>
        <v>0</v>
      </c>
      <c r="L206" s="78"/>
      <c r="M206" s="78"/>
      <c r="N206" s="78"/>
      <c r="O206" s="79">
        <f t="shared" si="253"/>
        <v>0</v>
      </c>
      <c r="P206" s="77">
        <v>2</v>
      </c>
      <c r="Q206" s="77">
        <v>28</v>
      </c>
      <c r="R206" s="77">
        <f t="shared" si="254"/>
        <v>30</v>
      </c>
      <c r="S206" s="78"/>
      <c r="T206" s="78"/>
      <c r="U206" s="77">
        <f t="shared" si="255"/>
        <v>0</v>
      </c>
      <c r="V206" s="79">
        <f t="shared" si="256"/>
        <v>30</v>
      </c>
      <c r="W206" s="78">
        <f t="shared" si="257"/>
        <v>2</v>
      </c>
      <c r="X206" s="78">
        <f t="shared" si="257"/>
        <v>29</v>
      </c>
      <c r="Y206" s="78">
        <f t="shared" si="258"/>
        <v>31</v>
      </c>
      <c r="Z206" s="78">
        <f t="shared" si="259"/>
        <v>0</v>
      </c>
      <c r="AA206" s="78">
        <f t="shared" si="259"/>
        <v>0</v>
      </c>
      <c r="AB206" s="78">
        <f t="shared" si="260"/>
        <v>0</v>
      </c>
      <c r="AC206" s="80">
        <f t="shared" si="261"/>
        <v>31</v>
      </c>
    </row>
    <row r="207" spans="1:29" ht="20.100000000000001" customHeight="1" x14ac:dyDescent="0.45">
      <c r="A207" s="64" t="s">
        <v>531</v>
      </c>
      <c r="B207" s="77"/>
      <c r="C207" s="77"/>
      <c r="D207" s="77">
        <f t="shared" si="250"/>
        <v>0</v>
      </c>
      <c r="E207" s="78"/>
      <c r="F207" s="78"/>
      <c r="G207" s="78">
        <v>0</v>
      </c>
      <c r="H207" s="79">
        <f t="shared" si="251"/>
        <v>0</v>
      </c>
      <c r="I207" s="77">
        <v>3</v>
      </c>
      <c r="J207" s="77">
        <v>5</v>
      </c>
      <c r="K207" s="77">
        <f t="shared" si="252"/>
        <v>8</v>
      </c>
      <c r="L207" s="78"/>
      <c r="M207" s="78"/>
      <c r="N207" s="78"/>
      <c r="O207" s="79">
        <f t="shared" si="253"/>
        <v>8</v>
      </c>
      <c r="P207" s="77"/>
      <c r="Q207" s="77">
        <v>1</v>
      </c>
      <c r="R207" s="77">
        <f t="shared" si="254"/>
        <v>1</v>
      </c>
      <c r="S207" s="78"/>
      <c r="T207" s="78"/>
      <c r="U207" s="77">
        <f t="shared" si="255"/>
        <v>0</v>
      </c>
      <c r="V207" s="79">
        <f t="shared" si="256"/>
        <v>1</v>
      </c>
      <c r="W207" s="78">
        <f t="shared" si="257"/>
        <v>3</v>
      </c>
      <c r="X207" s="78">
        <f t="shared" si="257"/>
        <v>6</v>
      </c>
      <c r="Y207" s="78">
        <f t="shared" si="258"/>
        <v>9</v>
      </c>
      <c r="Z207" s="78">
        <f t="shared" si="259"/>
        <v>0</v>
      </c>
      <c r="AA207" s="78">
        <f t="shared" si="259"/>
        <v>0</v>
      </c>
      <c r="AB207" s="78">
        <f t="shared" si="260"/>
        <v>0</v>
      </c>
      <c r="AC207" s="80">
        <f t="shared" si="261"/>
        <v>9</v>
      </c>
    </row>
    <row r="208" spans="1:29" ht="20.100000000000001" customHeight="1" x14ac:dyDescent="0.45">
      <c r="A208" s="81" t="s">
        <v>331</v>
      </c>
      <c r="B208" s="80">
        <f t="shared" ref="B208:AC208" si="275">SUM(B200:B207)</f>
        <v>3</v>
      </c>
      <c r="C208" s="80">
        <f t="shared" si="275"/>
        <v>9</v>
      </c>
      <c r="D208" s="80">
        <f t="shared" si="275"/>
        <v>12</v>
      </c>
      <c r="E208" s="80">
        <f t="shared" si="275"/>
        <v>0</v>
      </c>
      <c r="F208" s="80">
        <f t="shared" si="275"/>
        <v>0</v>
      </c>
      <c r="G208" s="80">
        <f t="shared" si="275"/>
        <v>0</v>
      </c>
      <c r="H208" s="80">
        <f t="shared" si="275"/>
        <v>12</v>
      </c>
      <c r="I208" s="80">
        <f t="shared" si="275"/>
        <v>16</v>
      </c>
      <c r="J208" s="80">
        <f t="shared" si="275"/>
        <v>94</v>
      </c>
      <c r="K208" s="80">
        <f t="shared" si="275"/>
        <v>110</v>
      </c>
      <c r="L208" s="80">
        <f t="shared" si="275"/>
        <v>0</v>
      </c>
      <c r="M208" s="80">
        <f t="shared" si="275"/>
        <v>0</v>
      </c>
      <c r="N208" s="80">
        <f t="shared" si="275"/>
        <v>0</v>
      </c>
      <c r="O208" s="80">
        <f t="shared" si="275"/>
        <v>110</v>
      </c>
      <c r="P208" s="80">
        <f t="shared" si="275"/>
        <v>9</v>
      </c>
      <c r="Q208" s="80">
        <f t="shared" si="275"/>
        <v>29</v>
      </c>
      <c r="R208" s="80">
        <f t="shared" si="275"/>
        <v>38</v>
      </c>
      <c r="S208" s="80">
        <f t="shared" si="275"/>
        <v>0</v>
      </c>
      <c r="T208" s="80">
        <f t="shared" si="275"/>
        <v>0</v>
      </c>
      <c r="U208" s="80">
        <f t="shared" si="275"/>
        <v>0</v>
      </c>
      <c r="V208" s="80">
        <f t="shared" si="275"/>
        <v>38</v>
      </c>
      <c r="W208" s="80">
        <f t="shared" si="275"/>
        <v>28</v>
      </c>
      <c r="X208" s="80">
        <f t="shared" si="275"/>
        <v>132</v>
      </c>
      <c r="Y208" s="80">
        <f t="shared" si="275"/>
        <v>160</v>
      </c>
      <c r="Z208" s="80">
        <f t="shared" si="275"/>
        <v>0</v>
      </c>
      <c r="AA208" s="80">
        <f t="shared" si="275"/>
        <v>0</v>
      </c>
      <c r="AB208" s="80">
        <f t="shared" si="275"/>
        <v>0</v>
      </c>
      <c r="AC208" s="80">
        <f t="shared" si="275"/>
        <v>160</v>
      </c>
    </row>
    <row r="209" spans="1:29" ht="20.100000000000001" customHeight="1" x14ac:dyDescent="0.45">
      <c r="A209" s="74" t="s">
        <v>451</v>
      </c>
      <c r="B209" s="77"/>
      <c r="C209" s="77"/>
      <c r="D209" s="77"/>
      <c r="E209" s="78"/>
      <c r="F209" s="78"/>
      <c r="G209" s="78"/>
      <c r="H209" s="79"/>
      <c r="I209" s="77"/>
      <c r="J209" s="77"/>
      <c r="K209" s="77"/>
      <c r="L209" s="78"/>
      <c r="M209" s="78"/>
      <c r="N209" s="78"/>
      <c r="O209" s="79"/>
      <c r="P209" s="77"/>
      <c r="Q209" s="77"/>
      <c r="R209" s="77"/>
      <c r="S209" s="78"/>
      <c r="T209" s="78"/>
      <c r="U209" s="78"/>
      <c r="V209" s="79"/>
      <c r="W209" s="78"/>
      <c r="X209" s="78"/>
      <c r="Y209" s="78"/>
      <c r="Z209" s="78"/>
      <c r="AA209" s="78"/>
      <c r="AB209" s="78"/>
      <c r="AC209" s="80"/>
    </row>
    <row r="210" spans="1:29" ht="20.100000000000001" customHeight="1" x14ac:dyDescent="0.45">
      <c r="A210" s="64" t="s">
        <v>516</v>
      </c>
      <c r="B210" s="77"/>
      <c r="C210" s="77"/>
      <c r="D210" s="77">
        <f t="shared" ref="D210:D221" si="276">SUM(B210:C210)</f>
        <v>0</v>
      </c>
      <c r="E210" s="78"/>
      <c r="F210" s="78"/>
      <c r="G210" s="78">
        <v>0</v>
      </c>
      <c r="H210" s="79">
        <f t="shared" ref="H210:H221" si="277">SUM(D210,G210)</f>
        <v>0</v>
      </c>
      <c r="I210" s="77">
        <v>7</v>
      </c>
      <c r="J210" s="77">
        <v>1</v>
      </c>
      <c r="K210" s="77">
        <f t="shared" ref="K210:K221" si="278">SUM(I210:J210)</f>
        <v>8</v>
      </c>
      <c r="L210" s="78"/>
      <c r="M210" s="78"/>
      <c r="N210" s="77">
        <f t="shared" ref="N210:N221" si="279">SUM(L210:M210)</f>
        <v>0</v>
      </c>
      <c r="O210" s="79">
        <f t="shared" ref="O210:O221" si="280">SUM(K210,N210)</f>
        <v>8</v>
      </c>
      <c r="P210" s="77"/>
      <c r="Q210" s="77"/>
      <c r="R210" s="77">
        <f t="shared" ref="R210:R221" si="281">SUM(P210:Q210)</f>
        <v>0</v>
      </c>
      <c r="S210" s="78"/>
      <c r="T210" s="78"/>
      <c r="U210" s="78"/>
      <c r="V210" s="79">
        <f t="shared" ref="V210:V221" si="282">SUM(R210,U210)</f>
        <v>0</v>
      </c>
      <c r="W210" s="78">
        <f t="shared" ref="W210:X221" si="283">SUM(B210,I210,P210)</f>
        <v>7</v>
      </c>
      <c r="X210" s="78">
        <f t="shared" si="283"/>
        <v>1</v>
      </c>
      <c r="Y210" s="78">
        <f t="shared" ref="Y210:Y221" si="284">SUM(W210,X210)</f>
        <v>8</v>
      </c>
      <c r="Z210" s="78">
        <f t="shared" ref="Z210:AA221" si="285">SUM(E210,L210,S210)</f>
        <v>0</v>
      </c>
      <c r="AA210" s="78">
        <f t="shared" si="285"/>
        <v>0</v>
      </c>
      <c r="AB210" s="78">
        <f t="shared" ref="AB210:AB221" si="286">SUM(Z210,AA210)</f>
        <v>0</v>
      </c>
      <c r="AC210" s="80">
        <f t="shared" ref="AC210:AC221" si="287">SUM(Y210,AB210)</f>
        <v>8</v>
      </c>
    </row>
    <row r="211" spans="1:29" ht="20.100000000000001" customHeight="1" x14ac:dyDescent="0.45">
      <c r="A211" s="64" t="s">
        <v>481</v>
      </c>
      <c r="B211" s="77">
        <v>5</v>
      </c>
      <c r="C211" s="77">
        <v>1</v>
      </c>
      <c r="D211" s="77">
        <f t="shared" si="276"/>
        <v>6</v>
      </c>
      <c r="E211" s="78"/>
      <c r="F211" s="78"/>
      <c r="G211" s="78">
        <v>0</v>
      </c>
      <c r="H211" s="79">
        <f t="shared" si="277"/>
        <v>6</v>
      </c>
      <c r="I211" s="77">
        <v>2</v>
      </c>
      <c r="J211" s="77"/>
      <c r="K211" s="77">
        <f t="shared" si="278"/>
        <v>2</v>
      </c>
      <c r="L211" s="78"/>
      <c r="M211" s="78"/>
      <c r="N211" s="77">
        <f t="shared" si="279"/>
        <v>0</v>
      </c>
      <c r="O211" s="79">
        <f t="shared" si="280"/>
        <v>2</v>
      </c>
      <c r="P211" s="77">
        <v>9</v>
      </c>
      <c r="Q211" s="77">
        <v>2</v>
      </c>
      <c r="R211" s="77">
        <f t="shared" si="281"/>
        <v>11</v>
      </c>
      <c r="S211" s="78"/>
      <c r="T211" s="78"/>
      <c r="U211" s="78"/>
      <c r="V211" s="79">
        <f t="shared" si="282"/>
        <v>11</v>
      </c>
      <c r="W211" s="78">
        <f t="shared" si="283"/>
        <v>16</v>
      </c>
      <c r="X211" s="78">
        <f t="shared" si="283"/>
        <v>3</v>
      </c>
      <c r="Y211" s="78">
        <f t="shared" si="284"/>
        <v>19</v>
      </c>
      <c r="Z211" s="78">
        <f t="shared" si="285"/>
        <v>0</v>
      </c>
      <c r="AA211" s="78">
        <f t="shared" si="285"/>
        <v>0</v>
      </c>
      <c r="AB211" s="78">
        <f t="shared" si="286"/>
        <v>0</v>
      </c>
      <c r="AC211" s="80">
        <f t="shared" si="287"/>
        <v>19</v>
      </c>
    </row>
    <row r="212" spans="1:29" ht="20.100000000000001" customHeight="1" x14ac:dyDescent="0.45">
      <c r="A212" s="64" t="s">
        <v>420</v>
      </c>
      <c r="B212" s="77"/>
      <c r="C212" s="77"/>
      <c r="D212" s="77">
        <f t="shared" si="276"/>
        <v>0</v>
      </c>
      <c r="E212" s="78"/>
      <c r="F212" s="78"/>
      <c r="G212" s="78">
        <v>0</v>
      </c>
      <c r="H212" s="79">
        <f t="shared" si="277"/>
        <v>0</v>
      </c>
      <c r="I212" s="77"/>
      <c r="J212" s="77"/>
      <c r="K212" s="77">
        <f t="shared" si="278"/>
        <v>0</v>
      </c>
      <c r="L212" s="78"/>
      <c r="M212" s="78"/>
      <c r="N212" s="77">
        <f t="shared" si="279"/>
        <v>0</v>
      </c>
      <c r="O212" s="79">
        <f t="shared" si="280"/>
        <v>0</v>
      </c>
      <c r="P212" s="77"/>
      <c r="Q212" s="77"/>
      <c r="R212" s="77">
        <f t="shared" si="281"/>
        <v>0</v>
      </c>
      <c r="S212" s="78"/>
      <c r="T212" s="78"/>
      <c r="U212" s="78"/>
      <c r="V212" s="79">
        <f t="shared" si="282"/>
        <v>0</v>
      </c>
      <c r="W212" s="78">
        <f t="shared" si="283"/>
        <v>0</v>
      </c>
      <c r="X212" s="78">
        <f t="shared" si="283"/>
        <v>0</v>
      </c>
      <c r="Y212" s="78">
        <f t="shared" si="284"/>
        <v>0</v>
      </c>
      <c r="Z212" s="78">
        <f t="shared" si="285"/>
        <v>0</v>
      </c>
      <c r="AA212" s="78">
        <f t="shared" si="285"/>
        <v>0</v>
      </c>
      <c r="AB212" s="78">
        <f t="shared" si="286"/>
        <v>0</v>
      </c>
      <c r="AC212" s="80">
        <f t="shared" si="287"/>
        <v>0</v>
      </c>
    </row>
    <row r="213" spans="1:29" ht="20.100000000000001" customHeight="1" x14ac:dyDescent="0.45">
      <c r="A213" s="64" t="s">
        <v>421</v>
      </c>
      <c r="B213" s="77"/>
      <c r="C213" s="77"/>
      <c r="D213" s="77">
        <f t="shared" si="276"/>
        <v>0</v>
      </c>
      <c r="E213" s="78"/>
      <c r="F213" s="78"/>
      <c r="G213" s="78">
        <v>0</v>
      </c>
      <c r="H213" s="79">
        <f t="shared" si="277"/>
        <v>0</v>
      </c>
      <c r="I213" s="77"/>
      <c r="J213" s="77"/>
      <c r="K213" s="77">
        <f t="shared" si="278"/>
        <v>0</v>
      </c>
      <c r="L213" s="78"/>
      <c r="M213" s="78"/>
      <c r="N213" s="77">
        <f t="shared" si="279"/>
        <v>0</v>
      </c>
      <c r="O213" s="79">
        <f t="shared" si="280"/>
        <v>0</v>
      </c>
      <c r="P213" s="77"/>
      <c r="Q213" s="77"/>
      <c r="R213" s="77">
        <f t="shared" si="281"/>
        <v>0</v>
      </c>
      <c r="S213" s="78"/>
      <c r="T213" s="78"/>
      <c r="U213" s="78"/>
      <c r="V213" s="79">
        <f t="shared" si="282"/>
        <v>0</v>
      </c>
      <c r="W213" s="78">
        <f t="shared" si="283"/>
        <v>0</v>
      </c>
      <c r="X213" s="78">
        <f t="shared" si="283"/>
        <v>0</v>
      </c>
      <c r="Y213" s="78">
        <f t="shared" si="284"/>
        <v>0</v>
      </c>
      <c r="Z213" s="78">
        <f t="shared" si="285"/>
        <v>0</v>
      </c>
      <c r="AA213" s="78">
        <f t="shared" si="285"/>
        <v>0</v>
      </c>
      <c r="AB213" s="78">
        <f t="shared" si="286"/>
        <v>0</v>
      </c>
      <c r="AC213" s="80">
        <f t="shared" si="287"/>
        <v>0</v>
      </c>
    </row>
    <row r="214" spans="1:29" ht="20.100000000000001" customHeight="1" x14ac:dyDescent="0.45">
      <c r="A214" s="64" t="s">
        <v>390</v>
      </c>
      <c r="B214" s="77"/>
      <c r="C214" s="77"/>
      <c r="D214" s="77">
        <f t="shared" si="276"/>
        <v>0</v>
      </c>
      <c r="E214" s="78"/>
      <c r="F214" s="78"/>
      <c r="G214" s="78">
        <v>0</v>
      </c>
      <c r="H214" s="79">
        <f t="shared" si="277"/>
        <v>0</v>
      </c>
      <c r="I214" s="77">
        <v>6</v>
      </c>
      <c r="J214" s="77">
        <v>3</v>
      </c>
      <c r="K214" s="77">
        <f t="shared" si="278"/>
        <v>9</v>
      </c>
      <c r="L214" s="78"/>
      <c r="M214" s="78"/>
      <c r="N214" s="77">
        <f t="shared" si="279"/>
        <v>0</v>
      </c>
      <c r="O214" s="79">
        <f t="shared" si="280"/>
        <v>9</v>
      </c>
      <c r="P214" s="77">
        <v>1</v>
      </c>
      <c r="Q214" s="77"/>
      <c r="R214" s="77">
        <f t="shared" si="281"/>
        <v>1</v>
      </c>
      <c r="S214" s="78"/>
      <c r="T214" s="78"/>
      <c r="U214" s="78"/>
      <c r="V214" s="79">
        <f t="shared" si="282"/>
        <v>1</v>
      </c>
      <c r="W214" s="78">
        <f t="shared" si="283"/>
        <v>7</v>
      </c>
      <c r="X214" s="78">
        <f t="shared" si="283"/>
        <v>3</v>
      </c>
      <c r="Y214" s="78">
        <f t="shared" si="284"/>
        <v>10</v>
      </c>
      <c r="Z214" s="78">
        <f t="shared" si="285"/>
        <v>0</v>
      </c>
      <c r="AA214" s="78">
        <f t="shared" si="285"/>
        <v>0</v>
      </c>
      <c r="AB214" s="78">
        <f t="shared" si="286"/>
        <v>0</v>
      </c>
      <c r="AC214" s="80">
        <f t="shared" si="287"/>
        <v>10</v>
      </c>
    </row>
    <row r="215" spans="1:29" ht="20.100000000000001" customHeight="1" x14ac:dyDescent="0.45">
      <c r="A215" s="64" t="s">
        <v>391</v>
      </c>
      <c r="B215" s="77">
        <v>15</v>
      </c>
      <c r="C215" s="77">
        <v>11</v>
      </c>
      <c r="D215" s="77">
        <f t="shared" si="276"/>
        <v>26</v>
      </c>
      <c r="E215" s="78"/>
      <c r="F215" s="78"/>
      <c r="G215" s="78">
        <v>0</v>
      </c>
      <c r="H215" s="79">
        <f t="shared" si="277"/>
        <v>26</v>
      </c>
      <c r="I215" s="77">
        <v>4</v>
      </c>
      <c r="J215" s="77">
        <v>2</v>
      </c>
      <c r="K215" s="77">
        <f t="shared" si="278"/>
        <v>6</v>
      </c>
      <c r="L215" s="78"/>
      <c r="M215" s="78"/>
      <c r="N215" s="77">
        <f t="shared" si="279"/>
        <v>0</v>
      </c>
      <c r="O215" s="79">
        <f t="shared" si="280"/>
        <v>6</v>
      </c>
      <c r="P215" s="77">
        <v>5</v>
      </c>
      <c r="Q215" s="77"/>
      <c r="R215" s="77">
        <f t="shared" si="281"/>
        <v>5</v>
      </c>
      <c r="S215" s="78"/>
      <c r="T215" s="78"/>
      <c r="U215" s="78"/>
      <c r="V215" s="79">
        <f t="shared" si="282"/>
        <v>5</v>
      </c>
      <c r="W215" s="78">
        <f t="shared" si="283"/>
        <v>24</v>
      </c>
      <c r="X215" s="78">
        <f t="shared" si="283"/>
        <v>13</v>
      </c>
      <c r="Y215" s="78">
        <f t="shared" si="284"/>
        <v>37</v>
      </c>
      <c r="Z215" s="78">
        <f t="shared" si="285"/>
        <v>0</v>
      </c>
      <c r="AA215" s="78">
        <f t="shared" si="285"/>
        <v>0</v>
      </c>
      <c r="AB215" s="78">
        <f t="shared" si="286"/>
        <v>0</v>
      </c>
      <c r="AC215" s="80">
        <f t="shared" si="287"/>
        <v>37</v>
      </c>
    </row>
    <row r="216" spans="1:29" ht="20.100000000000001" customHeight="1" x14ac:dyDescent="0.45">
      <c r="A216" s="64" t="s">
        <v>470</v>
      </c>
      <c r="B216" s="77"/>
      <c r="C216" s="77"/>
      <c r="D216" s="77">
        <f t="shared" si="276"/>
        <v>0</v>
      </c>
      <c r="E216" s="78"/>
      <c r="F216" s="78"/>
      <c r="G216" s="78">
        <v>0</v>
      </c>
      <c r="H216" s="79">
        <f t="shared" ref="H216:H217" si="288">SUM(D216,G216)</f>
        <v>0</v>
      </c>
      <c r="I216" s="77">
        <v>1</v>
      </c>
      <c r="J216" s="77">
        <v>2</v>
      </c>
      <c r="K216" s="77">
        <f t="shared" ref="K216:K217" si="289">SUM(I216:J216)</f>
        <v>3</v>
      </c>
      <c r="L216" s="78"/>
      <c r="M216" s="78"/>
      <c r="N216" s="77">
        <f t="shared" ref="N216:N217" si="290">SUM(L216:M216)</f>
        <v>0</v>
      </c>
      <c r="O216" s="79">
        <f t="shared" ref="O216:O217" si="291">SUM(K216,N216)</f>
        <v>3</v>
      </c>
      <c r="P216" s="77"/>
      <c r="Q216" s="77"/>
      <c r="R216" s="77">
        <f t="shared" si="281"/>
        <v>0</v>
      </c>
      <c r="S216" s="78"/>
      <c r="T216" s="78"/>
      <c r="U216" s="78"/>
      <c r="V216" s="79">
        <f t="shared" si="282"/>
        <v>0</v>
      </c>
      <c r="W216" s="78">
        <f t="shared" ref="W216:W217" si="292">SUM(B216,I216,P216)</f>
        <v>1</v>
      </c>
      <c r="X216" s="78">
        <f t="shared" ref="X216:X217" si="293">SUM(C216,J216,Q216)</f>
        <v>2</v>
      </c>
      <c r="Y216" s="78">
        <f t="shared" si="284"/>
        <v>3</v>
      </c>
      <c r="Z216" s="78">
        <f t="shared" ref="Z216:Z217" si="294">SUM(E216,L216,S216)</f>
        <v>0</v>
      </c>
      <c r="AA216" s="78">
        <f t="shared" ref="AA216:AA217" si="295">SUM(F216,M216,T216)</f>
        <v>0</v>
      </c>
      <c r="AB216" s="78">
        <f t="shared" ref="AB216:AB217" si="296">SUM(Z216,AA216)</f>
        <v>0</v>
      </c>
      <c r="AC216" s="80">
        <f t="shared" ref="AC216:AC217" si="297">SUM(Y216,AB216)</f>
        <v>3</v>
      </c>
    </row>
    <row r="217" spans="1:29" ht="20.100000000000001" customHeight="1" x14ac:dyDescent="0.45">
      <c r="A217" s="64" t="s">
        <v>482</v>
      </c>
      <c r="B217" s="77"/>
      <c r="C217" s="77"/>
      <c r="D217" s="77">
        <f t="shared" si="276"/>
        <v>0</v>
      </c>
      <c r="E217" s="78"/>
      <c r="F217" s="78"/>
      <c r="G217" s="78">
        <v>0</v>
      </c>
      <c r="H217" s="79">
        <f t="shared" si="288"/>
        <v>0</v>
      </c>
      <c r="I217" s="77"/>
      <c r="J217" s="77"/>
      <c r="K217" s="77">
        <f t="shared" si="289"/>
        <v>0</v>
      </c>
      <c r="L217" s="78"/>
      <c r="M217" s="78"/>
      <c r="N217" s="77">
        <f t="shared" si="290"/>
        <v>0</v>
      </c>
      <c r="O217" s="79">
        <f t="shared" si="291"/>
        <v>0</v>
      </c>
      <c r="P217" s="77"/>
      <c r="Q217" s="77"/>
      <c r="R217" s="77">
        <f t="shared" si="281"/>
        <v>0</v>
      </c>
      <c r="S217" s="78"/>
      <c r="T217" s="78"/>
      <c r="U217" s="78"/>
      <c r="V217" s="79">
        <f t="shared" si="282"/>
        <v>0</v>
      </c>
      <c r="W217" s="78">
        <f t="shared" si="292"/>
        <v>0</v>
      </c>
      <c r="X217" s="78">
        <f t="shared" si="293"/>
        <v>0</v>
      </c>
      <c r="Y217" s="78">
        <f t="shared" si="284"/>
        <v>0</v>
      </c>
      <c r="Z217" s="78">
        <f t="shared" si="294"/>
        <v>0</v>
      </c>
      <c r="AA217" s="78">
        <f t="shared" si="295"/>
        <v>0</v>
      </c>
      <c r="AB217" s="78">
        <f t="shared" si="296"/>
        <v>0</v>
      </c>
      <c r="AC217" s="80">
        <f t="shared" si="297"/>
        <v>0</v>
      </c>
    </row>
    <row r="218" spans="1:29" ht="20.100000000000001" customHeight="1" x14ac:dyDescent="0.45">
      <c r="A218" s="64" t="s">
        <v>521</v>
      </c>
      <c r="B218" s="77">
        <v>2</v>
      </c>
      <c r="C218" s="77"/>
      <c r="D218" s="77">
        <f t="shared" si="276"/>
        <v>2</v>
      </c>
      <c r="E218" s="78"/>
      <c r="F218" s="78"/>
      <c r="G218" s="78">
        <v>0</v>
      </c>
      <c r="H218" s="79">
        <f t="shared" si="277"/>
        <v>2</v>
      </c>
      <c r="I218" s="77"/>
      <c r="J218" s="77"/>
      <c r="K218" s="77">
        <f t="shared" si="278"/>
        <v>0</v>
      </c>
      <c r="L218" s="78"/>
      <c r="M218" s="78"/>
      <c r="N218" s="77">
        <f t="shared" si="279"/>
        <v>0</v>
      </c>
      <c r="O218" s="79">
        <f t="shared" si="280"/>
        <v>0</v>
      </c>
      <c r="P218" s="77"/>
      <c r="Q218" s="77"/>
      <c r="R218" s="77">
        <f t="shared" si="281"/>
        <v>0</v>
      </c>
      <c r="S218" s="78"/>
      <c r="T218" s="78"/>
      <c r="U218" s="78"/>
      <c r="V218" s="79">
        <f t="shared" si="282"/>
        <v>0</v>
      </c>
      <c r="W218" s="78">
        <f t="shared" si="283"/>
        <v>2</v>
      </c>
      <c r="X218" s="78">
        <f t="shared" si="283"/>
        <v>0</v>
      </c>
      <c r="Y218" s="78">
        <f t="shared" si="284"/>
        <v>2</v>
      </c>
      <c r="Z218" s="78">
        <f t="shared" si="285"/>
        <v>0</v>
      </c>
      <c r="AA218" s="78">
        <f t="shared" si="285"/>
        <v>0</v>
      </c>
      <c r="AB218" s="78">
        <f t="shared" si="286"/>
        <v>0</v>
      </c>
      <c r="AC218" s="80">
        <f t="shared" si="287"/>
        <v>2</v>
      </c>
    </row>
    <row r="219" spans="1:29" ht="20.100000000000001" customHeight="1" x14ac:dyDescent="0.45">
      <c r="A219" s="64" t="s">
        <v>522</v>
      </c>
      <c r="B219" s="77">
        <v>15</v>
      </c>
      <c r="C219" s="77">
        <v>3</v>
      </c>
      <c r="D219" s="77">
        <f t="shared" si="276"/>
        <v>18</v>
      </c>
      <c r="E219" s="78"/>
      <c r="F219" s="78"/>
      <c r="G219" s="78">
        <v>0</v>
      </c>
      <c r="H219" s="79">
        <f t="shared" si="277"/>
        <v>18</v>
      </c>
      <c r="I219" s="77">
        <v>6</v>
      </c>
      <c r="J219" s="77">
        <v>2</v>
      </c>
      <c r="K219" s="77">
        <f t="shared" si="278"/>
        <v>8</v>
      </c>
      <c r="L219" s="78"/>
      <c r="M219" s="78"/>
      <c r="N219" s="77">
        <f t="shared" si="279"/>
        <v>0</v>
      </c>
      <c r="O219" s="79">
        <f t="shared" si="280"/>
        <v>8</v>
      </c>
      <c r="P219" s="77"/>
      <c r="Q219" s="77"/>
      <c r="R219" s="77">
        <f t="shared" si="281"/>
        <v>0</v>
      </c>
      <c r="S219" s="78"/>
      <c r="T219" s="78"/>
      <c r="U219" s="78"/>
      <c r="V219" s="79">
        <f t="shared" si="282"/>
        <v>0</v>
      </c>
      <c r="W219" s="78">
        <f t="shared" si="283"/>
        <v>21</v>
      </c>
      <c r="X219" s="78">
        <f t="shared" si="283"/>
        <v>5</v>
      </c>
      <c r="Y219" s="78">
        <f t="shared" si="284"/>
        <v>26</v>
      </c>
      <c r="Z219" s="78">
        <f t="shared" si="285"/>
        <v>0</v>
      </c>
      <c r="AA219" s="78">
        <f t="shared" si="285"/>
        <v>0</v>
      </c>
      <c r="AB219" s="78">
        <f t="shared" si="286"/>
        <v>0</v>
      </c>
      <c r="AC219" s="80">
        <f t="shared" si="287"/>
        <v>26</v>
      </c>
    </row>
    <row r="220" spans="1:29" ht="20.100000000000001" customHeight="1" x14ac:dyDescent="0.45">
      <c r="A220" s="64" t="s">
        <v>343</v>
      </c>
      <c r="B220" s="77">
        <v>2</v>
      </c>
      <c r="C220" s="77"/>
      <c r="D220" s="77">
        <f t="shared" si="276"/>
        <v>2</v>
      </c>
      <c r="E220" s="78"/>
      <c r="F220" s="78"/>
      <c r="G220" s="78">
        <v>0</v>
      </c>
      <c r="H220" s="79">
        <f t="shared" si="277"/>
        <v>2</v>
      </c>
      <c r="I220" s="77">
        <v>8</v>
      </c>
      <c r="J220" s="77">
        <v>2</v>
      </c>
      <c r="K220" s="77">
        <f t="shared" si="278"/>
        <v>10</v>
      </c>
      <c r="L220" s="78"/>
      <c r="M220" s="78"/>
      <c r="N220" s="77">
        <f t="shared" si="279"/>
        <v>0</v>
      </c>
      <c r="O220" s="79">
        <f t="shared" si="280"/>
        <v>10</v>
      </c>
      <c r="P220" s="77"/>
      <c r="Q220" s="77"/>
      <c r="R220" s="77">
        <f t="shared" si="281"/>
        <v>0</v>
      </c>
      <c r="S220" s="78"/>
      <c r="T220" s="78"/>
      <c r="U220" s="78"/>
      <c r="V220" s="79">
        <f t="shared" si="282"/>
        <v>0</v>
      </c>
      <c r="W220" s="78">
        <f t="shared" si="283"/>
        <v>10</v>
      </c>
      <c r="X220" s="78">
        <f t="shared" si="283"/>
        <v>2</v>
      </c>
      <c r="Y220" s="78">
        <f t="shared" si="284"/>
        <v>12</v>
      </c>
      <c r="Z220" s="78">
        <f t="shared" si="285"/>
        <v>0</v>
      </c>
      <c r="AA220" s="78">
        <f t="shared" si="285"/>
        <v>0</v>
      </c>
      <c r="AB220" s="78">
        <f t="shared" si="286"/>
        <v>0</v>
      </c>
      <c r="AC220" s="80">
        <f t="shared" si="287"/>
        <v>12</v>
      </c>
    </row>
    <row r="221" spans="1:29" ht="20.100000000000001" customHeight="1" x14ac:dyDescent="0.45">
      <c r="A221" s="64" t="s">
        <v>504</v>
      </c>
      <c r="B221" s="77">
        <v>2</v>
      </c>
      <c r="C221" s="77"/>
      <c r="D221" s="77">
        <f t="shared" si="276"/>
        <v>2</v>
      </c>
      <c r="E221" s="78"/>
      <c r="F221" s="78"/>
      <c r="G221" s="78">
        <v>0</v>
      </c>
      <c r="H221" s="79">
        <f t="shared" si="277"/>
        <v>2</v>
      </c>
      <c r="I221" s="77">
        <v>2</v>
      </c>
      <c r="J221" s="77"/>
      <c r="K221" s="77">
        <f t="shared" si="278"/>
        <v>2</v>
      </c>
      <c r="L221" s="78"/>
      <c r="M221" s="78"/>
      <c r="N221" s="77">
        <f t="shared" si="279"/>
        <v>0</v>
      </c>
      <c r="O221" s="79">
        <f t="shared" si="280"/>
        <v>2</v>
      </c>
      <c r="P221" s="77">
        <v>29</v>
      </c>
      <c r="Q221" s="77">
        <v>1</v>
      </c>
      <c r="R221" s="77">
        <f t="shared" si="281"/>
        <v>30</v>
      </c>
      <c r="S221" s="78"/>
      <c r="T221" s="78"/>
      <c r="U221" s="78"/>
      <c r="V221" s="79">
        <f t="shared" si="282"/>
        <v>30</v>
      </c>
      <c r="W221" s="78">
        <f t="shared" si="283"/>
        <v>33</v>
      </c>
      <c r="X221" s="78">
        <f t="shared" si="283"/>
        <v>1</v>
      </c>
      <c r="Y221" s="78">
        <f t="shared" si="284"/>
        <v>34</v>
      </c>
      <c r="Z221" s="78">
        <f t="shared" si="285"/>
        <v>0</v>
      </c>
      <c r="AA221" s="78">
        <f t="shared" si="285"/>
        <v>0</v>
      </c>
      <c r="AB221" s="78">
        <f t="shared" si="286"/>
        <v>0</v>
      </c>
      <c r="AC221" s="80">
        <f t="shared" si="287"/>
        <v>34</v>
      </c>
    </row>
    <row r="222" spans="1:29" ht="20.100000000000001" customHeight="1" x14ac:dyDescent="0.45">
      <c r="A222" s="81" t="s">
        <v>452</v>
      </c>
      <c r="B222" s="80">
        <f t="shared" ref="B222:W222" si="298">SUM(B210:B221)</f>
        <v>41</v>
      </c>
      <c r="C222" s="80">
        <f t="shared" si="298"/>
        <v>15</v>
      </c>
      <c r="D222" s="80">
        <f t="shared" si="298"/>
        <v>56</v>
      </c>
      <c r="E222" s="80">
        <f t="shared" si="298"/>
        <v>0</v>
      </c>
      <c r="F222" s="80">
        <f t="shared" si="298"/>
        <v>0</v>
      </c>
      <c r="G222" s="80">
        <f t="shared" si="298"/>
        <v>0</v>
      </c>
      <c r="H222" s="80">
        <f t="shared" si="298"/>
        <v>56</v>
      </c>
      <c r="I222" s="80">
        <f t="shared" si="298"/>
        <v>36</v>
      </c>
      <c r="J222" s="80">
        <f t="shared" si="298"/>
        <v>12</v>
      </c>
      <c r="K222" s="80">
        <f t="shared" si="298"/>
        <v>48</v>
      </c>
      <c r="L222" s="80">
        <f t="shared" si="298"/>
        <v>0</v>
      </c>
      <c r="M222" s="80">
        <f t="shared" si="298"/>
        <v>0</v>
      </c>
      <c r="N222" s="80">
        <f t="shared" si="298"/>
        <v>0</v>
      </c>
      <c r="O222" s="80">
        <f t="shared" si="298"/>
        <v>48</v>
      </c>
      <c r="P222" s="80">
        <f t="shared" si="298"/>
        <v>44</v>
      </c>
      <c r="Q222" s="80">
        <f t="shared" si="298"/>
        <v>3</v>
      </c>
      <c r="R222" s="80">
        <f t="shared" si="298"/>
        <v>47</v>
      </c>
      <c r="S222" s="80">
        <f t="shared" si="298"/>
        <v>0</v>
      </c>
      <c r="T222" s="80">
        <f t="shared" si="298"/>
        <v>0</v>
      </c>
      <c r="U222" s="80">
        <f t="shared" si="298"/>
        <v>0</v>
      </c>
      <c r="V222" s="80">
        <f t="shared" si="298"/>
        <v>47</v>
      </c>
      <c r="W222" s="80">
        <f t="shared" si="298"/>
        <v>121</v>
      </c>
      <c r="X222" s="80">
        <f>SUM(X210:X220)</f>
        <v>29</v>
      </c>
      <c r="Y222" s="80">
        <f>SUM(Y210:Y221)</f>
        <v>151</v>
      </c>
      <c r="Z222" s="80">
        <f>SUM(Z210:Z220)</f>
        <v>0</v>
      </c>
      <c r="AA222" s="80">
        <f>SUM(AA210:AA220)</f>
        <v>0</v>
      </c>
      <c r="AB222" s="80">
        <f>SUM(AB210:AB220)</f>
        <v>0</v>
      </c>
      <c r="AC222" s="80">
        <f>SUM(AC210:AC221)</f>
        <v>151</v>
      </c>
    </row>
    <row r="223" spans="1:29" ht="20.100000000000001" customHeight="1" x14ac:dyDescent="0.45">
      <c r="A223" s="72" t="s">
        <v>78</v>
      </c>
      <c r="B223" s="80">
        <f t="shared" ref="B223:AC223" si="299">SUM(B198,B208,B222)</f>
        <v>51</v>
      </c>
      <c r="C223" s="80">
        <f t="shared" si="299"/>
        <v>25</v>
      </c>
      <c r="D223" s="80">
        <f t="shared" si="299"/>
        <v>76</v>
      </c>
      <c r="E223" s="80">
        <f t="shared" si="299"/>
        <v>0</v>
      </c>
      <c r="F223" s="80">
        <f t="shared" si="299"/>
        <v>0</v>
      </c>
      <c r="G223" s="80">
        <f t="shared" si="299"/>
        <v>0</v>
      </c>
      <c r="H223" s="80">
        <f t="shared" si="299"/>
        <v>76</v>
      </c>
      <c r="I223" s="80">
        <f t="shared" si="299"/>
        <v>78</v>
      </c>
      <c r="J223" s="80">
        <f t="shared" si="299"/>
        <v>166</v>
      </c>
      <c r="K223" s="80">
        <f t="shared" si="299"/>
        <v>244</v>
      </c>
      <c r="L223" s="80">
        <f t="shared" si="299"/>
        <v>0</v>
      </c>
      <c r="M223" s="80">
        <f t="shared" si="299"/>
        <v>0</v>
      </c>
      <c r="N223" s="80">
        <f t="shared" si="299"/>
        <v>0</v>
      </c>
      <c r="O223" s="80">
        <f t="shared" si="299"/>
        <v>244</v>
      </c>
      <c r="P223" s="80">
        <f t="shared" si="299"/>
        <v>61</v>
      </c>
      <c r="Q223" s="80">
        <f t="shared" si="299"/>
        <v>42</v>
      </c>
      <c r="R223" s="80">
        <f t="shared" si="299"/>
        <v>103</v>
      </c>
      <c r="S223" s="80">
        <f t="shared" si="299"/>
        <v>0</v>
      </c>
      <c r="T223" s="80">
        <f t="shared" si="299"/>
        <v>0</v>
      </c>
      <c r="U223" s="80">
        <f t="shared" si="299"/>
        <v>0</v>
      </c>
      <c r="V223" s="80">
        <f t="shared" si="299"/>
        <v>103</v>
      </c>
      <c r="W223" s="80">
        <f t="shared" si="299"/>
        <v>190</v>
      </c>
      <c r="X223" s="80">
        <f t="shared" si="299"/>
        <v>232</v>
      </c>
      <c r="Y223" s="80">
        <f t="shared" si="299"/>
        <v>423</v>
      </c>
      <c r="Z223" s="80">
        <f t="shared" si="299"/>
        <v>0</v>
      </c>
      <c r="AA223" s="80">
        <f t="shared" si="299"/>
        <v>0</v>
      </c>
      <c r="AB223" s="80">
        <f t="shared" si="299"/>
        <v>0</v>
      </c>
      <c r="AC223" s="80">
        <f t="shared" si="299"/>
        <v>423</v>
      </c>
    </row>
    <row r="224" spans="1:29" ht="20.100000000000001" customHeight="1" x14ac:dyDescent="0.45">
      <c r="A224" s="72" t="s">
        <v>105</v>
      </c>
      <c r="B224" s="80">
        <f t="shared" ref="B224:AC224" si="300">B18+B39+B63+B73+B81+B90+B106+B123+B144+B152+B161+B169+B183+B194+B208+B222</f>
        <v>192</v>
      </c>
      <c r="C224" s="80">
        <f t="shared" si="300"/>
        <v>124</v>
      </c>
      <c r="D224" s="80">
        <f t="shared" si="300"/>
        <v>316</v>
      </c>
      <c r="E224" s="80">
        <f t="shared" si="300"/>
        <v>38</v>
      </c>
      <c r="F224" s="80">
        <f t="shared" si="300"/>
        <v>13</v>
      </c>
      <c r="G224" s="80">
        <f t="shared" si="300"/>
        <v>51</v>
      </c>
      <c r="H224" s="80">
        <f t="shared" si="300"/>
        <v>367</v>
      </c>
      <c r="I224" s="80">
        <f t="shared" si="300"/>
        <v>755</v>
      </c>
      <c r="J224" s="80">
        <f t="shared" si="300"/>
        <v>1539</v>
      </c>
      <c r="K224" s="80">
        <f t="shared" si="300"/>
        <v>2294</v>
      </c>
      <c r="L224" s="80">
        <f t="shared" si="300"/>
        <v>28</v>
      </c>
      <c r="M224" s="80">
        <f t="shared" si="300"/>
        <v>108</v>
      </c>
      <c r="N224" s="80">
        <f t="shared" si="300"/>
        <v>136</v>
      </c>
      <c r="O224" s="80">
        <f t="shared" si="300"/>
        <v>2430</v>
      </c>
      <c r="P224" s="80">
        <f t="shared" si="300"/>
        <v>555</v>
      </c>
      <c r="Q224" s="80">
        <f t="shared" si="300"/>
        <v>777</v>
      </c>
      <c r="R224" s="80">
        <f t="shared" si="300"/>
        <v>1332</v>
      </c>
      <c r="S224" s="80">
        <f t="shared" si="300"/>
        <v>79</v>
      </c>
      <c r="T224" s="80">
        <f t="shared" si="300"/>
        <v>197</v>
      </c>
      <c r="U224" s="80">
        <f t="shared" si="300"/>
        <v>276</v>
      </c>
      <c r="V224" s="80">
        <f t="shared" si="300"/>
        <v>1608</v>
      </c>
      <c r="W224" s="80">
        <f t="shared" si="300"/>
        <v>1502</v>
      </c>
      <c r="X224" s="80">
        <f t="shared" si="300"/>
        <v>2439</v>
      </c>
      <c r="Y224" s="80">
        <f t="shared" si="300"/>
        <v>3942</v>
      </c>
      <c r="Z224" s="80">
        <f t="shared" si="300"/>
        <v>145</v>
      </c>
      <c r="AA224" s="80">
        <f t="shared" si="300"/>
        <v>318</v>
      </c>
      <c r="AB224" s="80">
        <f t="shared" si="300"/>
        <v>463</v>
      </c>
      <c r="AC224" s="80">
        <f t="shared" si="300"/>
        <v>4405</v>
      </c>
    </row>
    <row r="225" spans="1:29" ht="20.100000000000001" customHeight="1" x14ac:dyDescent="0.45">
      <c r="A225" s="72" t="s">
        <v>299</v>
      </c>
      <c r="B225" s="80">
        <f t="shared" ref="B225:AC225" si="301">B42+B66+B128+B197+B164</f>
        <v>1</v>
      </c>
      <c r="C225" s="80">
        <f t="shared" si="301"/>
        <v>0</v>
      </c>
      <c r="D225" s="80">
        <f t="shared" si="301"/>
        <v>1</v>
      </c>
      <c r="E225" s="80">
        <f t="shared" si="301"/>
        <v>1</v>
      </c>
      <c r="F225" s="80">
        <f t="shared" si="301"/>
        <v>1</v>
      </c>
      <c r="G225" s="80">
        <f t="shared" si="301"/>
        <v>2</v>
      </c>
      <c r="H225" s="80">
        <f t="shared" si="301"/>
        <v>3</v>
      </c>
      <c r="I225" s="80">
        <f t="shared" si="301"/>
        <v>0</v>
      </c>
      <c r="J225" s="80">
        <f t="shared" si="301"/>
        <v>1</v>
      </c>
      <c r="K225" s="80">
        <f t="shared" si="301"/>
        <v>1</v>
      </c>
      <c r="L225" s="80">
        <f t="shared" si="301"/>
        <v>2</v>
      </c>
      <c r="M225" s="80">
        <f t="shared" si="301"/>
        <v>0</v>
      </c>
      <c r="N225" s="80">
        <f t="shared" si="301"/>
        <v>2</v>
      </c>
      <c r="O225" s="80">
        <f t="shared" si="301"/>
        <v>3</v>
      </c>
      <c r="P225" s="80">
        <f t="shared" si="301"/>
        <v>0</v>
      </c>
      <c r="Q225" s="80">
        <f t="shared" si="301"/>
        <v>0</v>
      </c>
      <c r="R225" s="80">
        <f t="shared" si="301"/>
        <v>0</v>
      </c>
      <c r="S225" s="80">
        <f t="shared" si="301"/>
        <v>1</v>
      </c>
      <c r="T225" s="80">
        <f t="shared" si="301"/>
        <v>1</v>
      </c>
      <c r="U225" s="80">
        <f t="shared" si="301"/>
        <v>2</v>
      </c>
      <c r="V225" s="80">
        <f t="shared" si="301"/>
        <v>2</v>
      </c>
      <c r="W225" s="80">
        <f t="shared" si="301"/>
        <v>1</v>
      </c>
      <c r="X225" s="80">
        <f t="shared" si="301"/>
        <v>1</v>
      </c>
      <c r="Y225" s="80">
        <f t="shared" si="301"/>
        <v>2</v>
      </c>
      <c r="Z225" s="80">
        <f t="shared" si="301"/>
        <v>4</v>
      </c>
      <c r="AA225" s="80">
        <f t="shared" si="301"/>
        <v>2</v>
      </c>
      <c r="AB225" s="80">
        <f t="shared" si="301"/>
        <v>6</v>
      </c>
      <c r="AC225" s="80">
        <f t="shared" si="301"/>
        <v>8</v>
      </c>
    </row>
    <row r="226" spans="1:29" ht="20.100000000000001" customHeight="1" x14ac:dyDescent="0.45">
      <c r="A226" s="72" t="s">
        <v>255</v>
      </c>
      <c r="B226" s="80">
        <f t="shared" ref="B226:AC226" si="302">B224+B225</f>
        <v>193</v>
      </c>
      <c r="C226" s="80">
        <f t="shared" si="302"/>
        <v>124</v>
      </c>
      <c r="D226" s="80">
        <f t="shared" si="302"/>
        <v>317</v>
      </c>
      <c r="E226" s="80">
        <f t="shared" si="302"/>
        <v>39</v>
      </c>
      <c r="F226" s="80">
        <f t="shared" si="302"/>
        <v>14</v>
      </c>
      <c r="G226" s="80">
        <f t="shared" si="302"/>
        <v>53</v>
      </c>
      <c r="H226" s="80">
        <f t="shared" si="302"/>
        <v>370</v>
      </c>
      <c r="I226" s="80">
        <f t="shared" si="302"/>
        <v>755</v>
      </c>
      <c r="J226" s="80">
        <f t="shared" si="302"/>
        <v>1540</v>
      </c>
      <c r="K226" s="80">
        <f t="shared" si="302"/>
        <v>2295</v>
      </c>
      <c r="L226" s="80">
        <f t="shared" si="302"/>
        <v>30</v>
      </c>
      <c r="M226" s="80">
        <f t="shared" si="302"/>
        <v>108</v>
      </c>
      <c r="N226" s="80">
        <f t="shared" si="302"/>
        <v>138</v>
      </c>
      <c r="O226" s="80">
        <f t="shared" si="302"/>
        <v>2433</v>
      </c>
      <c r="P226" s="80">
        <f t="shared" si="302"/>
        <v>555</v>
      </c>
      <c r="Q226" s="80">
        <f t="shared" si="302"/>
        <v>777</v>
      </c>
      <c r="R226" s="80">
        <f t="shared" si="302"/>
        <v>1332</v>
      </c>
      <c r="S226" s="80">
        <f t="shared" si="302"/>
        <v>80</v>
      </c>
      <c r="T226" s="80">
        <f t="shared" si="302"/>
        <v>198</v>
      </c>
      <c r="U226" s="80">
        <f t="shared" si="302"/>
        <v>278</v>
      </c>
      <c r="V226" s="80">
        <f t="shared" si="302"/>
        <v>1610</v>
      </c>
      <c r="W226" s="80">
        <f t="shared" si="302"/>
        <v>1503</v>
      </c>
      <c r="X226" s="80">
        <f t="shared" si="302"/>
        <v>2440</v>
      </c>
      <c r="Y226" s="80">
        <f t="shared" si="302"/>
        <v>3944</v>
      </c>
      <c r="Z226" s="80">
        <f t="shared" si="302"/>
        <v>149</v>
      </c>
      <c r="AA226" s="80">
        <f t="shared" si="302"/>
        <v>320</v>
      </c>
      <c r="AB226" s="80">
        <f t="shared" si="302"/>
        <v>469</v>
      </c>
      <c r="AC226" s="80">
        <f t="shared" si="302"/>
        <v>4413</v>
      </c>
    </row>
  </sheetData>
  <mergeCells count="19"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  <mergeCell ref="L5:N5"/>
    <mergeCell ref="O5:O6"/>
    <mergeCell ref="P5:R5"/>
  </mergeCells>
  <conditionalFormatting sqref="A218:A219">
    <cfRule type="duplicateValues" dxfId="1" priority="2"/>
  </conditionalFormatting>
  <conditionalFormatting sqref="A216:A217">
    <cfRule type="duplicateValues" dxfId="0" priority="1"/>
  </conditionalFormatting>
  <pageMargins left="0.38" right="0.48" top="0.23622047244094491" bottom="0.23622047244094491" header="0.27559055118110237" footer="0.23622047244094491"/>
  <pageSetup paperSize="9" orientation="landscape" r:id="rId1"/>
  <headerFooter alignWithMargins="0">
    <oddHeader>&amp;R&amp;"AngsanaUPC,ธรรมดา"&amp;12งานทะเบียนและประมวลผล สวท.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RowHeight="24" x14ac:dyDescent="0.55000000000000004"/>
  <sheetData>
    <row r="1" spans="1:3" x14ac:dyDescent="0.55000000000000004">
      <c r="A1">
        <v>316</v>
      </c>
      <c r="B1">
        <v>276</v>
      </c>
      <c r="C1">
        <v>179</v>
      </c>
    </row>
    <row r="2" spans="1:3" x14ac:dyDescent="0.55000000000000004">
      <c r="A2">
        <v>1276</v>
      </c>
      <c r="B2">
        <v>1520</v>
      </c>
      <c r="C2">
        <v>1650</v>
      </c>
    </row>
    <row r="3" spans="1:3" x14ac:dyDescent="0.55000000000000004">
      <c r="A3">
        <v>427</v>
      </c>
      <c r="B3">
        <v>285</v>
      </c>
      <c r="C3">
        <v>408</v>
      </c>
    </row>
    <row r="4" spans="1:3" x14ac:dyDescent="0.55000000000000004">
      <c r="A4">
        <v>913</v>
      </c>
      <c r="B4">
        <v>930</v>
      </c>
      <c r="C4">
        <v>976</v>
      </c>
    </row>
    <row r="5" spans="1:3" x14ac:dyDescent="0.55000000000000004">
      <c r="A5">
        <v>450</v>
      </c>
      <c r="B5">
        <v>376</v>
      </c>
      <c r="C5">
        <v>370</v>
      </c>
    </row>
    <row r="6" spans="1:3" x14ac:dyDescent="0.55000000000000004">
      <c r="A6">
        <f>SUM(A1:A5)</f>
        <v>3382</v>
      </c>
      <c r="B6">
        <f>SUM(B1:B5)</f>
        <v>3387</v>
      </c>
      <c r="C6">
        <f>SUM(C1:C5)</f>
        <v>3583</v>
      </c>
    </row>
    <row r="11" spans="1:3" x14ac:dyDescent="0.55000000000000004">
      <c r="B11">
        <f>3798-3583</f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workbookViewId="0">
      <pane ySplit="6" topLeftCell="A16" activePane="bottomLeft" state="frozen"/>
      <selection pane="bottomLeft" activeCell="A2" sqref="A2:AC2"/>
    </sheetView>
  </sheetViews>
  <sheetFormatPr defaultColWidth="4" defaultRowHeight="20.100000000000001" customHeight="1" x14ac:dyDescent="0.45"/>
  <cols>
    <col min="1" max="1" width="31.25" style="1" customWidth="1"/>
    <col min="2" max="2" width="3.125" style="1" customWidth="1"/>
    <col min="3" max="3" width="3.875" style="1" customWidth="1"/>
    <col min="4" max="4" width="3" style="1" customWidth="1"/>
    <col min="5" max="7" width="3.875" style="1" customWidth="1"/>
    <col min="8" max="8" width="3.375" style="44" customWidth="1"/>
    <col min="9" max="28" width="3.875" style="1" customWidth="1"/>
    <col min="29" max="29" width="3.75" style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82</v>
      </c>
      <c r="C4" s="110"/>
      <c r="D4" s="110"/>
      <c r="E4" s="110"/>
      <c r="F4" s="110"/>
      <c r="G4" s="110"/>
      <c r="H4" s="110"/>
      <c r="I4" s="114" t="s">
        <v>83</v>
      </c>
      <c r="J4" s="115"/>
      <c r="K4" s="115"/>
      <c r="L4" s="115"/>
      <c r="M4" s="115"/>
      <c r="N4" s="115"/>
      <c r="O4" s="116"/>
      <c r="P4" s="114" t="s">
        <v>84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54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54"/>
    </row>
    <row r="9" spans="1:29" ht="20.100000000000001" customHeight="1" x14ac:dyDescent="0.45">
      <c r="A9" s="15" t="s">
        <v>11</v>
      </c>
      <c r="B9" s="16">
        <v>1</v>
      </c>
      <c r="C9" s="16" t="s">
        <v>87</v>
      </c>
      <c r="D9" s="16">
        <f t="shared" ref="D9:D17" si="0">SUM(B9:C9)</f>
        <v>1</v>
      </c>
      <c r="E9" s="17" t="s">
        <v>87</v>
      </c>
      <c r="F9" s="17" t="s">
        <v>87</v>
      </c>
      <c r="G9" s="17" t="s">
        <v>87</v>
      </c>
      <c r="H9" s="18">
        <f t="shared" ref="H9:H18" si="1">SUM(D9,G9)</f>
        <v>1</v>
      </c>
      <c r="I9" s="16">
        <v>2</v>
      </c>
      <c r="J9" s="16">
        <v>11</v>
      </c>
      <c r="K9" s="16">
        <f t="shared" ref="K9:K17" si="2">SUM(I9:J9)</f>
        <v>13</v>
      </c>
      <c r="L9" s="17" t="s">
        <v>87</v>
      </c>
      <c r="M9" s="17" t="s">
        <v>87</v>
      </c>
      <c r="N9" s="17" t="s">
        <v>87</v>
      </c>
      <c r="O9" s="18">
        <f t="shared" ref="O9:O18" si="3">SUM(K9,N9)</f>
        <v>13</v>
      </c>
      <c r="P9" s="16">
        <v>2</v>
      </c>
      <c r="Q9" s="16">
        <v>1</v>
      </c>
      <c r="R9" s="16">
        <f t="shared" ref="R9:R17" si="4">SUM(P9:Q9)</f>
        <v>3</v>
      </c>
      <c r="S9" s="17" t="s">
        <v>87</v>
      </c>
      <c r="T9" s="17" t="s">
        <v>87</v>
      </c>
      <c r="U9" s="16">
        <f>SUM(S9:T9)</f>
        <v>0</v>
      </c>
      <c r="V9" s="18">
        <f t="shared" ref="V9:V18" si="5">SUM(R9,U9)</f>
        <v>3</v>
      </c>
      <c r="W9" s="17">
        <f t="shared" ref="W9:X17" si="6">SUM(B9,I9,P9)</f>
        <v>5</v>
      </c>
      <c r="X9" s="17">
        <f t="shared" si="6"/>
        <v>12</v>
      </c>
      <c r="Y9" s="17">
        <f t="shared" ref="Y9:Y18" si="7">SUM(W9,X9)</f>
        <v>17</v>
      </c>
      <c r="Z9" s="17">
        <f t="shared" ref="Z9:AA17" si="8">SUM(E9,L9,S9)</f>
        <v>0</v>
      </c>
      <c r="AA9" s="17">
        <f t="shared" si="8"/>
        <v>0</v>
      </c>
      <c r="AB9" s="17">
        <f t="shared" ref="AB9:AB18" si="9">SUM(Z9,AA9)</f>
        <v>0</v>
      </c>
      <c r="AC9" s="18">
        <f t="shared" ref="AC9:AC18" si="10">SUM(Y9,AB9)</f>
        <v>17</v>
      </c>
    </row>
    <row r="10" spans="1:29" ht="20.100000000000001" customHeight="1" x14ac:dyDescent="0.45">
      <c r="A10" s="15" t="s">
        <v>88</v>
      </c>
      <c r="B10" s="16" t="s">
        <v>87</v>
      </c>
      <c r="C10" s="16" t="s">
        <v>87</v>
      </c>
      <c r="D10" s="16">
        <f t="shared" si="0"/>
        <v>0</v>
      </c>
      <c r="E10" s="17" t="s">
        <v>87</v>
      </c>
      <c r="F10" s="17" t="s">
        <v>87</v>
      </c>
      <c r="G10" s="17" t="s">
        <v>87</v>
      </c>
      <c r="H10" s="18">
        <f t="shared" si="1"/>
        <v>0</v>
      </c>
      <c r="I10" s="16">
        <v>1</v>
      </c>
      <c r="J10" s="16">
        <v>8</v>
      </c>
      <c r="K10" s="16">
        <f t="shared" si="2"/>
        <v>9</v>
      </c>
      <c r="L10" s="17" t="s">
        <v>87</v>
      </c>
      <c r="M10" s="17" t="s">
        <v>87</v>
      </c>
      <c r="N10" s="17" t="s">
        <v>87</v>
      </c>
      <c r="O10" s="18">
        <f t="shared" si="3"/>
        <v>9</v>
      </c>
      <c r="P10" s="16"/>
      <c r="Q10" s="16">
        <v>9</v>
      </c>
      <c r="R10" s="16">
        <f t="shared" si="4"/>
        <v>9</v>
      </c>
      <c r="S10" s="17" t="s">
        <v>87</v>
      </c>
      <c r="T10" s="17" t="s">
        <v>87</v>
      </c>
      <c r="U10" s="17" t="s">
        <v>87</v>
      </c>
      <c r="V10" s="18">
        <f t="shared" si="5"/>
        <v>9</v>
      </c>
      <c r="W10" s="17">
        <f t="shared" si="6"/>
        <v>1</v>
      </c>
      <c r="X10" s="17">
        <f t="shared" si="6"/>
        <v>17</v>
      </c>
      <c r="Y10" s="17">
        <f t="shared" si="7"/>
        <v>18</v>
      </c>
      <c r="Z10" s="17">
        <f t="shared" si="8"/>
        <v>0</v>
      </c>
      <c r="AA10" s="17">
        <f t="shared" si="8"/>
        <v>0</v>
      </c>
      <c r="AB10" s="17">
        <f t="shared" si="9"/>
        <v>0</v>
      </c>
      <c r="AC10" s="18">
        <f t="shared" si="10"/>
        <v>18</v>
      </c>
    </row>
    <row r="11" spans="1:29" ht="20.100000000000001" customHeight="1" x14ac:dyDescent="0.45">
      <c r="A11" s="15" t="s">
        <v>12</v>
      </c>
      <c r="B11" s="16" t="s">
        <v>87</v>
      </c>
      <c r="C11" s="16" t="s">
        <v>87</v>
      </c>
      <c r="D11" s="16">
        <f t="shared" si="0"/>
        <v>0</v>
      </c>
      <c r="E11" s="17" t="s">
        <v>87</v>
      </c>
      <c r="F11" s="17" t="s">
        <v>87</v>
      </c>
      <c r="G11" s="17" t="s">
        <v>87</v>
      </c>
      <c r="H11" s="18">
        <f t="shared" si="1"/>
        <v>0</v>
      </c>
      <c r="I11" s="16">
        <v>0</v>
      </c>
      <c r="J11" s="16">
        <v>0</v>
      </c>
      <c r="K11" s="16">
        <f t="shared" si="2"/>
        <v>0</v>
      </c>
      <c r="L11" s="17" t="s">
        <v>87</v>
      </c>
      <c r="M11" s="17" t="s">
        <v>87</v>
      </c>
      <c r="N11" s="17" t="s">
        <v>87</v>
      </c>
      <c r="O11" s="18">
        <f t="shared" si="3"/>
        <v>0</v>
      </c>
      <c r="P11" s="16"/>
      <c r="Q11" s="16">
        <v>15</v>
      </c>
      <c r="R11" s="16">
        <f t="shared" si="4"/>
        <v>15</v>
      </c>
      <c r="S11" s="17" t="s">
        <v>87</v>
      </c>
      <c r="T11" s="17" t="s">
        <v>87</v>
      </c>
      <c r="U11" s="17" t="s">
        <v>87</v>
      </c>
      <c r="V11" s="18">
        <f t="shared" si="5"/>
        <v>15</v>
      </c>
      <c r="W11" s="17">
        <f t="shared" si="6"/>
        <v>0</v>
      </c>
      <c r="X11" s="17">
        <f t="shared" si="6"/>
        <v>15</v>
      </c>
      <c r="Y11" s="17">
        <f t="shared" si="7"/>
        <v>15</v>
      </c>
      <c r="Z11" s="17">
        <f t="shared" si="8"/>
        <v>0</v>
      </c>
      <c r="AA11" s="17">
        <f t="shared" si="8"/>
        <v>0</v>
      </c>
      <c r="AB11" s="17">
        <f t="shared" si="9"/>
        <v>0</v>
      </c>
      <c r="AC11" s="18">
        <f t="shared" si="10"/>
        <v>15</v>
      </c>
    </row>
    <row r="12" spans="1:29" ht="20.100000000000001" customHeight="1" x14ac:dyDescent="0.45">
      <c r="A12" s="15" t="s">
        <v>89</v>
      </c>
      <c r="B12" s="16" t="s">
        <v>87</v>
      </c>
      <c r="C12" s="16" t="s">
        <v>87</v>
      </c>
      <c r="D12" s="16">
        <f t="shared" si="0"/>
        <v>0</v>
      </c>
      <c r="E12" s="17" t="s">
        <v>87</v>
      </c>
      <c r="F12" s="17" t="s">
        <v>87</v>
      </c>
      <c r="G12" s="17" t="s">
        <v>87</v>
      </c>
      <c r="H12" s="18">
        <f t="shared" si="1"/>
        <v>0</v>
      </c>
      <c r="I12" s="16">
        <v>3</v>
      </c>
      <c r="J12" s="16">
        <v>27</v>
      </c>
      <c r="K12" s="16">
        <f t="shared" si="2"/>
        <v>30</v>
      </c>
      <c r="L12" s="17" t="s">
        <v>87</v>
      </c>
      <c r="M12" s="17" t="s">
        <v>87</v>
      </c>
      <c r="N12" s="17" t="s">
        <v>87</v>
      </c>
      <c r="O12" s="18">
        <f t="shared" si="3"/>
        <v>30</v>
      </c>
      <c r="P12" s="16"/>
      <c r="Q12" s="16"/>
      <c r="R12" s="16">
        <f t="shared" si="4"/>
        <v>0</v>
      </c>
      <c r="S12" s="17" t="s">
        <v>87</v>
      </c>
      <c r="T12" s="17" t="s">
        <v>87</v>
      </c>
      <c r="U12" s="17" t="s">
        <v>87</v>
      </c>
      <c r="V12" s="18">
        <f t="shared" si="5"/>
        <v>0</v>
      </c>
      <c r="W12" s="17">
        <f t="shared" si="6"/>
        <v>3</v>
      </c>
      <c r="X12" s="17">
        <f t="shared" si="6"/>
        <v>27</v>
      </c>
      <c r="Y12" s="17">
        <f t="shared" si="7"/>
        <v>30</v>
      </c>
      <c r="Z12" s="17">
        <f t="shared" si="8"/>
        <v>0</v>
      </c>
      <c r="AA12" s="17">
        <f t="shared" si="8"/>
        <v>0</v>
      </c>
      <c r="AB12" s="17">
        <f t="shared" si="9"/>
        <v>0</v>
      </c>
      <c r="AC12" s="18">
        <f t="shared" si="10"/>
        <v>30</v>
      </c>
    </row>
    <row r="13" spans="1:29" ht="20.100000000000001" customHeight="1" x14ac:dyDescent="0.45">
      <c r="A13" s="15" t="s">
        <v>90</v>
      </c>
      <c r="B13" s="16" t="s">
        <v>87</v>
      </c>
      <c r="C13" s="16" t="s">
        <v>87</v>
      </c>
      <c r="D13" s="16">
        <f t="shared" si="0"/>
        <v>0</v>
      </c>
      <c r="E13" s="17" t="s">
        <v>87</v>
      </c>
      <c r="F13" s="17" t="s">
        <v>87</v>
      </c>
      <c r="G13" s="17" t="s">
        <v>87</v>
      </c>
      <c r="H13" s="18">
        <f t="shared" si="1"/>
        <v>0</v>
      </c>
      <c r="I13" s="16">
        <v>1</v>
      </c>
      <c r="J13" s="16">
        <v>13</v>
      </c>
      <c r="K13" s="16">
        <f t="shared" si="2"/>
        <v>14</v>
      </c>
      <c r="L13" s="17" t="s">
        <v>87</v>
      </c>
      <c r="M13" s="17" t="s">
        <v>87</v>
      </c>
      <c r="N13" s="17" t="s">
        <v>87</v>
      </c>
      <c r="O13" s="18">
        <f t="shared" si="3"/>
        <v>14</v>
      </c>
      <c r="P13" s="16"/>
      <c r="Q13" s="16"/>
      <c r="R13" s="16">
        <f t="shared" si="4"/>
        <v>0</v>
      </c>
      <c r="S13" s="17" t="s">
        <v>87</v>
      </c>
      <c r="T13" s="17" t="s">
        <v>87</v>
      </c>
      <c r="U13" s="17" t="s">
        <v>87</v>
      </c>
      <c r="V13" s="18">
        <f t="shared" si="5"/>
        <v>0</v>
      </c>
      <c r="W13" s="17">
        <f t="shared" si="6"/>
        <v>1</v>
      </c>
      <c r="X13" s="17">
        <f t="shared" si="6"/>
        <v>13</v>
      </c>
      <c r="Y13" s="17">
        <f t="shared" si="7"/>
        <v>14</v>
      </c>
      <c r="Z13" s="17">
        <f t="shared" si="8"/>
        <v>0</v>
      </c>
      <c r="AA13" s="17">
        <f t="shared" si="8"/>
        <v>0</v>
      </c>
      <c r="AB13" s="17">
        <f t="shared" si="9"/>
        <v>0</v>
      </c>
      <c r="AC13" s="18">
        <f t="shared" si="10"/>
        <v>14</v>
      </c>
    </row>
    <row r="14" spans="1:29" ht="20.100000000000001" customHeight="1" x14ac:dyDescent="0.45">
      <c r="A14" s="15" t="s">
        <v>91</v>
      </c>
      <c r="B14" s="16" t="s">
        <v>87</v>
      </c>
      <c r="C14" s="16" t="s">
        <v>87</v>
      </c>
      <c r="D14" s="16">
        <f t="shared" si="0"/>
        <v>0</v>
      </c>
      <c r="E14" s="17" t="s">
        <v>87</v>
      </c>
      <c r="F14" s="17" t="s">
        <v>87</v>
      </c>
      <c r="G14" s="17" t="s">
        <v>87</v>
      </c>
      <c r="H14" s="18">
        <f t="shared" si="1"/>
        <v>0</v>
      </c>
      <c r="I14" s="16" t="s">
        <v>87</v>
      </c>
      <c r="J14" s="16">
        <v>11</v>
      </c>
      <c r="K14" s="16">
        <f t="shared" si="2"/>
        <v>11</v>
      </c>
      <c r="L14" s="17" t="s">
        <v>87</v>
      </c>
      <c r="M14" s="17" t="s">
        <v>87</v>
      </c>
      <c r="N14" s="17" t="s">
        <v>87</v>
      </c>
      <c r="O14" s="18">
        <f t="shared" si="3"/>
        <v>11</v>
      </c>
      <c r="P14" s="16"/>
      <c r="Q14" s="16"/>
      <c r="R14" s="16">
        <f t="shared" si="4"/>
        <v>0</v>
      </c>
      <c r="S14" s="17" t="s">
        <v>87</v>
      </c>
      <c r="T14" s="17" t="s">
        <v>87</v>
      </c>
      <c r="U14" s="17" t="s">
        <v>87</v>
      </c>
      <c r="V14" s="18">
        <f t="shared" si="5"/>
        <v>0</v>
      </c>
      <c r="W14" s="17">
        <f t="shared" si="6"/>
        <v>0</v>
      </c>
      <c r="X14" s="17">
        <f t="shared" si="6"/>
        <v>11</v>
      </c>
      <c r="Y14" s="17">
        <f t="shared" si="7"/>
        <v>11</v>
      </c>
      <c r="Z14" s="17">
        <f t="shared" si="8"/>
        <v>0</v>
      </c>
      <c r="AA14" s="17">
        <f t="shared" si="8"/>
        <v>0</v>
      </c>
      <c r="AB14" s="17">
        <f t="shared" si="9"/>
        <v>0</v>
      </c>
      <c r="AC14" s="18">
        <f t="shared" si="10"/>
        <v>11</v>
      </c>
    </row>
    <row r="15" spans="1:29" ht="20.100000000000001" customHeight="1" x14ac:dyDescent="0.45">
      <c r="A15" s="15" t="s">
        <v>13</v>
      </c>
      <c r="B15" s="16" t="s">
        <v>87</v>
      </c>
      <c r="C15" s="16" t="s">
        <v>87</v>
      </c>
      <c r="D15" s="16">
        <f t="shared" si="0"/>
        <v>0</v>
      </c>
      <c r="E15" s="17" t="s">
        <v>87</v>
      </c>
      <c r="F15" s="17" t="s">
        <v>87</v>
      </c>
      <c r="G15" s="17" t="s">
        <v>87</v>
      </c>
      <c r="H15" s="18">
        <f t="shared" si="1"/>
        <v>0</v>
      </c>
      <c r="I15" s="16">
        <v>1</v>
      </c>
      <c r="J15" s="16">
        <v>34</v>
      </c>
      <c r="K15" s="16">
        <f t="shared" si="2"/>
        <v>35</v>
      </c>
      <c r="L15" s="16">
        <v>2</v>
      </c>
      <c r="M15" s="16">
        <v>14</v>
      </c>
      <c r="N15" s="16">
        <f>SUM(L15:M15)</f>
        <v>16</v>
      </c>
      <c r="O15" s="18">
        <f t="shared" si="3"/>
        <v>51</v>
      </c>
      <c r="P15" s="16"/>
      <c r="Q15" s="16">
        <v>4</v>
      </c>
      <c r="R15" s="16">
        <f t="shared" si="4"/>
        <v>4</v>
      </c>
      <c r="S15" s="17" t="s">
        <v>87</v>
      </c>
      <c r="T15" s="17">
        <v>4</v>
      </c>
      <c r="U15" s="16">
        <f>SUM(S15:T15)</f>
        <v>4</v>
      </c>
      <c r="V15" s="18">
        <f t="shared" si="5"/>
        <v>8</v>
      </c>
      <c r="W15" s="17">
        <f t="shared" si="6"/>
        <v>1</v>
      </c>
      <c r="X15" s="17">
        <f t="shared" si="6"/>
        <v>38</v>
      </c>
      <c r="Y15" s="17">
        <f t="shared" si="7"/>
        <v>39</v>
      </c>
      <c r="Z15" s="17">
        <f t="shared" si="8"/>
        <v>2</v>
      </c>
      <c r="AA15" s="17">
        <f t="shared" si="8"/>
        <v>18</v>
      </c>
      <c r="AB15" s="17">
        <f t="shared" si="9"/>
        <v>20</v>
      </c>
      <c r="AC15" s="18">
        <f t="shared" si="10"/>
        <v>59</v>
      </c>
    </row>
    <row r="16" spans="1:29" ht="20.100000000000001" customHeight="1" x14ac:dyDescent="0.45">
      <c r="A16" s="15" t="s">
        <v>14</v>
      </c>
      <c r="B16" s="16" t="s">
        <v>87</v>
      </c>
      <c r="C16" s="16">
        <v>8</v>
      </c>
      <c r="D16" s="16">
        <f t="shared" si="0"/>
        <v>8</v>
      </c>
      <c r="E16" s="17" t="s">
        <v>87</v>
      </c>
      <c r="F16" s="17" t="s">
        <v>87</v>
      </c>
      <c r="G16" s="17" t="s">
        <v>87</v>
      </c>
      <c r="H16" s="18">
        <f t="shared" si="1"/>
        <v>8</v>
      </c>
      <c r="I16" s="16">
        <v>0</v>
      </c>
      <c r="J16" s="16">
        <v>1</v>
      </c>
      <c r="K16" s="16">
        <f t="shared" si="2"/>
        <v>1</v>
      </c>
      <c r="L16" s="17" t="s">
        <v>87</v>
      </c>
      <c r="M16" s="17" t="s">
        <v>87</v>
      </c>
      <c r="N16" s="17" t="s">
        <v>87</v>
      </c>
      <c r="O16" s="18">
        <f t="shared" si="3"/>
        <v>1</v>
      </c>
      <c r="P16" s="16"/>
      <c r="Q16" s="16"/>
      <c r="R16" s="16">
        <f t="shared" si="4"/>
        <v>0</v>
      </c>
      <c r="S16" s="17" t="s">
        <v>87</v>
      </c>
      <c r="T16" s="17" t="s">
        <v>87</v>
      </c>
      <c r="U16" s="17" t="s">
        <v>87</v>
      </c>
      <c r="V16" s="18">
        <f t="shared" si="5"/>
        <v>0</v>
      </c>
      <c r="W16" s="17">
        <f t="shared" si="6"/>
        <v>0</v>
      </c>
      <c r="X16" s="17">
        <f t="shared" si="6"/>
        <v>9</v>
      </c>
      <c r="Y16" s="17">
        <f t="shared" si="7"/>
        <v>9</v>
      </c>
      <c r="Z16" s="17">
        <f t="shared" si="8"/>
        <v>0</v>
      </c>
      <c r="AA16" s="17">
        <f t="shared" si="8"/>
        <v>0</v>
      </c>
      <c r="AB16" s="17">
        <f t="shared" si="9"/>
        <v>0</v>
      </c>
      <c r="AC16" s="18">
        <f t="shared" si="10"/>
        <v>9</v>
      </c>
    </row>
    <row r="17" spans="1:29" ht="20.100000000000001" customHeight="1" x14ac:dyDescent="0.45">
      <c r="A17" s="15" t="s">
        <v>15</v>
      </c>
      <c r="B17" s="16" t="s">
        <v>87</v>
      </c>
      <c r="C17" s="16" t="s">
        <v>87</v>
      </c>
      <c r="D17" s="16">
        <f t="shared" si="0"/>
        <v>0</v>
      </c>
      <c r="E17" s="17" t="s">
        <v>87</v>
      </c>
      <c r="F17" s="17" t="s">
        <v>87</v>
      </c>
      <c r="G17" s="17" t="s">
        <v>87</v>
      </c>
      <c r="H17" s="18">
        <f t="shared" si="1"/>
        <v>0</v>
      </c>
      <c r="I17" s="16">
        <v>2</v>
      </c>
      <c r="J17" s="16">
        <v>31</v>
      </c>
      <c r="K17" s="16">
        <f t="shared" si="2"/>
        <v>33</v>
      </c>
      <c r="L17" s="17" t="s">
        <v>87</v>
      </c>
      <c r="M17" s="17" t="s">
        <v>87</v>
      </c>
      <c r="N17" s="17" t="s">
        <v>87</v>
      </c>
      <c r="O17" s="18">
        <f t="shared" si="3"/>
        <v>33</v>
      </c>
      <c r="P17" s="16"/>
      <c r="Q17" s="16"/>
      <c r="R17" s="16">
        <f t="shared" si="4"/>
        <v>0</v>
      </c>
      <c r="S17" s="17" t="s">
        <v>87</v>
      </c>
      <c r="T17" s="17" t="s">
        <v>87</v>
      </c>
      <c r="U17" s="17" t="s">
        <v>87</v>
      </c>
      <c r="V17" s="18">
        <f t="shared" si="5"/>
        <v>0</v>
      </c>
      <c r="W17" s="17">
        <f t="shared" si="6"/>
        <v>2</v>
      </c>
      <c r="X17" s="17">
        <f t="shared" si="6"/>
        <v>31</v>
      </c>
      <c r="Y17" s="17">
        <f t="shared" si="7"/>
        <v>33</v>
      </c>
      <c r="Z17" s="17">
        <f t="shared" si="8"/>
        <v>0</v>
      </c>
      <c r="AA17" s="17">
        <f t="shared" si="8"/>
        <v>0</v>
      </c>
      <c r="AB17" s="17">
        <f t="shared" si="9"/>
        <v>0</v>
      </c>
      <c r="AC17" s="18">
        <f t="shared" si="10"/>
        <v>33</v>
      </c>
    </row>
    <row r="18" spans="1:29" ht="20.100000000000001" customHeight="1" x14ac:dyDescent="0.45">
      <c r="A18" s="20" t="s">
        <v>7</v>
      </c>
      <c r="B18" s="21">
        <f>SUM(B9:B17)</f>
        <v>1</v>
      </c>
      <c r="C18" s="21">
        <f>SUM(C9:C17)</f>
        <v>8</v>
      </c>
      <c r="D18" s="21">
        <f>SUM(B18,C18)</f>
        <v>9</v>
      </c>
      <c r="E18" s="21">
        <f>SUM(E9:E17)</f>
        <v>0</v>
      </c>
      <c r="F18" s="21">
        <f>SUM(F9:F17)</f>
        <v>0</v>
      </c>
      <c r="G18" s="21">
        <f>SUM(E18,F18)</f>
        <v>0</v>
      </c>
      <c r="H18" s="19">
        <f t="shared" si="1"/>
        <v>9</v>
      </c>
      <c r="I18" s="21">
        <f>SUM(I9:I17)</f>
        <v>10</v>
      </c>
      <c r="J18" s="21">
        <f>SUM(J9:J17)</f>
        <v>136</v>
      </c>
      <c r="K18" s="21">
        <f>SUM(I18,J18)</f>
        <v>146</v>
      </c>
      <c r="L18" s="21">
        <f>SUM(L9:L17)</f>
        <v>2</v>
      </c>
      <c r="M18" s="21">
        <f>SUM(M9:M17)</f>
        <v>14</v>
      </c>
      <c r="N18" s="21">
        <f>SUM(L18,M18)</f>
        <v>16</v>
      </c>
      <c r="O18" s="19">
        <f t="shared" si="3"/>
        <v>162</v>
      </c>
      <c r="P18" s="21">
        <f>SUM(P9:P17)</f>
        <v>2</v>
      </c>
      <c r="Q18" s="21">
        <f>SUM(Q9:Q17)</f>
        <v>29</v>
      </c>
      <c r="R18" s="21">
        <f>SUM(P18,Q18)</f>
        <v>31</v>
      </c>
      <c r="S18" s="21">
        <f>SUM(S9:S17)</f>
        <v>0</v>
      </c>
      <c r="T18" s="21">
        <f>SUM(T9:T17)</f>
        <v>4</v>
      </c>
      <c r="U18" s="21">
        <f>SUM(S18,T18)</f>
        <v>4</v>
      </c>
      <c r="V18" s="19">
        <f t="shared" si="5"/>
        <v>35</v>
      </c>
      <c r="W18" s="21">
        <f>SUM(W9:W17)</f>
        <v>13</v>
      </c>
      <c r="X18" s="21">
        <f>SUM(X9:X17)</f>
        <v>173</v>
      </c>
      <c r="Y18" s="21">
        <f t="shared" si="7"/>
        <v>186</v>
      </c>
      <c r="Z18" s="21">
        <f>SUM(Z9:Z17)</f>
        <v>2</v>
      </c>
      <c r="AA18" s="21">
        <f>SUM(AA9:AA17)</f>
        <v>18</v>
      </c>
      <c r="AB18" s="21">
        <f t="shared" si="9"/>
        <v>20</v>
      </c>
      <c r="AC18" s="19">
        <f t="shared" si="10"/>
        <v>206</v>
      </c>
    </row>
    <row r="19" spans="1:29" ht="20.100000000000001" customHeight="1" x14ac:dyDescent="0.45">
      <c r="A19" s="11" t="s">
        <v>16</v>
      </c>
      <c r="B19" s="22"/>
      <c r="C19" s="22"/>
      <c r="D19" s="22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8"/>
      <c r="W19" s="17"/>
      <c r="X19" s="17"/>
      <c r="Y19" s="17"/>
      <c r="Z19" s="23"/>
      <c r="AA19" s="23"/>
      <c r="AB19" s="23"/>
      <c r="AC19" s="42"/>
    </row>
    <row r="20" spans="1:29" ht="20.100000000000001" customHeight="1" x14ac:dyDescent="0.45">
      <c r="A20" s="15" t="s">
        <v>17</v>
      </c>
      <c r="B20" s="16">
        <v>9</v>
      </c>
      <c r="C20" s="16" t="s">
        <v>87</v>
      </c>
      <c r="D20" s="16">
        <f t="shared" ref="D20:D29" si="11">SUM(B20:C20)</f>
        <v>9</v>
      </c>
      <c r="E20" s="17" t="s">
        <v>87</v>
      </c>
      <c r="F20" s="17" t="s">
        <v>87</v>
      </c>
      <c r="G20" s="17" t="s">
        <v>87</v>
      </c>
      <c r="H20" s="18">
        <f t="shared" ref="H20:H29" si="12">SUM(D20,G20)</f>
        <v>9</v>
      </c>
      <c r="I20" s="16" t="s">
        <v>87</v>
      </c>
      <c r="J20" s="16" t="s">
        <v>87</v>
      </c>
      <c r="K20" s="16">
        <f t="shared" ref="K20:K29" si="13">SUM(I20:J20)</f>
        <v>0</v>
      </c>
      <c r="L20" s="16" t="s">
        <v>87</v>
      </c>
      <c r="M20" s="16">
        <v>2</v>
      </c>
      <c r="N20" s="16">
        <f>SUM(L20:M20)</f>
        <v>2</v>
      </c>
      <c r="O20" s="18">
        <f t="shared" ref="O20:O29" si="14">SUM(K20,N20)</f>
        <v>2</v>
      </c>
      <c r="P20" s="16">
        <v>3</v>
      </c>
      <c r="Q20" s="16"/>
      <c r="R20" s="16">
        <f t="shared" ref="R20:R28" si="15">SUM(P20:Q20)</f>
        <v>3</v>
      </c>
      <c r="S20" s="17"/>
      <c r="T20" s="17"/>
      <c r="U20" s="17">
        <f>SUM(S20:T20)</f>
        <v>0</v>
      </c>
      <c r="V20" s="18">
        <f t="shared" ref="V20:V28" si="16">SUM(R20,U20)</f>
        <v>3</v>
      </c>
      <c r="W20" s="17">
        <f>SUM(B20,I20,P20)</f>
        <v>12</v>
      </c>
      <c r="X20" s="17">
        <f>SUM(C20,J20,Q20)</f>
        <v>0</v>
      </c>
      <c r="Y20" s="17">
        <f>SUM(W20,X20)</f>
        <v>12</v>
      </c>
      <c r="Z20" s="17">
        <f>SUM(E20,L20,S20)</f>
        <v>0</v>
      </c>
      <c r="AA20" s="17">
        <f>SUM(F20,M20,T20)</f>
        <v>2</v>
      </c>
      <c r="AB20" s="17">
        <f>SUM(Z20,AA20)</f>
        <v>2</v>
      </c>
      <c r="AC20" s="18">
        <f>SUM(Y20,AB20)</f>
        <v>14</v>
      </c>
    </row>
    <row r="21" spans="1:29" ht="20.100000000000001" customHeight="1" x14ac:dyDescent="0.45">
      <c r="A21" s="15" t="s">
        <v>18</v>
      </c>
      <c r="B21" s="16">
        <v>3</v>
      </c>
      <c r="C21" s="16" t="s">
        <v>87</v>
      </c>
      <c r="D21" s="16">
        <f t="shared" si="11"/>
        <v>3</v>
      </c>
      <c r="E21" s="17">
        <v>26</v>
      </c>
      <c r="F21" s="17">
        <v>1</v>
      </c>
      <c r="G21" s="17">
        <f>SUM(E21:F21)</f>
        <v>27</v>
      </c>
      <c r="H21" s="18">
        <f t="shared" si="12"/>
        <v>30</v>
      </c>
      <c r="I21" s="16">
        <v>1</v>
      </c>
      <c r="J21" s="16">
        <v>16</v>
      </c>
      <c r="K21" s="16">
        <f t="shared" si="13"/>
        <v>17</v>
      </c>
      <c r="L21" s="16">
        <v>12</v>
      </c>
      <c r="M21" s="16" t="s">
        <v>87</v>
      </c>
      <c r="N21" s="16">
        <f>SUM(L21:M21)</f>
        <v>12</v>
      </c>
      <c r="O21" s="18">
        <f t="shared" si="14"/>
        <v>29</v>
      </c>
      <c r="P21" s="16">
        <v>1</v>
      </c>
      <c r="Q21" s="16"/>
      <c r="R21" s="16">
        <f t="shared" si="15"/>
        <v>1</v>
      </c>
      <c r="S21" s="17">
        <v>6</v>
      </c>
      <c r="T21" s="17"/>
      <c r="U21" s="17">
        <f>SUM(S21:T21)</f>
        <v>6</v>
      </c>
      <c r="V21" s="18">
        <f t="shared" si="16"/>
        <v>7</v>
      </c>
      <c r="W21" s="17">
        <f t="shared" ref="W21:X28" si="17">SUM(B21,I21,P21)</f>
        <v>5</v>
      </c>
      <c r="X21" s="17">
        <f t="shared" si="17"/>
        <v>16</v>
      </c>
      <c r="Y21" s="17">
        <f t="shared" ref="Y21:Y28" si="18">SUM(W21,X21)</f>
        <v>21</v>
      </c>
      <c r="Z21" s="17">
        <f t="shared" ref="Z21:AA28" si="19">SUM(E21,L21,S21)</f>
        <v>44</v>
      </c>
      <c r="AA21" s="17">
        <f t="shared" si="19"/>
        <v>1</v>
      </c>
      <c r="AB21" s="17">
        <f t="shared" ref="AB21:AB28" si="20">SUM(Z21,AA21)</f>
        <v>45</v>
      </c>
      <c r="AC21" s="18">
        <f t="shared" ref="AC21:AC29" si="21">SUM(Y21,AB21)</f>
        <v>66</v>
      </c>
    </row>
    <row r="22" spans="1:29" ht="20.100000000000001" customHeight="1" x14ac:dyDescent="0.45">
      <c r="A22" s="15" t="s">
        <v>19</v>
      </c>
      <c r="B22" s="16" t="s">
        <v>87</v>
      </c>
      <c r="C22" s="16" t="s">
        <v>87</v>
      </c>
      <c r="D22" s="16">
        <f t="shared" si="11"/>
        <v>0</v>
      </c>
      <c r="E22" s="17" t="s">
        <v>87</v>
      </c>
      <c r="F22" s="17" t="s">
        <v>87</v>
      </c>
      <c r="G22" s="17" t="s">
        <v>87</v>
      </c>
      <c r="H22" s="18">
        <f t="shared" si="12"/>
        <v>0</v>
      </c>
      <c r="I22" s="16" t="s">
        <v>87</v>
      </c>
      <c r="J22" s="16" t="s">
        <v>87</v>
      </c>
      <c r="K22" s="16">
        <f t="shared" si="13"/>
        <v>0</v>
      </c>
      <c r="L22" s="17" t="s">
        <v>87</v>
      </c>
      <c r="M22" s="17" t="s">
        <v>87</v>
      </c>
      <c r="N22" s="17" t="s">
        <v>87</v>
      </c>
      <c r="O22" s="18">
        <f t="shared" si="14"/>
        <v>0</v>
      </c>
      <c r="P22" s="16">
        <v>14</v>
      </c>
      <c r="Q22" s="16"/>
      <c r="R22" s="16">
        <f t="shared" si="15"/>
        <v>14</v>
      </c>
      <c r="S22" s="17" t="s">
        <v>87</v>
      </c>
      <c r="T22" s="17" t="s">
        <v>87</v>
      </c>
      <c r="U22" s="17" t="s">
        <v>87</v>
      </c>
      <c r="V22" s="18">
        <f t="shared" si="16"/>
        <v>14</v>
      </c>
      <c r="W22" s="17">
        <f t="shared" si="17"/>
        <v>14</v>
      </c>
      <c r="X22" s="17">
        <f t="shared" si="17"/>
        <v>0</v>
      </c>
      <c r="Y22" s="17">
        <f t="shared" si="18"/>
        <v>14</v>
      </c>
      <c r="Z22" s="17">
        <f t="shared" si="19"/>
        <v>0</v>
      </c>
      <c r="AA22" s="17">
        <f t="shared" si="19"/>
        <v>0</v>
      </c>
      <c r="AB22" s="17">
        <f t="shared" si="20"/>
        <v>0</v>
      </c>
      <c r="AC22" s="18">
        <f t="shared" si="21"/>
        <v>14</v>
      </c>
    </row>
    <row r="23" spans="1:29" ht="20.100000000000001" customHeight="1" x14ac:dyDescent="0.45">
      <c r="A23" s="15" t="s">
        <v>20</v>
      </c>
      <c r="B23" s="16">
        <v>12</v>
      </c>
      <c r="C23" s="16" t="s">
        <v>87</v>
      </c>
      <c r="D23" s="16">
        <f t="shared" si="11"/>
        <v>12</v>
      </c>
      <c r="E23" s="17" t="s">
        <v>87</v>
      </c>
      <c r="F23" s="17" t="s">
        <v>87</v>
      </c>
      <c r="G23" s="17" t="s">
        <v>87</v>
      </c>
      <c r="H23" s="18">
        <f t="shared" si="12"/>
        <v>12</v>
      </c>
      <c r="I23" s="16" t="s">
        <v>87</v>
      </c>
      <c r="J23" s="16">
        <v>3</v>
      </c>
      <c r="K23" s="16">
        <f t="shared" si="13"/>
        <v>3</v>
      </c>
      <c r="L23" s="17" t="s">
        <v>87</v>
      </c>
      <c r="M23" s="17" t="s">
        <v>87</v>
      </c>
      <c r="N23" s="17" t="s">
        <v>87</v>
      </c>
      <c r="O23" s="18">
        <f t="shared" si="14"/>
        <v>3</v>
      </c>
      <c r="P23" s="16">
        <v>14</v>
      </c>
      <c r="Q23" s="16"/>
      <c r="R23" s="16">
        <f t="shared" si="15"/>
        <v>14</v>
      </c>
      <c r="S23" s="17" t="s">
        <v>87</v>
      </c>
      <c r="T23" s="17" t="s">
        <v>87</v>
      </c>
      <c r="U23" s="17" t="s">
        <v>87</v>
      </c>
      <c r="V23" s="18">
        <f t="shared" si="16"/>
        <v>14</v>
      </c>
      <c r="W23" s="17">
        <f t="shared" si="17"/>
        <v>26</v>
      </c>
      <c r="X23" s="17">
        <f t="shared" si="17"/>
        <v>3</v>
      </c>
      <c r="Y23" s="17">
        <f t="shared" si="18"/>
        <v>29</v>
      </c>
      <c r="Z23" s="17">
        <f t="shared" si="19"/>
        <v>0</v>
      </c>
      <c r="AA23" s="17">
        <f t="shared" si="19"/>
        <v>0</v>
      </c>
      <c r="AB23" s="17">
        <f t="shared" si="20"/>
        <v>0</v>
      </c>
      <c r="AC23" s="18">
        <f t="shared" si="21"/>
        <v>29</v>
      </c>
    </row>
    <row r="24" spans="1:29" ht="20.100000000000001" customHeight="1" x14ac:dyDescent="0.45">
      <c r="A24" s="15" t="s">
        <v>21</v>
      </c>
      <c r="B24" s="16" t="s">
        <v>87</v>
      </c>
      <c r="C24" s="16" t="s">
        <v>87</v>
      </c>
      <c r="D24" s="16">
        <f t="shared" si="11"/>
        <v>0</v>
      </c>
      <c r="E24" s="17" t="s">
        <v>87</v>
      </c>
      <c r="F24" s="17" t="s">
        <v>87</v>
      </c>
      <c r="G24" s="17" t="s">
        <v>87</v>
      </c>
      <c r="H24" s="18">
        <f t="shared" si="12"/>
        <v>0</v>
      </c>
      <c r="I24" s="16">
        <v>1</v>
      </c>
      <c r="J24" s="16">
        <v>7</v>
      </c>
      <c r="K24" s="16">
        <f t="shared" si="13"/>
        <v>8</v>
      </c>
      <c r="L24" s="17" t="s">
        <v>87</v>
      </c>
      <c r="M24" s="17" t="s">
        <v>87</v>
      </c>
      <c r="N24" s="17" t="s">
        <v>87</v>
      </c>
      <c r="O24" s="18">
        <f t="shared" si="14"/>
        <v>8</v>
      </c>
      <c r="P24" s="16">
        <v>1</v>
      </c>
      <c r="Q24" s="16">
        <v>5</v>
      </c>
      <c r="R24" s="16">
        <f t="shared" si="15"/>
        <v>6</v>
      </c>
      <c r="S24" s="17" t="s">
        <v>87</v>
      </c>
      <c r="T24" s="17" t="s">
        <v>87</v>
      </c>
      <c r="U24" s="17" t="s">
        <v>87</v>
      </c>
      <c r="V24" s="18">
        <f t="shared" si="16"/>
        <v>6</v>
      </c>
      <c r="W24" s="17">
        <f t="shared" si="17"/>
        <v>2</v>
      </c>
      <c r="X24" s="17">
        <f t="shared" si="17"/>
        <v>12</v>
      </c>
      <c r="Y24" s="17">
        <f t="shared" si="18"/>
        <v>14</v>
      </c>
      <c r="Z24" s="17">
        <f t="shared" si="19"/>
        <v>0</v>
      </c>
      <c r="AA24" s="17">
        <f t="shared" si="19"/>
        <v>0</v>
      </c>
      <c r="AB24" s="17">
        <f t="shared" si="20"/>
        <v>0</v>
      </c>
      <c r="AC24" s="18">
        <f t="shared" si="21"/>
        <v>14</v>
      </c>
    </row>
    <row r="25" spans="1:29" ht="20.100000000000001" customHeight="1" x14ac:dyDescent="0.45">
      <c r="A25" s="15" t="s">
        <v>22</v>
      </c>
      <c r="B25" s="16" t="s">
        <v>87</v>
      </c>
      <c r="C25" s="16" t="s">
        <v>87</v>
      </c>
      <c r="D25" s="16">
        <f t="shared" si="11"/>
        <v>0</v>
      </c>
      <c r="E25" s="17" t="s">
        <v>87</v>
      </c>
      <c r="F25" s="17" t="s">
        <v>87</v>
      </c>
      <c r="G25" s="17" t="s">
        <v>87</v>
      </c>
      <c r="H25" s="18">
        <f t="shared" si="12"/>
        <v>0</v>
      </c>
      <c r="I25" s="16" t="s">
        <v>87</v>
      </c>
      <c r="J25" s="16" t="s">
        <v>87</v>
      </c>
      <c r="K25" s="16">
        <f t="shared" si="13"/>
        <v>0</v>
      </c>
      <c r="L25" s="17" t="s">
        <v>87</v>
      </c>
      <c r="M25" s="17" t="s">
        <v>87</v>
      </c>
      <c r="N25" s="17" t="s">
        <v>87</v>
      </c>
      <c r="O25" s="18">
        <f t="shared" si="14"/>
        <v>0</v>
      </c>
      <c r="P25" s="16">
        <v>13</v>
      </c>
      <c r="Q25" s="16">
        <v>4</v>
      </c>
      <c r="R25" s="16">
        <f t="shared" si="15"/>
        <v>17</v>
      </c>
      <c r="S25" s="17" t="s">
        <v>87</v>
      </c>
      <c r="T25" s="17" t="s">
        <v>87</v>
      </c>
      <c r="U25" s="17" t="s">
        <v>87</v>
      </c>
      <c r="V25" s="18">
        <f t="shared" si="16"/>
        <v>17</v>
      </c>
      <c r="W25" s="17">
        <f t="shared" si="17"/>
        <v>13</v>
      </c>
      <c r="X25" s="17">
        <f t="shared" si="17"/>
        <v>4</v>
      </c>
      <c r="Y25" s="17">
        <f t="shared" si="18"/>
        <v>17</v>
      </c>
      <c r="Z25" s="17">
        <f t="shared" si="19"/>
        <v>0</v>
      </c>
      <c r="AA25" s="17">
        <f t="shared" si="19"/>
        <v>0</v>
      </c>
      <c r="AB25" s="17">
        <f t="shared" si="20"/>
        <v>0</v>
      </c>
      <c r="AC25" s="18">
        <f t="shared" si="21"/>
        <v>17</v>
      </c>
    </row>
    <row r="26" spans="1:29" ht="20.100000000000001" customHeight="1" x14ac:dyDescent="0.45">
      <c r="A26" s="15" t="s">
        <v>23</v>
      </c>
      <c r="B26" s="16">
        <v>5</v>
      </c>
      <c r="C26" s="16" t="s">
        <v>87</v>
      </c>
      <c r="D26" s="16">
        <f t="shared" si="11"/>
        <v>5</v>
      </c>
      <c r="E26" s="17" t="s">
        <v>87</v>
      </c>
      <c r="F26" s="17" t="s">
        <v>87</v>
      </c>
      <c r="G26" s="17" t="s">
        <v>87</v>
      </c>
      <c r="H26" s="18">
        <f t="shared" si="12"/>
        <v>5</v>
      </c>
      <c r="I26" s="16">
        <v>1</v>
      </c>
      <c r="J26" s="16" t="s">
        <v>87</v>
      </c>
      <c r="K26" s="16">
        <f t="shared" si="13"/>
        <v>1</v>
      </c>
      <c r="L26" s="17" t="s">
        <v>87</v>
      </c>
      <c r="M26" s="17" t="s">
        <v>87</v>
      </c>
      <c r="N26" s="17" t="s">
        <v>87</v>
      </c>
      <c r="O26" s="18">
        <f t="shared" si="14"/>
        <v>1</v>
      </c>
      <c r="P26" s="16">
        <v>27</v>
      </c>
      <c r="Q26" s="16">
        <v>5</v>
      </c>
      <c r="R26" s="16">
        <f t="shared" si="15"/>
        <v>32</v>
      </c>
      <c r="S26" s="17" t="s">
        <v>87</v>
      </c>
      <c r="T26" s="17" t="s">
        <v>87</v>
      </c>
      <c r="U26" s="17" t="s">
        <v>87</v>
      </c>
      <c r="V26" s="18">
        <f t="shared" si="16"/>
        <v>32</v>
      </c>
      <c r="W26" s="17">
        <f t="shared" si="17"/>
        <v>33</v>
      </c>
      <c r="X26" s="17">
        <f t="shared" si="17"/>
        <v>5</v>
      </c>
      <c r="Y26" s="17">
        <f t="shared" si="18"/>
        <v>38</v>
      </c>
      <c r="Z26" s="17">
        <f t="shared" si="19"/>
        <v>0</v>
      </c>
      <c r="AA26" s="17">
        <f t="shared" si="19"/>
        <v>0</v>
      </c>
      <c r="AB26" s="17">
        <f t="shared" si="20"/>
        <v>0</v>
      </c>
      <c r="AC26" s="18">
        <f t="shared" si="21"/>
        <v>38</v>
      </c>
    </row>
    <row r="27" spans="1:29" ht="20.100000000000001" customHeight="1" x14ac:dyDescent="0.45">
      <c r="A27" s="15" t="s">
        <v>24</v>
      </c>
      <c r="B27" s="16">
        <v>3</v>
      </c>
      <c r="C27" s="16" t="s">
        <v>87</v>
      </c>
      <c r="D27" s="16">
        <f t="shared" si="11"/>
        <v>3</v>
      </c>
      <c r="E27" s="16">
        <v>24</v>
      </c>
      <c r="F27" s="16" t="s">
        <v>87</v>
      </c>
      <c r="G27" s="16">
        <f>SUM(E27:F27)</f>
        <v>24</v>
      </c>
      <c r="H27" s="18">
        <f t="shared" si="12"/>
        <v>27</v>
      </c>
      <c r="I27" s="16">
        <v>3</v>
      </c>
      <c r="J27" s="16" t="s">
        <v>87</v>
      </c>
      <c r="K27" s="16">
        <f t="shared" si="13"/>
        <v>3</v>
      </c>
      <c r="L27" s="16">
        <v>1</v>
      </c>
      <c r="M27" s="16" t="s">
        <v>87</v>
      </c>
      <c r="N27" s="16">
        <f>SUM(L27:M27)</f>
        <v>1</v>
      </c>
      <c r="O27" s="18">
        <f t="shared" si="14"/>
        <v>4</v>
      </c>
      <c r="P27" s="16">
        <v>23</v>
      </c>
      <c r="Q27" s="16"/>
      <c r="R27" s="16">
        <f t="shared" si="15"/>
        <v>23</v>
      </c>
      <c r="S27" s="17" t="s">
        <v>87</v>
      </c>
      <c r="T27" s="17" t="s">
        <v>87</v>
      </c>
      <c r="U27" s="17" t="s">
        <v>87</v>
      </c>
      <c r="V27" s="18">
        <f t="shared" si="16"/>
        <v>23</v>
      </c>
      <c r="W27" s="17">
        <f t="shared" si="17"/>
        <v>29</v>
      </c>
      <c r="X27" s="17">
        <f t="shared" si="17"/>
        <v>0</v>
      </c>
      <c r="Y27" s="17">
        <f t="shared" si="18"/>
        <v>29</v>
      </c>
      <c r="Z27" s="17">
        <f t="shared" si="19"/>
        <v>25</v>
      </c>
      <c r="AA27" s="17">
        <f t="shared" si="19"/>
        <v>0</v>
      </c>
      <c r="AB27" s="17">
        <f t="shared" si="20"/>
        <v>25</v>
      </c>
      <c r="AC27" s="18">
        <f t="shared" si="21"/>
        <v>54</v>
      </c>
    </row>
    <row r="28" spans="1:29" ht="20.100000000000001" customHeight="1" x14ac:dyDescent="0.45">
      <c r="A28" s="15" t="s">
        <v>25</v>
      </c>
      <c r="B28" s="16">
        <v>3</v>
      </c>
      <c r="C28" s="16" t="s">
        <v>87</v>
      </c>
      <c r="D28" s="16">
        <f t="shared" si="11"/>
        <v>3</v>
      </c>
      <c r="E28" s="16">
        <v>18</v>
      </c>
      <c r="F28" s="16" t="s">
        <v>87</v>
      </c>
      <c r="G28" s="16">
        <f>SUM(E28:F28)</f>
        <v>18</v>
      </c>
      <c r="H28" s="18">
        <f t="shared" si="12"/>
        <v>21</v>
      </c>
      <c r="I28" s="16">
        <v>2</v>
      </c>
      <c r="J28" s="16" t="s">
        <v>87</v>
      </c>
      <c r="K28" s="16">
        <f t="shared" si="13"/>
        <v>2</v>
      </c>
      <c r="L28" s="17" t="s">
        <v>87</v>
      </c>
      <c r="M28" s="17" t="s">
        <v>87</v>
      </c>
      <c r="N28" s="17" t="s">
        <v>87</v>
      </c>
      <c r="O28" s="18">
        <f t="shared" si="14"/>
        <v>2</v>
      </c>
      <c r="P28" s="16">
        <v>27</v>
      </c>
      <c r="Q28" s="16"/>
      <c r="R28" s="16">
        <f t="shared" si="15"/>
        <v>27</v>
      </c>
      <c r="S28" s="17" t="s">
        <v>87</v>
      </c>
      <c r="T28" s="17" t="s">
        <v>87</v>
      </c>
      <c r="U28" s="17" t="s">
        <v>87</v>
      </c>
      <c r="V28" s="18">
        <f t="shared" si="16"/>
        <v>27</v>
      </c>
      <c r="W28" s="17">
        <f t="shared" si="17"/>
        <v>32</v>
      </c>
      <c r="X28" s="17">
        <f t="shared" si="17"/>
        <v>0</v>
      </c>
      <c r="Y28" s="17">
        <f t="shared" si="18"/>
        <v>32</v>
      </c>
      <c r="Z28" s="17">
        <f t="shared" si="19"/>
        <v>18</v>
      </c>
      <c r="AA28" s="17">
        <f t="shared" si="19"/>
        <v>0</v>
      </c>
      <c r="AB28" s="17">
        <f t="shared" si="20"/>
        <v>18</v>
      </c>
      <c r="AC28" s="18">
        <f t="shared" si="21"/>
        <v>50</v>
      </c>
    </row>
    <row r="29" spans="1:29" ht="20.100000000000001" customHeight="1" x14ac:dyDescent="0.45">
      <c r="A29" s="20" t="s">
        <v>7</v>
      </c>
      <c r="B29" s="19">
        <f>SUM(B20,B21,B22,B23,B24,B25,B26,B27,B28)</f>
        <v>35</v>
      </c>
      <c r="C29" s="19">
        <f>SUM(C20,C21,C22,C23,C24,C25,C26,C27,C28)</f>
        <v>0</v>
      </c>
      <c r="D29" s="19">
        <f t="shared" si="11"/>
        <v>35</v>
      </c>
      <c r="E29" s="19">
        <f>SUM(E20,E21,E22,E23,E24,E25,E26,E27,E28)</f>
        <v>68</v>
      </c>
      <c r="F29" s="19">
        <f>SUM(F20,F21,F22,F23,F24,F25,F26,F27,F28)</f>
        <v>1</v>
      </c>
      <c r="G29" s="19">
        <f>SUM(E29:F29)</f>
        <v>69</v>
      </c>
      <c r="H29" s="19">
        <f t="shared" si="12"/>
        <v>104</v>
      </c>
      <c r="I29" s="19">
        <f>SUM(I20,I21,I22,I23,I24,I25,I26,I27,I28)</f>
        <v>8</v>
      </c>
      <c r="J29" s="19">
        <f>SUM(J20,J21,J22,J23,J24,J25,J26,J27,J28)</f>
        <v>26</v>
      </c>
      <c r="K29" s="19">
        <f t="shared" si="13"/>
        <v>34</v>
      </c>
      <c r="L29" s="19">
        <f>SUM(L20,L21,L22,L23,L24,L25,L26,L27,L28)</f>
        <v>13</v>
      </c>
      <c r="M29" s="19">
        <f>SUM(M20,M21,M22,M23,M24,M25,M26,M27,M28)</f>
        <v>2</v>
      </c>
      <c r="N29" s="19">
        <f>SUM(L29:M29)</f>
        <v>15</v>
      </c>
      <c r="O29" s="19">
        <f t="shared" si="14"/>
        <v>49</v>
      </c>
      <c r="P29" s="19">
        <f>SUM(P20,P21,P22,P23,P24,P25,P26,P27,P28)</f>
        <v>123</v>
      </c>
      <c r="Q29" s="19">
        <f>SUM(Q20,Q21,Q22,Q23,Q24,Q25,Q26,Q27,Q28)</f>
        <v>14</v>
      </c>
      <c r="R29" s="19">
        <f>SUM(P29:Q29)</f>
        <v>137</v>
      </c>
      <c r="S29" s="19">
        <f>SUM(S20,S21,S22,S23,S24,S25,S26,S27,S28)</f>
        <v>6</v>
      </c>
      <c r="T29" s="19">
        <f>SUM(T20,T21,T22,T23,T24,T25,T26,T27,T28)</f>
        <v>0</v>
      </c>
      <c r="U29" s="19">
        <f>SUM(S29:T29)</f>
        <v>6</v>
      </c>
      <c r="V29" s="19">
        <f>SUM(R29,U29)</f>
        <v>143</v>
      </c>
      <c r="W29" s="19">
        <f t="shared" ref="W29:AB29" si="22">SUM(W20:W28)</f>
        <v>166</v>
      </c>
      <c r="X29" s="19">
        <f t="shared" si="22"/>
        <v>40</v>
      </c>
      <c r="Y29" s="19">
        <f t="shared" si="22"/>
        <v>206</v>
      </c>
      <c r="Z29" s="19">
        <f t="shared" si="22"/>
        <v>87</v>
      </c>
      <c r="AA29" s="19">
        <f t="shared" si="22"/>
        <v>3</v>
      </c>
      <c r="AB29" s="19">
        <f t="shared" si="22"/>
        <v>90</v>
      </c>
      <c r="AC29" s="19">
        <f t="shared" si="21"/>
        <v>296</v>
      </c>
    </row>
    <row r="30" spans="1:29" ht="20.100000000000001" customHeight="1" x14ac:dyDescent="0.45">
      <c r="A30" s="11" t="s">
        <v>26</v>
      </c>
      <c r="B30" s="22"/>
      <c r="C30" s="22"/>
      <c r="D30" s="22"/>
      <c r="E30" s="17"/>
      <c r="F30" s="17"/>
      <c r="G30" s="17"/>
      <c r="H30" s="18"/>
      <c r="I30" s="17"/>
      <c r="J30" s="17"/>
      <c r="K30" s="17"/>
      <c r="L30" s="17"/>
      <c r="M30" s="17"/>
      <c r="N30" s="17"/>
      <c r="O30" s="18"/>
      <c r="P30" s="17"/>
      <c r="Q30" s="17"/>
      <c r="R30" s="17"/>
      <c r="S30" s="17"/>
      <c r="T30" s="17"/>
      <c r="U30" s="17"/>
      <c r="V30" s="18"/>
      <c r="W30" s="17"/>
      <c r="X30" s="17"/>
      <c r="Y30" s="17"/>
      <c r="Z30" s="23"/>
      <c r="AA30" s="23"/>
      <c r="AB30" s="23"/>
      <c r="AC30" s="42"/>
    </row>
    <row r="31" spans="1:29" ht="20.100000000000001" customHeight="1" x14ac:dyDescent="0.45">
      <c r="A31" s="15" t="s">
        <v>27</v>
      </c>
      <c r="B31" s="16" t="s">
        <v>87</v>
      </c>
      <c r="C31" s="16" t="s">
        <v>87</v>
      </c>
      <c r="D31" s="16">
        <f t="shared" ref="D31:D39" si="23">SUM(B31:C31)</f>
        <v>0</v>
      </c>
      <c r="E31" s="17" t="s">
        <v>87</v>
      </c>
      <c r="F31" s="17">
        <v>1</v>
      </c>
      <c r="G31" s="17">
        <f>SUM(E31:F31)</f>
        <v>1</v>
      </c>
      <c r="H31" s="18">
        <f t="shared" ref="H31:H39" si="24">SUM(D31,G31)</f>
        <v>1</v>
      </c>
      <c r="I31" s="16">
        <v>5</v>
      </c>
      <c r="J31" s="16">
        <v>61</v>
      </c>
      <c r="K31" s="16">
        <f t="shared" ref="K31:K39" si="25">SUM(I31:J31)</f>
        <v>66</v>
      </c>
      <c r="L31" s="16" t="s">
        <v>87</v>
      </c>
      <c r="M31" s="16">
        <v>1</v>
      </c>
      <c r="N31" s="16">
        <f>SUM(L31:M31)</f>
        <v>1</v>
      </c>
      <c r="O31" s="18">
        <f t="shared" ref="O31:O39" si="26">SUM(K31,N31)</f>
        <v>67</v>
      </c>
      <c r="P31" s="16">
        <v>0</v>
      </c>
      <c r="Q31" s="16">
        <v>0</v>
      </c>
      <c r="R31" s="16">
        <f t="shared" ref="R31:R39" si="27">SUM(P31:Q31)</f>
        <v>0</v>
      </c>
      <c r="S31" s="17">
        <v>15</v>
      </c>
      <c r="T31" s="17">
        <v>103</v>
      </c>
      <c r="U31" s="16">
        <f t="shared" ref="U31:U39" si="28">SUM(S31:T31)</f>
        <v>118</v>
      </c>
      <c r="V31" s="18">
        <f t="shared" ref="V31:V39" si="29">SUM(R31,U31)</f>
        <v>118</v>
      </c>
      <c r="W31" s="17">
        <f t="shared" ref="W31:X36" si="30">SUM(B31,I31,P31)</f>
        <v>5</v>
      </c>
      <c r="X31" s="17">
        <f t="shared" si="30"/>
        <v>61</v>
      </c>
      <c r="Y31" s="17">
        <f t="shared" ref="Y31:Y38" si="31">SUM(W31,X31)</f>
        <v>66</v>
      </c>
      <c r="Z31" s="17">
        <f t="shared" ref="Z31:AA38" si="32">SUM(E31,L31,S31)</f>
        <v>15</v>
      </c>
      <c r="AA31" s="17">
        <f t="shared" si="32"/>
        <v>105</v>
      </c>
      <c r="AB31" s="17">
        <f t="shared" ref="AB31:AB38" si="33">SUM(Z31,AA31)</f>
        <v>120</v>
      </c>
      <c r="AC31" s="18">
        <f t="shared" ref="AC31:AC39" si="34">SUM(Y31,AB31)</f>
        <v>186</v>
      </c>
    </row>
    <row r="32" spans="1:29" ht="20.100000000000001" customHeight="1" x14ac:dyDescent="0.45">
      <c r="A32" s="15" t="s">
        <v>28</v>
      </c>
      <c r="B32" s="16" t="s">
        <v>87</v>
      </c>
      <c r="C32" s="16" t="s">
        <v>87</v>
      </c>
      <c r="D32" s="16">
        <f t="shared" si="23"/>
        <v>0</v>
      </c>
      <c r="E32" s="16" t="s">
        <v>87</v>
      </c>
      <c r="F32" s="16">
        <v>1</v>
      </c>
      <c r="G32" s="16">
        <f>SUM(E32:F32)</f>
        <v>1</v>
      </c>
      <c r="H32" s="18">
        <f t="shared" si="24"/>
        <v>1</v>
      </c>
      <c r="I32" s="16">
        <v>2</v>
      </c>
      <c r="J32" s="16">
        <v>16</v>
      </c>
      <c r="K32" s="16">
        <f t="shared" si="25"/>
        <v>18</v>
      </c>
      <c r="L32" s="16">
        <v>1</v>
      </c>
      <c r="M32" s="16">
        <v>16</v>
      </c>
      <c r="N32" s="16">
        <f>SUM(L32:M32)</f>
        <v>17</v>
      </c>
      <c r="O32" s="18">
        <f t="shared" si="26"/>
        <v>35</v>
      </c>
      <c r="P32" s="16">
        <v>0</v>
      </c>
      <c r="Q32" s="16">
        <v>3</v>
      </c>
      <c r="R32" s="16">
        <f t="shared" si="27"/>
        <v>3</v>
      </c>
      <c r="S32" s="17" t="s">
        <v>87</v>
      </c>
      <c r="T32" s="17" t="s">
        <v>87</v>
      </c>
      <c r="U32" s="16">
        <f t="shared" si="28"/>
        <v>0</v>
      </c>
      <c r="V32" s="18">
        <f t="shared" si="29"/>
        <v>3</v>
      </c>
      <c r="W32" s="17">
        <f t="shared" si="30"/>
        <v>2</v>
      </c>
      <c r="X32" s="17">
        <f t="shared" si="30"/>
        <v>19</v>
      </c>
      <c r="Y32" s="17">
        <f t="shared" si="31"/>
        <v>21</v>
      </c>
      <c r="Z32" s="17">
        <f t="shared" si="32"/>
        <v>1</v>
      </c>
      <c r="AA32" s="17">
        <f t="shared" si="32"/>
        <v>17</v>
      </c>
      <c r="AB32" s="17">
        <f t="shared" si="33"/>
        <v>18</v>
      </c>
      <c r="AC32" s="18">
        <f t="shared" si="34"/>
        <v>39</v>
      </c>
    </row>
    <row r="33" spans="1:29" ht="20.100000000000001" customHeight="1" x14ac:dyDescent="0.45">
      <c r="A33" s="15" t="s">
        <v>29</v>
      </c>
      <c r="B33" s="16" t="s">
        <v>87</v>
      </c>
      <c r="C33" s="16" t="s">
        <v>87</v>
      </c>
      <c r="D33" s="16">
        <f t="shared" si="23"/>
        <v>0</v>
      </c>
      <c r="E33" s="17" t="s">
        <v>87</v>
      </c>
      <c r="F33" s="17" t="s">
        <v>87</v>
      </c>
      <c r="G33" s="17" t="s">
        <v>87</v>
      </c>
      <c r="H33" s="18">
        <f t="shared" si="24"/>
        <v>0</v>
      </c>
      <c r="I33" s="16">
        <v>5</v>
      </c>
      <c r="J33" s="16">
        <v>44</v>
      </c>
      <c r="K33" s="16">
        <f t="shared" si="25"/>
        <v>49</v>
      </c>
      <c r="L33" s="17" t="s">
        <v>87</v>
      </c>
      <c r="M33" s="17" t="s">
        <v>87</v>
      </c>
      <c r="N33" s="17" t="s">
        <v>87</v>
      </c>
      <c r="O33" s="18">
        <f t="shared" si="26"/>
        <v>49</v>
      </c>
      <c r="P33" s="16">
        <v>1</v>
      </c>
      <c r="Q33" s="16">
        <v>13</v>
      </c>
      <c r="R33" s="16">
        <f t="shared" si="27"/>
        <v>14</v>
      </c>
      <c r="S33" s="16">
        <v>3</v>
      </c>
      <c r="T33" s="16">
        <v>48</v>
      </c>
      <c r="U33" s="16">
        <f t="shared" si="28"/>
        <v>51</v>
      </c>
      <c r="V33" s="18">
        <f t="shared" si="29"/>
        <v>65</v>
      </c>
      <c r="W33" s="17">
        <f t="shared" si="30"/>
        <v>6</v>
      </c>
      <c r="X33" s="17">
        <f t="shared" si="30"/>
        <v>57</v>
      </c>
      <c r="Y33" s="17">
        <f t="shared" si="31"/>
        <v>63</v>
      </c>
      <c r="Z33" s="17">
        <f t="shared" si="32"/>
        <v>3</v>
      </c>
      <c r="AA33" s="17">
        <f t="shared" si="32"/>
        <v>48</v>
      </c>
      <c r="AB33" s="17">
        <f t="shared" si="33"/>
        <v>51</v>
      </c>
      <c r="AC33" s="18">
        <f t="shared" si="34"/>
        <v>114</v>
      </c>
    </row>
    <row r="34" spans="1:29" ht="20.100000000000001" customHeight="1" x14ac:dyDescent="0.45">
      <c r="A34" s="15" t="s">
        <v>30</v>
      </c>
      <c r="B34" s="16" t="s">
        <v>87</v>
      </c>
      <c r="C34" s="16" t="s">
        <v>87</v>
      </c>
      <c r="D34" s="16">
        <f t="shared" si="23"/>
        <v>0</v>
      </c>
      <c r="E34" s="17" t="s">
        <v>87</v>
      </c>
      <c r="F34" s="17" t="s">
        <v>87</v>
      </c>
      <c r="G34" s="17" t="s">
        <v>87</v>
      </c>
      <c r="H34" s="18">
        <f t="shared" si="24"/>
        <v>0</v>
      </c>
      <c r="I34" s="16">
        <v>37</v>
      </c>
      <c r="J34" s="16">
        <v>16</v>
      </c>
      <c r="K34" s="16">
        <f t="shared" si="25"/>
        <v>53</v>
      </c>
      <c r="L34" s="17" t="s">
        <v>87</v>
      </c>
      <c r="M34" s="17" t="s">
        <v>87</v>
      </c>
      <c r="N34" s="17" t="s">
        <v>87</v>
      </c>
      <c r="O34" s="18">
        <f t="shared" si="26"/>
        <v>53</v>
      </c>
      <c r="P34" s="16">
        <v>5</v>
      </c>
      <c r="Q34" s="16">
        <v>1</v>
      </c>
      <c r="R34" s="16">
        <f t="shared" si="27"/>
        <v>6</v>
      </c>
      <c r="S34" s="16">
        <v>80</v>
      </c>
      <c r="T34" s="16">
        <v>18</v>
      </c>
      <c r="U34" s="16">
        <f t="shared" si="28"/>
        <v>98</v>
      </c>
      <c r="V34" s="18">
        <f t="shared" si="29"/>
        <v>104</v>
      </c>
      <c r="W34" s="17">
        <f t="shared" si="30"/>
        <v>42</v>
      </c>
      <c r="X34" s="17">
        <f t="shared" si="30"/>
        <v>17</v>
      </c>
      <c r="Y34" s="17">
        <f t="shared" si="31"/>
        <v>59</v>
      </c>
      <c r="Z34" s="17">
        <f t="shared" si="32"/>
        <v>80</v>
      </c>
      <c r="AA34" s="17">
        <f t="shared" si="32"/>
        <v>18</v>
      </c>
      <c r="AB34" s="17">
        <f t="shared" si="33"/>
        <v>98</v>
      </c>
      <c r="AC34" s="18">
        <f t="shared" si="34"/>
        <v>157</v>
      </c>
    </row>
    <row r="35" spans="1:29" ht="20.100000000000001" customHeight="1" x14ac:dyDescent="0.45">
      <c r="A35" s="15" t="s">
        <v>31</v>
      </c>
      <c r="B35" s="16" t="s">
        <v>87</v>
      </c>
      <c r="C35" s="16" t="s">
        <v>87</v>
      </c>
      <c r="D35" s="16">
        <f t="shared" si="23"/>
        <v>0</v>
      </c>
      <c r="E35" s="17" t="s">
        <v>87</v>
      </c>
      <c r="F35" s="17" t="s">
        <v>87</v>
      </c>
      <c r="G35" s="17" t="s">
        <v>87</v>
      </c>
      <c r="H35" s="18">
        <f t="shared" si="24"/>
        <v>0</v>
      </c>
      <c r="I35" s="16"/>
      <c r="J35" s="16">
        <v>65</v>
      </c>
      <c r="K35" s="16">
        <f t="shared" si="25"/>
        <v>65</v>
      </c>
      <c r="L35" s="17" t="s">
        <v>87</v>
      </c>
      <c r="M35" s="17" t="s">
        <v>87</v>
      </c>
      <c r="N35" s="17" t="s">
        <v>87</v>
      </c>
      <c r="O35" s="18">
        <f t="shared" si="26"/>
        <v>65</v>
      </c>
      <c r="P35" s="16"/>
      <c r="Q35" s="16"/>
      <c r="R35" s="16">
        <f t="shared" si="27"/>
        <v>0</v>
      </c>
      <c r="S35" s="16">
        <v>1</v>
      </c>
      <c r="T35" s="16">
        <v>38</v>
      </c>
      <c r="U35" s="16">
        <f t="shared" si="28"/>
        <v>39</v>
      </c>
      <c r="V35" s="18">
        <f t="shared" si="29"/>
        <v>39</v>
      </c>
      <c r="W35" s="17">
        <f t="shared" si="30"/>
        <v>0</v>
      </c>
      <c r="X35" s="17">
        <f t="shared" si="30"/>
        <v>65</v>
      </c>
      <c r="Y35" s="17">
        <f t="shared" si="31"/>
        <v>65</v>
      </c>
      <c r="Z35" s="17">
        <f t="shared" si="32"/>
        <v>1</v>
      </c>
      <c r="AA35" s="17">
        <f t="shared" si="32"/>
        <v>38</v>
      </c>
      <c r="AB35" s="17">
        <f t="shared" si="33"/>
        <v>39</v>
      </c>
      <c r="AC35" s="18">
        <f t="shared" si="34"/>
        <v>104</v>
      </c>
    </row>
    <row r="36" spans="1:29" ht="20.100000000000001" customHeight="1" x14ac:dyDescent="0.45">
      <c r="A36" s="25" t="s">
        <v>32</v>
      </c>
      <c r="B36" s="16" t="s">
        <v>87</v>
      </c>
      <c r="C36" s="16" t="s">
        <v>87</v>
      </c>
      <c r="D36" s="16">
        <f t="shared" si="23"/>
        <v>0</v>
      </c>
      <c r="E36" s="17" t="s">
        <v>87</v>
      </c>
      <c r="F36" s="17" t="s">
        <v>87</v>
      </c>
      <c r="G36" s="17" t="s">
        <v>87</v>
      </c>
      <c r="H36" s="18">
        <f t="shared" si="24"/>
        <v>0</v>
      </c>
      <c r="I36" s="16">
        <v>0</v>
      </c>
      <c r="J36" s="16">
        <v>0</v>
      </c>
      <c r="K36" s="16">
        <f t="shared" si="25"/>
        <v>0</v>
      </c>
      <c r="L36" s="17" t="s">
        <v>87</v>
      </c>
      <c r="M36" s="17" t="s">
        <v>87</v>
      </c>
      <c r="N36" s="17" t="s">
        <v>87</v>
      </c>
      <c r="O36" s="18">
        <f t="shared" si="26"/>
        <v>0</v>
      </c>
      <c r="P36" s="16">
        <v>10</v>
      </c>
      <c r="Q36" s="16">
        <v>46</v>
      </c>
      <c r="R36" s="16">
        <f t="shared" si="27"/>
        <v>56</v>
      </c>
      <c r="S36" s="16">
        <v>12</v>
      </c>
      <c r="T36" s="16">
        <v>63</v>
      </c>
      <c r="U36" s="16">
        <f t="shared" si="28"/>
        <v>75</v>
      </c>
      <c r="V36" s="18">
        <f t="shared" si="29"/>
        <v>131</v>
      </c>
      <c r="W36" s="17">
        <f t="shared" si="30"/>
        <v>10</v>
      </c>
      <c r="X36" s="17">
        <f t="shared" si="30"/>
        <v>46</v>
      </c>
      <c r="Y36" s="17">
        <f t="shared" si="31"/>
        <v>56</v>
      </c>
      <c r="Z36" s="17">
        <f t="shared" si="32"/>
        <v>12</v>
      </c>
      <c r="AA36" s="17">
        <f t="shared" si="32"/>
        <v>63</v>
      </c>
      <c r="AB36" s="17">
        <f t="shared" si="33"/>
        <v>75</v>
      </c>
      <c r="AC36" s="18">
        <f t="shared" si="34"/>
        <v>131</v>
      </c>
    </row>
    <row r="37" spans="1:29" ht="20.100000000000001" customHeight="1" x14ac:dyDescent="0.45">
      <c r="A37" s="15" t="s">
        <v>33</v>
      </c>
      <c r="B37" s="16" t="s">
        <v>87</v>
      </c>
      <c r="C37" s="16" t="s">
        <v>87</v>
      </c>
      <c r="D37" s="16">
        <f t="shared" si="23"/>
        <v>0</v>
      </c>
      <c r="E37" s="17" t="s">
        <v>87</v>
      </c>
      <c r="F37" s="17" t="s">
        <v>87</v>
      </c>
      <c r="G37" s="17" t="s">
        <v>87</v>
      </c>
      <c r="H37" s="18">
        <f t="shared" si="24"/>
        <v>0</v>
      </c>
      <c r="I37" s="16">
        <v>0</v>
      </c>
      <c r="J37" s="16">
        <v>30</v>
      </c>
      <c r="K37" s="16">
        <f t="shared" si="25"/>
        <v>30</v>
      </c>
      <c r="L37" s="17" t="s">
        <v>87</v>
      </c>
      <c r="M37" s="17" t="s">
        <v>87</v>
      </c>
      <c r="N37" s="17" t="s">
        <v>87</v>
      </c>
      <c r="O37" s="18">
        <f t="shared" si="26"/>
        <v>30</v>
      </c>
      <c r="P37" s="16"/>
      <c r="Q37" s="16">
        <v>3</v>
      </c>
      <c r="R37" s="16">
        <f t="shared" si="27"/>
        <v>3</v>
      </c>
      <c r="S37" s="17"/>
      <c r="T37" s="17"/>
      <c r="U37" s="16">
        <f t="shared" si="28"/>
        <v>0</v>
      </c>
      <c r="V37" s="18">
        <f t="shared" si="29"/>
        <v>3</v>
      </c>
      <c r="W37" s="16">
        <v>0</v>
      </c>
      <c r="X37" s="17">
        <f>SUM(C37,J37,Q37)</f>
        <v>33</v>
      </c>
      <c r="Y37" s="17">
        <f t="shared" si="31"/>
        <v>33</v>
      </c>
      <c r="Z37" s="17">
        <f t="shared" si="32"/>
        <v>0</v>
      </c>
      <c r="AA37" s="17">
        <f t="shared" si="32"/>
        <v>0</v>
      </c>
      <c r="AB37" s="17">
        <f t="shared" si="33"/>
        <v>0</v>
      </c>
      <c r="AC37" s="18">
        <f t="shared" si="34"/>
        <v>33</v>
      </c>
    </row>
    <row r="38" spans="1:29" ht="20.100000000000001" customHeight="1" x14ac:dyDescent="0.45">
      <c r="A38" s="15" t="s">
        <v>34</v>
      </c>
      <c r="B38" s="16" t="s">
        <v>87</v>
      </c>
      <c r="C38" s="16" t="s">
        <v>87</v>
      </c>
      <c r="D38" s="16">
        <f t="shared" si="23"/>
        <v>0</v>
      </c>
      <c r="E38" s="16">
        <v>4</v>
      </c>
      <c r="F38" s="16">
        <v>28</v>
      </c>
      <c r="G38" s="16">
        <f>SUM(E38:F38)</f>
        <v>32</v>
      </c>
      <c r="H38" s="18">
        <f t="shared" si="24"/>
        <v>32</v>
      </c>
      <c r="I38" s="16">
        <v>45</v>
      </c>
      <c r="J38" s="16">
        <v>1</v>
      </c>
      <c r="K38" s="16">
        <f t="shared" si="25"/>
        <v>46</v>
      </c>
      <c r="L38" s="16" t="s">
        <v>87</v>
      </c>
      <c r="M38" s="16">
        <v>12</v>
      </c>
      <c r="N38" s="16">
        <f>SUM(L38:M38)</f>
        <v>12</v>
      </c>
      <c r="O38" s="18">
        <f t="shared" si="26"/>
        <v>58</v>
      </c>
      <c r="P38" s="16"/>
      <c r="Q38" s="16">
        <v>4</v>
      </c>
      <c r="R38" s="16">
        <f t="shared" si="27"/>
        <v>4</v>
      </c>
      <c r="S38" s="16"/>
      <c r="T38" s="16">
        <v>5</v>
      </c>
      <c r="U38" s="16">
        <f t="shared" si="28"/>
        <v>5</v>
      </c>
      <c r="V38" s="18">
        <f t="shared" si="29"/>
        <v>9</v>
      </c>
      <c r="W38" s="17">
        <f>SUM(B38,I38,P38)</f>
        <v>45</v>
      </c>
      <c r="X38" s="17">
        <f>SUM(C38,J38,Q38)</f>
        <v>5</v>
      </c>
      <c r="Y38" s="17">
        <f t="shared" si="31"/>
        <v>50</v>
      </c>
      <c r="Z38" s="17">
        <f t="shared" si="32"/>
        <v>4</v>
      </c>
      <c r="AA38" s="17">
        <f t="shared" si="32"/>
        <v>45</v>
      </c>
      <c r="AB38" s="17">
        <f t="shared" si="33"/>
        <v>49</v>
      </c>
      <c r="AC38" s="18">
        <f t="shared" si="34"/>
        <v>99</v>
      </c>
    </row>
    <row r="39" spans="1:29" ht="20.100000000000001" customHeight="1" x14ac:dyDescent="0.45">
      <c r="A39" s="20" t="s">
        <v>7</v>
      </c>
      <c r="B39" s="19">
        <f>SUM(B31,B32,B33,B34,B35,B36,B37,B38)</f>
        <v>0</v>
      </c>
      <c r="C39" s="19">
        <f>SUM(C31,C32,C33,C34,C35,C36,C37,C38)</f>
        <v>0</v>
      </c>
      <c r="D39" s="19">
        <f t="shared" si="23"/>
        <v>0</v>
      </c>
      <c r="E39" s="19">
        <f>SUM(E31,E32,E33,E34,E35,E36,E37,E38)</f>
        <v>4</v>
      </c>
      <c r="F39" s="19">
        <f>SUM(F31,F32,F33,F34,F35,F36,F37,F38)</f>
        <v>30</v>
      </c>
      <c r="G39" s="19">
        <f>SUM(E39:F39)</f>
        <v>34</v>
      </c>
      <c r="H39" s="19">
        <f t="shared" si="24"/>
        <v>34</v>
      </c>
      <c r="I39" s="19">
        <f>SUM(I31,I32,I33,I34,I35,I36,I37,I38)</f>
        <v>94</v>
      </c>
      <c r="J39" s="19">
        <f>SUM(J31,J32,J33,J34,J35,J36,J37,J38)</f>
        <v>233</v>
      </c>
      <c r="K39" s="19">
        <f t="shared" si="25"/>
        <v>327</v>
      </c>
      <c r="L39" s="19">
        <f>SUM(L31,L32,L33,L34,L35,L36,L37,L38)</f>
        <v>1</v>
      </c>
      <c r="M39" s="19">
        <f>SUM(M31,M32,M33,M34,M35,M36,M37,M38)</f>
        <v>29</v>
      </c>
      <c r="N39" s="19">
        <f>SUM(L39:M39)</f>
        <v>30</v>
      </c>
      <c r="O39" s="19">
        <f t="shared" si="26"/>
        <v>357</v>
      </c>
      <c r="P39" s="19">
        <f>SUM(P31,P32,P33,P34,P35,P36,P37,P38)</f>
        <v>16</v>
      </c>
      <c r="Q39" s="19">
        <f>SUM(Q31,Q32,Q33,Q34,Q35,Q36,Q37,Q38)</f>
        <v>70</v>
      </c>
      <c r="R39" s="19">
        <f t="shared" si="27"/>
        <v>86</v>
      </c>
      <c r="S39" s="19">
        <f>SUM(S31,S32,S33,S34,S35,S36,S37,S38)</f>
        <v>111</v>
      </c>
      <c r="T39" s="19">
        <f>SUM(T31,T32,T33,T34,T35,T36,T37,T38)</f>
        <v>275</v>
      </c>
      <c r="U39" s="19">
        <f t="shared" si="28"/>
        <v>386</v>
      </c>
      <c r="V39" s="19">
        <f t="shared" si="29"/>
        <v>472</v>
      </c>
      <c r="W39" s="19">
        <f>SUM(W31,W32,W33,W34,W35,W36,W37,W38)</f>
        <v>110</v>
      </c>
      <c r="X39" s="19">
        <f>SUM(X31,X32,X33,X34,X35,X36,X37,X38)</f>
        <v>303</v>
      </c>
      <c r="Y39" s="19">
        <f>SUM(W39:X39)</f>
        <v>413</v>
      </c>
      <c r="Z39" s="19">
        <f>SUM(Z31,Z32,Z33,Z34,Z35,Z36,Z37,Z38)</f>
        <v>116</v>
      </c>
      <c r="AA39" s="19">
        <f>SUM(AA31,AA32,AA33,AA34,AA35,AA36,AA37,AA38)</f>
        <v>334</v>
      </c>
      <c r="AB39" s="19">
        <f>SUM(Z39:AA39)</f>
        <v>450</v>
      </c>
      <c r="AC39" s="19">
        <f t="shared" si="34"/>
        <v>863</v>
      </c>
    </row>
    <row r="40" spans="1:29" ht="20.100000000000001" customHeight="1" x14ac:dyDescent="0.45">
      <c r="A40" s="11" t="s">
        <v>35</v>
      </c>
      <c r="B40" s="22"/>
      <c r="C40" s="22"/>
      <c r="D40" s="22"/>
      <c r="E40" s="17"/>
      <c r="F40" s="17"/>
      <c r="G40" s="17"/>
      <c r="H40" s="18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  <c r="V40" s="18"/>
      <c r="W40" s="17"/>
      <c r="X40" s="17"/>
      <c r="Y40" s="17"/>
      <c r="Z40" s="23"/>
      <c r="AA40" s="23"/>
      <c r="AB40" s="23"/>
      <c r="AC40" s="42"/>
    </row>
    <row r="41" spans="1:29" ht="20.100000000000001" customHeight="1" x14ac:dyDescent="0.45">
      <c r="A41" s="15" t="s">
        <v>36</v>
      </c>
      <c r="B41" s="16" t="s">
        <v>87</v>
      </c>
      <c r="C41" s="16" t="s">
        <v>87</v>
      </c>
      <c r="D41" s="16">
        <f>SUM(B41:C41)</f>
        <v>0</v>
      </c>
      <c r="E41" s="17" t="s">
        <v>87</v>
      </c>
      <c r="F41" s="17" t="s">
        <v>87</v>
      </c>
      <c r="G41" s="17" t="s">
        <v>87</v>
      </c>
      <c r="H41" s="18">
        <f>SUM(D41,G41)</f>
        <v>0</v>
      </c>
      <c r="I41" s="16">
        <v>2</v>
      </c>
      <c r="J41" s="16">
        <v>0</v>
      </c>
      <c r="K41" s="16">
        <f>SUM(I41:J41)</f>
        <v>2</v>
      </c>
      <c r="L41" s="17" t="s">
        <v>87</v>
      </c>
      <c r="M41" s="17" t="s">
        <v>87</v>
      </c>
      <c r="N41" s="17" t="s">
        <v>87</v>
      </c>
      <c r="O41" s="18">
        <f>SUM(K41,N41)</f>
        <v>2</v>
      </c>
      <c r="P41" s="16">
        <v>16</v>
      </c>
      <c r="Q41" s="16">
        <v>3</v>
      </c>
      <c r="R41" s="16">
        <f>SUM(P41:Q41)</f>
        <v>19</v>
      </c>
      <c r="S41" s="17" t="s">
        <v>87</v>
      </c>
      <c r="T41" s="17" t="s">
        <v>87</v>
      </c>
      <c r="U41" s="17" t="s">
        <v>87</v>
      </c>
      <c r="V41" s="18">
        <f>SUM(R41,U41)</f>
        <v>19</v>
      </c>
      <c r="W41" s="17">
        <f>SUM(B41,I41,P41)</f>
        <v>18</v>
      </c>
      <c r="X41" s="17">
        <f>SUM(C41,J41,Q41)</f>
        <v>3</v>
      </c>
      <c r="Y41" s="17">
        <f>SUM(W41,X41)</f>
        <v>21</v>
      </c>
      <c r="Z41" s="17">
        <f>SUM(E41,L41,S41)</f>
        <v>0</v>
      </c>
      <c r="AA41" s="17">
        <f>SUM(F41,M41,T41)</f>
        <v>0</v>
      </c>
      <c r="AB41" s="17">
        <f>SUM(Z41,AA41)</f>
        <v>0</v>
      </c>
      <c r="AC41" s="18">
        <f>SUM(Y41,AB41)</f>
        <v>21</v>
      </c>
    </row>
    <row r="42" spans="1:29" ht="20.100000000000001" customHeight="1" x14ac:dyDescent="0.45">
      <c r="A42" s="15" t="s">
        <v>92</v>
      </c>
      <c r="B42" s="16"/>
      <c r="C42" s="16"/>
      <c r="D42" s="16"/>
      <c r="E42" s="17"/>
      <c r="F42" s="17"/>
      <c r="G42" s="17"/>
      <c r="H42" s="18"/>
      <c r="I42" s="16"/>
      <c r="J42" s="16"/>
      <c r="K42" s="16"/>
      <c r="L42" s="17"/>
      <c r="M42" s="17"/>
      <c r="N42" s="17"/>
      <c r="O42" s="18"/>
      <c r="P42" s="16"/>
      <c r="Q42" s="16"/>
      <c r="R42" s="16">
        <f>SUM(P42:Q42)</f>
        <v>0</v>
      </c>
      <c r="S42" s="17">
        <v>34</v>
      </c>
      <c r="T42" s="17">
        <v>2</v>
      </c>
      <c r="U42" s="16">
        <f>SUM(S42:T42)</f>
        <v>36</v>
      </c>
      <c r="V42" s="18">
        <f>SUM(R42,U42)</f>
        <v>36</v>
      </c>
      <c r="W42" s="17">
        <f>SUM(B42,I42,P42)</f>
        <v>0</v>
      </c>
      <c r="X42" s="17">
        <f>SUM(C42,J42,Q42)</f>
        <v>0</v>
      </c>
      <c r="Y42" s="17">
        <f>SUM(W42,X42)</f>
        <v>0</v>
      </c>
      <c r="Z42" s="17">
        <f>SUM(E42,L42,S42)</f>
        <v>34</v>
      </c>
      <c r="AA42" s="17">
        <f>SUM(F42,M42,T42)</f>
        <v>2</v>
      </c>
      <c r="AB42" s="17">
        <f>SUM(Z42,AA42)</f>
        <v>36</v>
      </c>
      <c r="AC42" s="18">
        <f>SUM(Y42,AB42)</f>
        <v>36</v>
      </c>
    </row>
    <row r="43" spans="1:29" ht="20.100000000000001" customHeight="1" x14ac:dyDescent="0.45">
      <c r="A43" s="20" t="s">
        <v>7</v>
      </c>
      <c r="B43" s="19" t="s">
        <v>87</v>
      </c>
      <c r="C43" s="30" t="s">
        <v>87</v>
      </c>
      <c r="D43" s="19">
        <f>SUM(B43:C43)</f>
        <v>0</v>
      </c>
      <c r="E43" s="18" t="s">
        <v>87</v>
      </c>
      <c r="F43" s="18" t="s">
        <v>87</v>
      </c>
      <c r="G43" s="18" t="s">
        <v>87</v>
      </c>
      <c r="H43" s="19">
        <f>SUM(D43,G43)</f>
        <v>0</v>
      </c>
      <c r="I43" s="21">
        <v>2</v>
      </c>
      <c r="J43" s="21">
        <v>0</v>
      </c>
      <c r="K43" s="21">
        <f>SUM(I43:J43)</f>
        <v>2</v>
      </c>
      <c r="L43" s="18" t="s">
        <v>87</v>
      </c>
      <c r="M43" s="18" t="s">
        <v>87</v>
      </c>
      <c r="N43" s="18" t="s">
        <v>87</v>
      </c>
      <c r="O43" s="19">
        <f>SUM(K43,N43)</f>
        <v>2</v>
      </c>
      <c r="P43" s="19">
        <f>SUM(P41)</f>
        <v>16</v>
      </c>
      <c r="Q43" s="19">
        <f>SUM(Q41)</f>
        <v>3</v>
      </c>
      <c r="R43" s="19">
        <f>SUM(P43:Q43)</f>
        <v>19</v>
      </c>
      <c r="S43" s="19">
        <f>SUM(S42)</f>
        <v>34</v>
      </c>
      <c r="T43" s="19">
        <f>SUM(T42)</f>
        <v>2</v>
      </c>
      <c r="U43" s="19">
        <f>SUM(U42)</f>
        <v>36</v>
      </c>
      <c r="V43" s="19">
        <f>SUM(R43,U43)</f>
        <v>55</v>
      </c>
      <c r="W43" s="19">
        <f t="shared" ref="W43:AB43" si="35">SUM(W41:W42)</f>
        <v>18</v>
      </c>
      <c r="X43" s="19">
        <f t="shared" si="35"/>
        <v>3</v>
      </c>
      <c r="Y43" s="19">
        <f t="shared" si="35"/>
        <v>21</v>
      </c>
      <c r="Z43" s="19">
        <f t="shared" si="35"/>
        <v>34</v>
      </c>
      <c r="AA43" s="19">
        <f t="shared" si="35"/>
        <v>2</v>
      </c>
      <c r="AB43" s="19">
        <f t="shared" si="35"/>
        <v>36</v>
      </c>
      <c r="AC43" s="19">
        <f>SUM(Y43,AB43)</f>
        <v>57</v>
      </c>
    </row>
    <row r="44" spans="1:29" ht="20.100000000000001" customHeight="1" x14ac:dyDescent="0.45">
      <c r="A44" s="26" t="s">
        <v>37</v>
      </c>
      <c r="B44" s="27"/>
      <c r="C44" s="27"/>
      <c r="D44" s="27"/>
      <c r="E44" s="28"/>
      <c r="F44" s="28"/>
      <c r="G44" s="28"/>
      <c r="H44" s="29"/>
      <c r="I44" s="28"/>
      <c r="J44" s="28"/>
      <c r="K44" s="28"/>
      <c r="L44" s="28"/>
      <c r="M44" s="28"/>
      <c r="N44" s="28"/>
      <c r="O44" s="29"/>
      <c r="P44" s="28"/>
      <c r="Q44" s="28"/>
      <c r="R44" s="28"/>
      <c r="S44" s="28"/>
      <c r="T44" s="28"/>
      <c r="U44" s="28"/>
      <c r="V44" s="29"/>
      <c r="W44" s="28"/>
      <c r="X44" s="28"/>
      <c r="Y44" s="28"/>
      <c r="Z44" s="23"/>
      <c r="AA44" s="23"/>
      <c r="AB44" s="23"/>
      <c r="AC44" s="42"/>
    </row>
    <row r="45" spans="1:29" ht="20.100000000000001" customHeight="1" x14ac:dyDescent="0.45">
      <c r="A45" s="15" t="s">
        <v>38</v>
      </c>
      <c r="B45" s="16" t="s">
        <v>87</v>
      </c>
      <c r="C45" s="16" t="s">
        <v>87</v>
      </c>
      <c r="D45" s="16">
        <f>SUM(B45:C45)</f>
        <v>0</v>
      </c>
      <c r="E45" s="17" t="s">
        <v>87</v>
      </c>
      <c r="F45" s="17" t="s">
        <v>87</v>
      </c>
      <c r="G45" s="17" t="s">
        <v>87</v>
      </c>
      <c r="H45" s="18">
        <f>SUM(D45,G45)</f>
        <v>0</v>
      </c>
      <c r="I45" s="16">
        <v>0</v>
      </c>
      <c r="J45" s="16">
        <v>0</v>
      </c>
      <c r="K45" s="16">
        <f>SUM(I45:J45)</f>
        <v>0</v>
      </c>
      <c r="L45" s="17" t="s">
        <v>87</v>
      </c>
      <c r="M45" s="17" t="s">
        <v>87</v>
      </c>
      <c r="N45" s="17" t="s">
        <v>87</v>
      </c>
      <c r="O45" s="18">
        <f>SUM(K45,N45)</f>
        <v>0</v>
      </c>
      <c r="P45" s="16">
        <v>28</v>
      </c>
      <c r="Q45" s="16"/>
      <c r="R45" s="16">
        <f>SUM(P45:Q45)</f>
        <v>28</v>
      </c>
      <c r="S45" s="17" t="s">
        <v>87</v>
      </c>
      <c r="T45" s="17" t="s">
        <v>87</v>
      </c>
      <c r="U45" s="17" t="s">
        <v>87</v>
      </c>
      <c r="V45" s="18">
        <f>SUM(R45,U45)</f>
        <v>28</v>
      </c>
      <c r="W45" s="17">
        <f>SUM(B45,I45,P45)</f>
        <v>28</v>
      </c>
      <c r="X45" s="16">
        <v>0</v>
      </c>
      <c r="Y45" s="17">
        <f>SUM(W45,X45)</f>
        <v>28</v>
      </c>
      <c r="Z45" s="17" t="s">
        <v>87</v>
      </c>
      <c r="AA45" s="17" t="s">
        <v>87</v>
      </c>
      <c r="AB45" s="17" t="s">
        <v>87</v>
      </c>
      <c r="AC45" s="18">
        <f>SUM(Y45,AB45)</f>
        <v>28</v>
      </c>
    </row>
    <row r="46" spans="1:29" ht="20.100000000000001" customHeight="1" x14ac:dyDescent="0.45">
      <c r="A46" s="20" t="s">
        <v>7</v>
      </c>
      <c r="B46" s="30" t="s">
        <v>87</v>
      </c>
      <c r="C46" s="30" t="s">
        <v>87</v>
      </c>
      <c r="D46" s="30">
        <v>0</v>
      </c>
      <c r="E46" s="30">
        <v>0</v>
      </c>
      <c r="F46" s="30">
        <v>0</v>
      </c>
      <c r="G46" s="30">
        <v>0</v>
      </c>
      <c r="H46" s="18">
        <f>SUM(D46,G46)</f>
        <v>0</v>
      </c>
      <c r="I46" s="19">
        <f>SUM(I45)</f>
        <v>0</v>
      </c>
      <c r="J46" s="30">
        <v>0</v>
      </c>
      <c r="K46" s="19">
        <f>SUM(I46:J46)</f>
        <v>0</v>
      </c>
      <c r="L46" s="18" t="s">
        <v>87</v>
      </c>
      <c r="M46" s="18" t="s">
        <v>87</v>
      </c>
      <c r="N46" s="18" t="s">
        <v>87</v>
      </c>
      <c r="O46" s="18">
        <f>SUM(K46,N46)</f>
        <v>0</v>
      </c>
      <c r="P46" s="21">
        <f>P45</f>
        <v>28</v>
      </c>
      <c r="Q46" s="21"/>
      <c r="R46" s="21">
        <f>SUM(P46:Q46)</f>
        <v>28</v>
      </c>
      <c r="S46" s="18" t="s">
        <v>87</v>
      </c>
      <c r="T46" s="18" t="s">
        <v>87</v>
      </c>
      <c r="U46" s="18" t="s">
        <v>87</v>
      </c>
      <c r="V46" s="19">
        <f>SUM(R46,U46)</f>
        <v>28</v>
      </c>
      <c r="W46" s="19">
        <f>SUM(W45)</f>
        <v>28</v>
      </c>
      <c r="X46" s="30">
        <v>0</v>
      </c>
      <c r="Y46" s="19">
        <f>SUM(W46:X46)</f>
        <v>28</v>
      </c>
      <c r="Z46" s="19">
        <f>SUM(Z45)</f>
        <v>0</v>
      </c>
      <c r="AA46" s="30">
        <v>0</v>
      </c>
      <c r="AB46" s="19">
        <f>SUM(Z46:AA46)</f>
        <v>0</v>
      </c>
      <c r="AC46" s="19">
        <f>SUM(Y46,AB46)</f>
        <v>28</v>
      </c>
    </row>
    <row r="47" spans="1:29" ht="20.100000000000001" customHeight="1" x14ac:dyDescent="0.45">
      <c r="A47" s="31" t="s">
        <v>39</v>
      </c>
      <c r="B47" s="19">
        <f>SUM(B18,B29,B39,B43,B46)</f>
        <v>36</v>
      </c>
      <c r="C47" s="19">
        <f>SUM(C18,C29,C39,C43,C46)</f>
        <v>8</v>
      </c>
      <c r="D47" s="19">
        <f>SUM(B47:C47)</f>
        <v>44</v>
      </c>
      <c r="E47" s="19">
        <f>SUM(E18,E29,E39,E43,E46)</f>
        <v>72</v>
      </c>
      <c r="F47" s="19">
        <f>SUM(F18,F29,F39,F43,F46)</f>
        <v>31</v>
      </c>
      <c r="G47" s="19">
        <f>SUM(E47:F47)</f>
        <v>103</v>
      </c>
      <c r="H47" s="19">
        <f>SUM(D47,G47)</f>
        <v>147</v>
      </c>
      <c r="I47" s="19">
        <f>SUM(I18,I29,I39,I43,I46)</f>
        <v>114</v>
      </c>
      <c r="J47" s="19">
        <f>SUM(J18,J29,J39,J43,J46)</f>
        <v>395</v>
      </c>
      <c r="K47" s="19">
        <f>SUM(I47:J47)</f>
        <v>509</v>
      </c>
      <c r="L47" s="19">
        <f>SUM(L18,L29,L39,L43,L46)</f>
        <v>16</v>
      </c>
      <c r="M47" s="19">
        <f>SUM(M18,M29,M39,M43,M46)</f>
        <v>45</v>
      </c>
      <c r="N47" s="19">
        <f>SUM(L47:M47)</f>
        <v>61</v>
      </c>
      <c r="O47" s="19">
        <f>SUM(K47,N47)</f>
        <v>570</v>
      </c>
      <c r="P47" s="19">
        <f>SUM(P18,P29,P39,P43,P46)</f>
        <v>185</v>
      </c>
      <c r="Q47" s="19">
        <f>SUM(Q18,Q29,Q39,Q43,Q46)</f>
        <v>116</v>
      </c>
      <c r="R47" s="19">
        <f>SUM(P47:Q47)</f>
        <v>301</v>
      </c>
      <c r="S47" s="19">
        <f>SUM(S18,S29,S39,S43,S46)</f>
        <v>151</v>
      </c>
      <c r="T47" s="19">
        <f>SUM(T18,T29,T39,T43,T46)</f>
        <v>281</v>
      </c>
      <c r="U47" s="19">
        <f>SUM(S47:T47)</f>
        <v>432</v>
      </c>
      <c r="V47" s="19">
        <f>SUM(R47,U47)</f>
        <v>733</v>
      </c>
      <c r="W47" s="19">
        <f>SUM(W18,W29,W39,W43,W46)</f>
        <v>335</v>
      </c>
      <c r="X47" s="19">
        <f>SUM(X18,X29,X39,X43,X46)</f>
        <v>519</v>
      </c>
      <c r="Y47" s="19">
        <f>SUM(W47:X47)</f>
        <v>854</v>
      </c>
      <c r="Z47" s="19">
        <f>SUM(Z18,Z29,Z39,Z43,Z46)</f>
        <v>239</v>
      </c>
      <c r="AA47" s="19">
        <f>SUM(AA18,AA29,AA39,AA43,AA46)</f>
        <v>357</v>
      </c>
      <c r="AB47" s="19">
        <f>SUM(Z47:AA47)</f>
        <v>596</v>
      </c>
      <c r="AC47" s="19">
        <f>SUM(Y47,AB47)</f>
        <v>1450</v>
      </c>
    </row>
    <row r="48" spans="1:29" ht="20.100000000000001" customHeight="1" x14ac:dyDescent="0.45">
      <c r="A48" s="11" t="s">
        <v>93</v>
      </c>
      <c r="B48" s="22"/>
      <c r="C48" s="22"/>
      <c r="D48" s="22"/>
      <c r="E48" s="17"/>
      <c r="F48" s="17"/>
      <c r="G48" s="17"/>
      <c r="H48" s="18"/>
      <c r="I48" s="17"/>
      <c r="J48" s="17"/>
      <c r="K48" s="17"/>
      <c r="L48" s="17"/>
      <c r="M48" s="17"/>
      <c r="N48" s="17"/>
      <c r="O48" s="18"/>
      <c r="P48" s="17"/>
      <c r="Q48" s="17"/>
      <c r="R48" s="17"/>
      <c r="S48" s="17"/>
      <c r="T48" s="17"/>
      <c r="U48" s="17"/>
      <c r="V48" s="18"/>
      <c r="W48" s="17"/>
      <c r="X48" s="17"/>
      <c r="Y48" s="17"/>
      <c r="Z48" s="23"/>
      <c r="AA48" s="23"/>
      <c r="AB48" s="23"/>
      <c r="AC48" s="42"/>
    </row>
    <row r="49" spans="1:29" ht="20.100000000000001" customHeight="1" x14ac:dyDescent="0.45">
      <c r="A49" s="11" t="s">
        <v>94</v>
      </c>
      <c r="B49" s="22"/>
      <c r="C49" s="22"/>
      <c r="D49" s="22"/>
      <c r="E49" s="17"/>
      <c r="F49" s="17"/>
      <c r="G49" s="17"/>
      <c r="H49" s="18"/>
      <c r="I49" s="17"/>
      <c r="J49" s="17"/>
      <c r="K49" s="17"/>
      <c r="L49" s="17"/>
      <c r="M49" s="17"/>
      <c r="N49" s="17"/>
      <c r="O49" s="18"/>
      <c r="P49" s="17"/>
      <c r="Q49" s="17"/>
      <c r="R49" s="17"/>
      <c r="S49" s="17"/>
      <c r="T49" s="17"/>
      <c r="U49" s="17"/>
      <c r="V49" s="18"/>
      <c r="W49" s="17"/>
      <c r="X49" s="17"/>
      <c r="Y49" s="17"/>
      <c r="Z49" s="23"/>
      <c r="AA49" s="23"/>
      <c r="AB49" s="23"/>
      <c r="AC49" s="42"/>
    </row>
    <row r="50" spans="1:29" ht="20.100000000000001" customHeight="1" x14ac:dyDescent="0.45">
      <c r="A50" s="15" t="s">
        <v>41</v>
      </c>
      <c r="B50" s="16">
        <v>0</v>
      </c>
      <c r="C50" s="16">
        <v>1</v>
      </c>
      <c r="D50" s="16">
        <f t="shared" ref="D50:D62" si="36">SUM(B50:C50)</f>
        <v>1</v>
      </c>
      <c r="E50" s="17" t="s">
        <v>87</v>
      </c>
      <c r="F50" s="17" t="s">
        <v>87</v>
      </c>
      <c r="G50" s="17" t="s">
        <v>87</v>
      </c>
      <c r="H50" s="18">
        <f t="shared" ref="H50:H62" si="37">SUM(D50,G50)</f>
        <v>1</v>
      </c>
      <c r="I50" s="16">
        <v>1</v>
      </c>
      <c r="J50" s="16">
        <v>75</v>
      </c>
      <c r="K50" s="16">
        <f t="shared" ref="K50:K62" si="38">SUM(I50:J50)</f>
        <v>76</v>
      </c>
      <c r="L50" s="17" t="s">
        <v>87</v>
      </c>
      <c r="M50" s="17" t="s">
        <v>87</v>
      </c>
      <c r="N50" s="17" t="s">
        <v>87</v>
      </c>
      <c r="O50" s="18">
        <f t="shared" ref="O50:O62" si="39">SUM(K50,N50)</f>
        <v>76</v>
      </c>
      <c r="P50" s="16"/>
      <c r="Q50" s="16"/>
      <c r="R50" s="16">
        <f>SUM(P50:Q50)</f>
        <v>0</v>
      </c>
      <c r="S50" s="16">
        <v>1</v>
      </c>
      <c r="T50" s="16">
        <v>23</v>
      </c>
      <c r="U50" s="16">
        <f>SUM(S50:T50)</f>
        <v>24</v>
      </c>
      <c r="V50" s="18">
        <f>SUM(R50,U50)</f>
        <v>24</v>
      </c>
      <c r="W50" s="17">
        <f>SUM(B50,I50,P50)</f>
        <v>1</v>
      </c>
      <c r="X50" s="17">
        <f>SUM(C50,J50,Q50)</f>
        <v>76</v>
      </c>
      <c r="Y50" s="17">
        <f>SUM(W50,X50)</f>
        <v>77</v>
      </c>
      <c r="Z50" s="17">
        <f>SUM(E50,L50,S50)</f>
        <v>1</v>
      </c>
      <c r="AA50" s="17">
        <f>SUM(F50,M50,T50)</f>
        <v>23</v>
      </c>
      <c r="AB50" s="17">
        <f>SUM(Z50,AA50)</f>
        <v>24</v>
      </c>
      <c r="AC50" s="18">
        <f t="shared" ref="AC50:AC62" si="40">SUM(Y50,AB50)</f>
        <v>101</v>
      </c>
    </row>
    <row r="51" spans="1:29" ht="20.100000000000001" customHeight="1" x14ac:dyDescent="0.45">
      <c r="A51" s="15" t="s">
        <v>42</v>
      </c>
      <c r="B51" s="16">
        <v>0</v>
      </c>
      <c r="C51" s="16">
        <v>0</v>
      </c>
      <c r="D51" s="16">
        <f t="shared" si="36"/>
        <v>0</v>
      </c>
      <c r="E51" s="17" t="s">
        <v>87</v>
      </c>
      <c r="F51" s="17" t="s">
        <v>87</v>
      </c>
      <c r="G51" s="17" t="s">
        <v>87</v>
      </c>
      <c r="H51" s="18">
        <f t="shared" si="37"/>
        <v>0</v>
      </c>
      <c r="I51" s="16">
        <v>3</v>
      </c>
      <c r="J51" s="16">
        <v>61</v>
      </c>
      <c r="K51" s="16">
        <f t="shared" si="38"/>
        <v>64</v>
      </c>
      <c r="L51" s="16">
        <v>4</v>
      </c>
      <c r="M51" s="16">
        <v>36</v>
      </c>
      <c r="N51" s="16">
        <f>SUM(L51:M51)</f>
        <v>40</v>
      </c>
      <c r="O51" s="18">
        <f t="shared" si="39"/>
        <v>104</v>
      </c>
      <c r="P51" s="16"/>
      <c r="Q51" s="16"/>
      <c r="R51" s="16">
        <f t="shared" ref="R51:R61" si="41">SUM(P51:Q51)</f>
        <v>0</v>
      </c>
      <c r="S51" s="16"/>
      <c r="T51" s="16"/>
      <c r="U51" s="16">
        <f t="shared" ref="U51:U61" si="42">SUM(S51:T51)</f>
        <v>0</v>
      </c>
      <c r="V51" s="18">
        <f t="shared" ref="V51:V61" si="43">SUM(R51,U51)</f>
        <v>0</v>
      </c>
      <c r="W51" s="17">
        <f t="shared" ref="W51:X61" si="44">SUM(B51,I51,P51)</f>
        <v>3</v>
      </c>
      <c r="X51" s="17">
        <f t="shared" si="44"/>
        <v>61</v>
      </c>
      <c r="Y51" s="17">
        <f t="shared" ref="Y51:Y61" si="45">SUM(W51,X51)</f>
        <v>64</v>
      </c>
      <c r="Z51" s="17">
        <f t="shared" ref="Z51:AA61" si="46">SUM(E51,L51,S51)</f>
        <v>4</v>
      </c>
      <c r="AA51" s="17">
        <f t="shared" si="46"/>
        <v>36</v>
      </c>
      <c r="AB51" s="17">
        <f t="shared" ref="AB51:AB61" si="47">SUM(Z51,AA51)</f>
        <v>40</v>
      </c>
      <c r="AC51" s="18">
        <f t="shared" si="40"/>
        <v>104</v>
      </c>
    </row>
    <row r="52" spans="1:29" ht="20.100000000000001" customHeight="1" x14ac:dyDescent="0.45">
      <c r="A52" s="15" t="s">
        <v>43</v>
      </c>
      <c r="B52" s="16">
        <v>0</v>
      </c>
      <c r="C52" s="16">
        <v>0</v>
      </c>
      <c r="D52" s="16">
        <f t="shared" si="36"/>
        <v>0</v>
      </c>
      <c r="E52" s="17" t="s">
        <v>87</v>
      </c>
      <c r="F52" s="17" t="s">
        <v>87</v>
      </c>
      <c r="G52" s="17" t="s">
        <v>87</v>
      </c>
      <c r="H52" s="18">
        <f t="shared" si="37"/>
        <v>0</v>
      </c>
      <c r="I52" s="16">
        <v>1</v>
      </c>
      <c r="J52" s="16" t="s">
        <v>87</v>
      </c>
      <c r="K52" s="16">
        <f t="shared" si="38"/>
        <v>1</v>
      </c>
      <c r="L52" s="17" t="s">
        <v>87</v>
      </c>
      <c r="M52" s="17" t="s">
        <v>87</v>
      </c>
      <c r="N52" s="17" t="s">
        <v>87</v>
      </c>
      <c r="O52" s="18">
        <f t="shared" si="39"/>
        <v>1</v>
      </c>
      <c r="P52" s="16">
        <v>8</v>
      </c>
      <c r="Q52" s="16">
        <v>47</v>
      </c>
      <c r="R52" s="16">
        <f t="shared" si="41"/>
        <v>55</v>
      </c>
      <c r="S52" s="16">
        <v>9</v>
      </c>
      <c r="T52" s="16">
        <v>38</v>
      </c>
      <c r="U52" s="16">
        <f t="shared" si="42"/>
        <v>47</v>
      </c>
      <c r="V52" s="18">
        <f t="shared" si="43"/>
        <v>102</v>
      </c>
      <c r="W52" s="17">
        <f t="shared" si="44"/>
        <v>9</v>
      </c>
      <c r="X52" s="17">
        <f t="shared" si="44"/>
        <v>47</v>
      </c>
      <c r="Y52" s="17">
        <f t="shared" si="45"/>
        <v>56</v>
      </c>
      <c r="Z52" s="17">
        <f t="shared" si="46"/>
        <v>9</v>
      </c>
      <c r="AA52" s="17">
        <f t="shared" si="46"/>
        <v>38</v>
      </c>
      <c r="AB52" s="17">
        <f t="shared" si="47"/>
        <v>47</v>
      </c>
      <c r="AC52" s="18">
        <f t="shared" si="40"/>
        <v>103</v>
      </c>
    </row>
    <row r="53" spans="1:29" ht="20.100000000000001" customHeight="1" x14ac:dyDescent="0.45">
      <c r="A53" s="15" t="s">
        <v>44</v>
      </c>
      <c r="B53" s="16">
        <v>2</v>
      </c>
      <c r="C53" s="16">
        <v>0</v>
      </c>
      <c r="D53" s="16">
        <f t="shared" si="36"/>
        <v>2</v>
      </c>
      <c r="E53" s="17" t="s">
        <v>87</v>
      </c>
      <c r="F53" s="17" t="s">
        <v>87</v>
      </c>
      <c r="G53" s="17" t="s">
        <v>87</v>
      </c>
      <c r="H53" s="18">
        <f t="shared" si="37"/>
        <v>2</v>
      </c>
      <c r="I53" s="16">
        <v>0</v>
      </c>
      <c r="J53" s="16">
        <v>0</v>
      </c>
      <c r="K53" s="16">
        <f t="shared" si="38"/>
        <v>0</v>
      </c>
      <c r="L53" s="17" t="s">
        <v>87</v>
      </c>
      <c r="M53" s="17" t="s">
        <v>87</v>
      </c>
      <c r="N53" s="17" t="s">
        <v>87</v>
      </c>
      <c r="O53" s="18">
        <f t="shared" si="39"/>
        <v>0</v>
      </c>
      <c r="P53" s="16">
        <v>28</v>
      </c>
      <c r="Q53" s="16">
        <v>10</v>
      </c>
      <c r="R53" s="16">
        <f t="shared" si="41"/>
        <v>38</v>
      </c>
      <c r="S53" s="16"/>
      <c r="T53" s="16"/>
      <c r="U53" s="16">
        <f t="shared" si="42"/>
        <v>0</v>
      </c>
      <c r="V53" s="18">
        <f t="shared" si="43"/>
        <v>38</v>
      </c>
      <c r="W53" s="17">
        <f t="shared" si="44"/>
        <v>30</v>
      </c>
      <c r="X53" s="17">
        <f t="shared" si="44"/>
        <v>10</v>
      </c>
      <c r="Y53" s="17">
        <f t="shared" si="45"/>
        <v>40</v>
      </c>
      <c r="Z53" s="17">
        <f t="shared" si="46"/>
        <v>0</v>
      </c>
      <c r="AA53" s="17">
        <f t="shared" si="46"/>
        <v>0</v>
      </c>
      <c r="AB53" s="17">
        <f t="shared" si="47"/>
        <v>0</v>
      </c>
      <c r="AC53" s="18">
        <f t="shared" si="40"/>
        <v>40</v>
      </c>
    </row>
    <row r="54" spans="1:29" ht="20.100000000000001" customHeight="1" x14ac:dyDescent="0.45">
      <c r="A54" s="15" t="s">
        <v>45</v>
      </c>
      <c r="B54" s="16">
        <v>1</v>
      </c>
      <c r="C54" s="16">
        <v>0</v>
      </c>
      <c r="D54" s="16">
        <f t="shared" si="36"/>
        <v>1</v>
      </c>
      <c r="E54" s="17" t="s">
        <v>87</v>
      </c>
      <c r="F54" s="17" t="s">
        <v>87</v>
      </c>
      <c r="G54" s="17" t="s">
        <v>87</v>
      </c>
      <c r="H54" s="18">
        <f t="shared" si="37"/>
        <v>1</v>
      </c>
      <c r="I54" s="16">
        <v>0</v>
      </c>
      <c r="J54" s="16">
        <v>1</v>
      </c>
      <c r="K54" s="16">
        <f t="shared" si="38"/>
        <v>1</v>
      </c>
      <c r="L54" s="17" t="s">
        <v>87</v>
      </c>
      <c r="M54" s="17" t="s">
        <v>87</v>
      </c>
      <c r="N54" s="17" t="s">
        <v>87</v>
      </c>
      <c r="O54" s="18">
        <f t="shared" si="39"/>
        <v>1</v>
      </c>
      <c r="P54" s="16">
        <v>10</v>
      </c>
      <c r="Q54" s="16">
        <v>19</v>
      </c>
      <c r="R54" s="16">
        <f t="shared" si="41"/>
        <v>29</v>
      </c>
      <c r="S54" s="16"/>
      <c r="T54" s="16"/>
      <c r="U54" s="16">
        <f t="shared" si="42"/>
        <v>0</v>
      </c>
      <c r="V54" s="18">
        <f t="shared" si="43"/>
        <v>29</v>
      </c>
      <c r="W54" s="17">
        <f t="shared" si="44"/>
        <v>11</v>
      </c>
      <c r="X54" s="17">
        <f t="shared" si="44"/>
        <v>20</v>
      </c>
      <c r="Y54" s="17">
        <f t="shared" si="45"/>
        <v>31</v>
      </c>
      <c r="Z54" s="17">
        <f t="shared" si="46"/>
        <v>0</v>
      </c>
      <c r="AA54" s="17">
        <f t="shared" si="46"/>
        <v>0</v>
      </c>
      <c r="AB54" s="17">
        <f t="shared" si="47"/>
        <v>0</v>
      </c>
      <c r="AC54" s="18">
        <f t="shared" si="40"/>
        <v>31</v>
      </c>
    </row>
    <row r="55" spans="1:29" ht="20.100000000000001" customHeight="1" x14ac:dyDescent="0.45">
      <c r="A55" s="15" t="s">
        <v>46</v>
      </c>
      <c r="B55" s="16">
        <v>15</v>
      </c>
      <c r="C55" s="16">
        <v>0</v>
      </c>
      <c r="D55" s="16">
        <f t="shared" si="36"/>
        <v>15</v>
      </c>
      <c r="E55" s="17" t="s">
        <v>87</v>
      </c>
      <c r="F55" s="17" t="s">
        <v>87</v>
      </c>
      <c r="G55" s="17" t="s">
        <v>87</v>
      </c>
      <c r="H55" s="18">
        <f t="shared" si="37"/>
        <v>15</v>
      </c>
      <c r="I55" s="16">
        <v>16</v>
      </c>
      <c r="J55" s="16">
        <v>5</v>
      </c>
      <c r="K55" s="16">
        <f t="shared" si="38"/>
        <v>21</v>
      </c>
      <c r="L55" s="17" t="s">
        <v>87</v>
      </c>
      <c r="M55" s="17" t="s">
        <v>87</v>
      </c>
      <c r="N55" s="17" t="s">
        <v>87</v>
      </c>
      <c r="O55" s="18">
        <f t="shared" si="39"/>
        <v>21</v>
      </c>
      <c r="P55" s="16">
        <v>30</v>
      </c>
      <c r="Q55" s="16">
        <v>9</v>
      </c>
      <c r="R55" s="16">
        <f t="shared" si="41"/>
        <v>39</v>
      </c>
      <c r="S55" s="16"/>
      <c r="T55" s="16"/>
      <c r="U55" s="16">
        <f t="shared" si="42"/>
        <v>0</v>
      </c>
      <c r="V55" s="18">
        <f t="shared" si="43"/>
        <v>39</v>
      </c>
      <c r="W55" s="17">
        <f t="shared" si="44"/>
        <v>61</v>
      </c>
      <c r="X55" s="17">
        <f t="shared" si="44"/>
        <v>14</v>
      </c>
      <c r="Y55" s="17">
        <f t="shared" si="45"/>
        <v>75</v>
      </c>
      <c r="Z55" s="17">
        <f t="shared" si="46"/>
        <v>0</v>
      </c>
      <c r="AA55" s="17">
        <f t="shared" si="46"/>
        <v>0</v>
      </c>
      <c r="AB55" s="17">
        <f t="shared" si="47"/>
        <v>0</v>
      </c>
      <c r="AC55" s="18">
        <f t="shared" si="40"/>
        <v>75</v>
      </c>
    </row>
    <row r="56" spans="1:29" ht="20.100000000000001" customHeight="1" x14ac:dyDescent="0.45">
      <c r="A56" s="15" t="s">
        <v>47</v>
      </c>
      <c r="B56" s="16">
        <v>4</v>
      </c>
      <c r="C56" s="16">
        <v>12</v>
      </c>
      <c r="D56" s="16">
        <f t="shared" si="36"/>
        <v>16</v>
      </c>
      <c r="E56" s="17" t="s">
        <v>87</v>
      </c>
      <c r="F56" s="17" t="s">
        <v>87</v>
      </c>
      <c r="G56" s="17" t="s">
        <v>87</v>
      </c>
      <c r="H56" s="18">
        <f t="shared" si="37"/>
        <v>16</v>
      </c>
      <c r="I56" s="16">
        <v>6</v>
      </c>
      <c r="J56" s="16">
        <v>17</v>
      </c>
      <c r="K56" s="16">
        <f t="shared" si="38"/>
        <v>23</v>
      </c>
      <c r="L56" s="17" t="s">
        <v>87</v>
      </c>
      <c r="M56" s="17" t="s">
        <v>87</v>
      </c>
      <c r="N56" s="17" t="s">
        <v>87</v>
      </c>
      <c r="O56" s="18">
        <f t="shared" si="39"/>
        <v>23</v>
      </c>
      <c r="P56" s="16"/>
      <c r="Q56" s="16">
        <v>2</v>
      </c>
      <c r="R56" s="16">
        <f t="shared" si="41"/>
        <v>2</v>
      </c>
      <c r="S56" s="16"/>
      <c r="T56" s="16"/>
      <c r="U56" s="16">
        <f t="shared" si="42"/>
        <v>0</v>
      </c>
      <c r="V56" s="18">
        <f t="shared" si="43"/>
        <v>2</v>
      </c>
      <c r="W56" s="17">
        <f t="shared" si="44"/>
        <v>10</v>
      </c>
      <c r="X56" s="17">
        <f t="shared" si="44"/>
        <v>31</v>
      </c>
      <c r="Y56" s="17">
        <f t="shared" si="45"/>
        <v>41</v>
      </c>
      <c r="Z56" s="17">
        <f t="shared" si="46"/>
        <v>0</v>
      </c>
      <c r="AA56" s="17">
        <f t="shared" si="46"/>
        <v>0</v>
      </c>
      <c r="AB56" s="17">
        <f t="shared" si="47"/>
        <v>0</v>
      </c>
      <c r="AC56" s="18">
        <f t="shared" si="40"/>
        <v>41</v>
      </c>
    </row>
    <row r="57" spans="1:29" ht="20.100000000000001" customHeight="1" x14ac:dyDescent="0.45">
      <c r="A57" s="15" t="s">
        <v>25</v>
      </c>
      <c r="B57" s="16" t="s">
        <v>87</v>
      </c>
      <c r="C57" s="16">
        <v>26</v>
      </c>
      <c r="D57" s="16">
        <f t="shared" si="36"/>
        <v>26</v>
      </c>
      <c r="E57" s="17" t="s">
        <v>87</v>
      </c>
      <c r="F57" s="17" t="s">
        <v>87</v>
      </c>
      <c r="G57" s="17" t="s">
        <v>87</v>
      </c>
      <c r="H57" s="18">
        <f t="shared" si="37"/>
        <v>26</v>
      </c>
      <c r="I57" s="16">
        <v>0</v>
      </c>
      <c r="J57" s="16">
        <v>0</v>
      </c>
      <c r="K57" s="16">
        <f t="shared" si="38"/>
        <v>0</v>
      </c>
      <c r="L57" s="17" t="s">
        <v>87</v>
      </c>
      <c r="M57" s="17" t="s">
        <v>87</v>
      </c>
      <c r="N57" s="17" t="s">
        <v>87</v>
      </c>
      <c r="O57" s="18">
        <f t="shared" si="39"/>
        <v>0</v>
      </c>
      <c r="P57" s="16"/>
      <c r="Q57" s="16"/>
      <c r="R57" s="16">
        <f t="shared" si="41"/>
        <v>0</v>
      </c>
      <c r="S57" s="16"/>
      <c r="T57" s="16"/>
      <c r="U57" s="16">
        <f t="shared" si="42"/>
        <v>0</v>
      </c>
      <c r="V57" s="18">
        <f t="shared" si="43"/>
        <v>0</v>
      </c>
      <c r="W57" s="17">
        <f t="shared" si="44"/>
        <v>0</v>
      </c>
      <c r="X57" s="17">
        <f t="shared" si="44"/>
        <v>26</v>
      </c>
      <c r="Y57" s="17">
        <f t="shared" si="45"/>
        <v>26</v>
      </c>
      <c r="Z57" s="17">
        <f t="shared" si="46"/>
        <v>0</v>
      </c>
      <c r="AA57" s="17">
        <f t="shared" si="46"/>
        <v>0</v>
      </c>
      <c r="AB57" s="17">
        <f t="shared" si="47"/>
        <v>0</v>
      </c>
      <c r="AC57" s="18">
        <f t="shared" si="40"/>
        <v>26</v>
      </c>
    </row>
    <row r="58" spans="1:29" ht="20.100000000000001" customHeight="1" x14ac:dyDescent="0.45">
      <c r="A58" s="15" t="s">
        <v>48</v>
      </c>
      <c r="B58" s="16">
        <v>1</v>
      </c>
      <c r="C58" s="16">
        <v>0</v>
      </c>
      <c r="D58" s="16">
        <f t="shared" si="36"/>
        <v>1</v>
      </c>
      <c r="E58" s="17" t="s">
        <v>87</v>
      </c>
      <c r="F58" s="17" t="s">
        <v>87</v>
      </c>
      <c r="G58" s="17" t="s">
        <v>87</v>
      </c>
      <c r="H58" s="18">
        <f t="shared" si="37"/>
        <v>1</v>
      </c>
      <c r="I58" s="16">
        <v>0</v>
      </c>
      <c r="J58" s="16">
        <v>0</v>
      </c>
      <c r="K58" s="16">
        <f t="shared" si="38"/>
        <v>0</v>
      </c>
      <c r="L58" s="17" t="s">
        <v>87</v>
      </c>
      <c r="M58" s="17" t="s">
        <v>87</v>
      </c>
      <c r="N58" s="17" t="s">
        <v>87</v>
      </c>
      <c r="O58" s="18">
        <f t="shared" si="39"/>
        <v>0</v>
      </c>
      <c r="P58" s="16">
        <v>28</v>
      </c>
      <c r="Q58" s="16"/>
      <c r="R58" s="16">
        <f t="shared" si="41"/>
        <v>28</v>
      </c>
      <c r="S58" s="16"/>
      <c r="T58" s="16"/>
      <c r="U58" s="16">
        <f t="shared" si="42"/>
        <v>0</v>
      </c>
      <c r="V58" s="18">
        <f t="shared" si="43"/>
        <v>28</v>
      </c>
      <c r="W58" s="17">
        <f t="shared" si="44"/>
        <v>29</v>
      </c>
      <c r="X58" s="17">
        <f t="shared" si="44"/>
        <v>0</v>
      </c>
      <c r="Y58" s="17">
        <f t="shared" si="45"/>
        <v>29</v>
      </c>
      <c r="Z58" s="17">
        <f t="shared" si="46"/>
        <v>0</v>
      </c>
      <c r="AA58" s="17">
        <f t="shared" si="46"/>
        <v>0</v>
      </c>
      <c r="AB58" s="17">
        <f t="shared" si="47"/>
        <v>0</v>
      </c>
      <c r="AC58" s="18">
        <f t="shared" si="40"/>
        <v>29</v>
      </c>
    </row>
    <row r="59" spans="1:29" ht="20.100000000000001" customHeight="1" x14ac:dyDescent="0.45">
      <c r="A59" s="15" t="s">
        <v>49</v>
      </c>
      <c r="B59" s="16">
        <v>1</v>
      </c>
      <c r="C59" s="16">
        <v>0</v>
      </c>
      <c r="D59" s="16">
        <f t="shared" si="36"/>
        <v>1</v>
      </c>
      <c r="E59" s="17" t="s">
        <v>87</v>
      </c>
      <c r="F59" s="17" t="s">
        <v>87</v>
      </c>
      <c r="G59" s="17" t="s">
        <v>87</v>
      </c>
      <c r="H59" s="18">
        <f t="shared" si="37"/>
        <v>1</v>
      </c>
      <c r="I59" s="16">
        <v>3</v>
      </c>
      <c r="J59" s="16">
        <v>0</v>
      </c>
      <c r="K59" s="16">
        <f t="shared" si="38"/>
        <v>3</v>
      </c>
      <c r="L59" s="17" t="s">
        <v>87</v>
      </c>
      <c r="M59" s="17" t="s">
        <v>87</v>
      </c>
      <c r="N59" s="17" t="s">
        <v>87</v>
      </c>
      <c r="O59" s="18">
        <f t="shared" si="39"/>
        <v>3</v>
      </c>
      <c r="P59" s="16">
        <v>22</v>
      </c>
      <c r="Q59" s="16">
        <v>10</v>
      </c>
      <c r="R59" s="16">
        <f t="shared" si="41"/>
        <v>32</v>
      </c>
      <c r="S59" s="16"/>
      <c r="T59" s="16"/>
      <c r="U59" s="16">
        <f t="shared" si="42"/>
        <v>0</v>
      </c>
      <c r="V59" s="18">
        <f t="shared" si="43"/>
        <v>32</v>
      </c>
      <c r="W59" s="17">
        <f t="shared" si="44"/>
        <v>26</v>
      </c>
      <c r="X59" s="17">
        <f t="shared" si="44"/>
        <v>10</v>
      </c>
      <c r="Y59" s="17">
        <f t="shared" si="45"/>
        <v>36</v>
      </c>
      <c r="Z59" s="17">
        <f t="shared" si="46"/>
        <v>0</v>
      </c>
      <c r="AA59" s="17">
        <f t="shared" si="46"/>
        <v>0</v>
      </c>
      <c r="AB59" s="17">
        <f t="shared" si="47"/>
        <v>0</v>
      </c>
      <c r="AC59" s="18">
        <f t="shared" si="40"/>
        <v>36</v>
      </c>
    </row>
    <row r="60" spans="1:29" ht="20.100000000000001" customHeight="1" x14ac:dyDescent="0.45">
      <c r="A60" s="15" t="s">
        <v>50</v>
      </c>
      <c r="B60" s="16">
        <v>0</v>
      </c>
      <c r="C60" s="16">
        <v>0</v>
      </c>
      <c r="D60" s="16">
        <f t="shared" si="36"/>
        <v>0</v>
      </c>
      <c r="E60" s="17" t="s">
        <v>87</v>
      </c>
      <c r="F60" s="17" t="s">
        <v>87</v>
      </c>
      <c r="G60" s="17" t="s">
        <v>87</v>
      </c>
      <c r="H60" s="18">
        <f t="shared" si="37"/>
        <v>0</v>
      </c>
      <c r="I60" s="16">
        <v>13</v>
      </c>
      <c r="J60" s="16">
        <v>10</v>
      </c>
      <c r="K60" s="16">
        <f t="shared" si="38"/>
        <v>23</v>
      </c>
      <c r="L60" s="17" t="s">
        <v>87</v>
      </c>
      <c r="M60" s="17" t="s">
        <v>87</v>
      </c>
      <c r="N60" s="17" t="s">
        <v>87</v>
      </c>
      <c r="O60" s="18">
        <f t="shared" si="39"/>
        <v>23</v>
      </c>
      <c r="P60" s="16">
        <v>2</v>
      </c>
      <c r="Q60" s="16"/>
      <c r="R60" s="16">
        <f t="shared" si="41"/>
        <v>2</v>
      </c>
      <c r="S60" s="16"/>
      <c r="T60" s="16"/>
      <c r="U60" s="16">
        <f t="shared" si="42"/>
        <v>0</v>
      </c>
      <c r="V60" s="18">
        <f t="shared" si="43"/>
        <v>2</v>
      </c>
      <c r="W60" s="17">
        <f t="shared" si="44"/>
        <v>15</v>
      </c>
      <c r="X60" s="17">
        <f t="shared" si="44"/>
        <v>10</v>
      </c>
      <c r="Y60" s="17">
        <f t="shared" si="45"/>
        <v>25</v>
      </c>
      <c r="Z60" s="17">
        <f t="shared" si="46"/>
        <v>0</v>
      </c>
      <c r="AA60" s="17">
        <f t="shared" si="46"/>
        <v>0</v>
      </c>
      <c r="AB60" s="17">
        <f t="shared" si="47"/>
        <v>0</v>
      </c>
      <c r="AC60" s="18">
        <f t="shared" si="40"/>
        <v>25</v>
      </c>
    </row>
    <row r="61" spans="1:29" ht="20.100000000000001" customHeight="1" x14ac:dyDescent="0.45">
      <c r="A61" s="15" t="s">
        <v>51</v>
      </c>
      <c r="B61" s="16">
        <v>4</v>
      </c>
      <c r="C61" s="16">
        <v>0</v>
      </c>
      <c r="D61" s="16">
        <f t="shared" si="36"/>
        <v>4</v>
      </c>
      <c r="E61" s="17" t="s">
        <v>87</v>
      </c>
      <c r="F61" s="17" t="s">
        <v>87</v>
      </c>
      <c r="G61" s="17" t="s">
        <v>87</v>
      </c>
      <c r="H61" s="18">
        <f t="shared" si="37"/>
        <v>4</v>
      </c>
      <c r="I61" s="16">
        <v>1</v>
      </c>
      <c r="J61" s="16">
        <v>0</v>
      </c>
      <c r="K61" s="16">
        <f t="shared" si="38"/>
        <v>1</v>
      </c>
      <c r="L61" s="17" t="s">
        <v>87</v>
      </c>
      <c r="M61" s="17" t="s">
        <v>87</v>
      </c>
      <c r="N61" s="17" t="s">
        <v>87</v>
      </c>
      <c r="O61" s="18">
        <f t="shared" si="39"/>
        <v>1</v>
      </c>
      <c r="P61" s="16">
        <v>8</v>
      </c>
      <c r="Q61" s="16">
        <v>3</v>
      </c>
      <c r="R61" s="16">
        <f t="shared" si="41"/>
        <v>11</v>
      </c>
      <c r="S61" s="16"/>
      <c r="T61" s="16"/>
      <c r="U61" s="16">
        <f t="shared" si="42"/>
        <v>0</v>
      </c>
      <c r="V61" s="18">
        <f t="shared" si="43"/>
        <v>11</v>
      </c>
      <c r="W61" s="17">
        <f t="shared" si="44"/>
        <v>13</v>
      </c>
      <c r="X61" s="17">
        <f t="shared" si="44"/>
        <v>3</v>
      </c>
      <c r="Y61" s="17">
        <f t="shared" si="45"/>
        <v>16</v>
      </c>
      <c r="Z61" s="17">
        <f t="shared" si="46"/>
        <v>0</v>
      </c>
      <c r="AA61" s="17">
        <f t="shared" si="46"/>
        <v>0</v>
      </c>
      <c r="AB61" s="17">
        <f t="shared" si="47"/>
        <v>0</v>
      </c>
      <c r="AC61" s="18">
        <f t="shared" si="40"/>
        <v>16</v>
      </c>
    </row>
    <row r="62" spans="1:29" ht="20.100000000000001" customHeight="1" x14ac:dyDescent="0.45">
      <c r="A62" s="31" t="s">
        <v>52</v>
      </c>
      <c r="B62" s="19">
        <f>SUM(B50,B51,B52,B53,B54,B55,B56,B57,B58,B59,B60,B61)</f>
        <v>28</v>
      </c>
      <c r="C62" s="19">
        <f>SUM(C50,C51,C52,C53,C54,C55,C56,C57,C58,C59,C60,C61)</f>
        <v>39</v>
      </c>
      <c r="D62" s="19">
        <f t="shared" si="36"/>
        <v>67</v>
      </c>
      <c r="E62" s="19">
        <f>SUM(E50,E51,E52,E53,E54,E55,E56,E57,E58,E59,E60,E61)</f>
        <v>0</v>
      </c>
      <c r="F62" s="19">
        <f>SUM(F50,F51,F52,F53,F54,F55,F56,F57,F58,F59,F60,F61)</f>
        <v>0</v>
      </c>
      <c r="G62" s="19">
        <f>SUM(E62:F62)</f>
        <v>0</v>
      </c>
      <c r="H62" s="19">
        <f t="shared" si="37"/>
        <v>67</v>
      </c>
      <c r="I62" s="19">
        <f>SUM(I50,I51,I52,I53,I54,I55,I56,I58,I59,I60,I61)</f>
        <v>44</v>
      </c>
      <c r="J62" s="19">
        <f>SUM(J50,J51,J52,J53,J54,J55,J56,J58,J59,J60,J61)</f>
        <v>169</v>
      </c>
      <c r="K62" s="19">
        <f t="shared" si="38"/>
        <v>213</v>
      </c>
      <c r="L62" s="19">
        <f>SUM(L50,L51,L52,L53,L54,L55,L56,L57,L58,L59,L60,L61)</f>
        <v>4</v>
      </c>
      <c r="M62" s="19">
        <f>SUM(M50,M51,M52,M53,M54,M55,M56,M57,M58,M59,M60,M61)</f>
        <v>36</v>
      </c>
      <c r="N62" s="19">
        <f>SUM(L62:M62)</f>
        <v>40</v>
      </c>
      <c r="O62" s="19">
        <f t="shared" si="39"/>
        <v>253</v>
      </c>
      <c r="P62" s="19">
        <f>SUM(P50,P51,P52,P53,P54,P55,P56,P58,P59,P60,P61)</f>
        <v>136</v>
      </c>
      <c r="Q62" s="19">
        <f>SUM(Q50,Q51,Q52,Q53,Q54,Q55,Q56,Q58,Q59,Q60,Q61)</f>
        <v>100</v>
      </c>
      <c r="R62" s="19">
        <f>SUM(P62:Q62)</f>
        <v>236</v>
      </c>
      <c r="S62" s="19">
        <f>SUM(S50,S51,S52,S53,S54,S55,S56,S57,S58,S59,S60,S61)</f>
        <v>10</v>
      </c>
      <c r="T62" s="19">
        <f>SUM(T50,T51,T52,T53,T54,T55,T56,T57,T58,T59,T60,T61)</f>
        <v>61</v>
      </c>
      <c r="U62" s="19">
        <f>SUM(S62:T62)</f>
        <v>71</v>
      </c>
      <c r="V62" s="19">
        <f>SUM(R62,U62)</f>
        <v>307</v>
      </c>
      <c r="W62" s="19">
        <f>SUM(W50,W51,W52,W53,W54,W55,W56,W57,W58,W59,W60,W61)</f>
        <v>208</v>
      </c>
      <c r="X62" s="19">
        <f>SUM(X50,X51,X52,X53,X54,X55,X56,X57,X58,X59,X60,X61)</f>
        <v>308</v>
      </c>
      <c r="Y62" s="19">
        <f>SUM(W62:X62)</f>
        <v>516</v>
      </c>
      <c r="Z62" s="19">
        <f>SUM(Z50,Z51,Z52,Z53,Z54,Z55,Z56,Z57,Z58,Z59,Z60,Z61)</f>
        <v>14</v>
      </c>
      <c r="AA62" s="19">
        <f>SUM(AA50,AA51,AA52,AA53,AA54,AA55,AA56,AA57,AA58,AA59,AA60,AA61)</f>
        <v>97</v>
      </c>
      <c r="AB62" s="19">
        <f>SUM(Z62:AA62)</f>
        <v>111</v>
      </c>
      <c r="AC62" s="19">
        <f t="shared" si="40"/>
        <v>627</v>
      </c>
    </row>
    <row r="63" spans="1:29" ht="20.100000000000001" customHeight="1" x14ac:dyDescent="0.45">
      <c r="A63" s="11" t="s">
        <v>95</v>
      </c>
      <c r="B63" s="22"/>
      <c r="C63" s="22"/>
      <c r="D63" s="22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8"/>
      <c r="P63" s="17"/>
      <c r="Q63" s="17"/>
      <c r="R63" s="17"/>
      <c r="S63" s="17"/>
      <c r="T63" s="17"/>
      <c r="U63" s="17"/>
      <c r="V63" s="18"/>
      <c r="W63" s="17"/>
      <c r="X63" s="17"/>
      <c r="Y63" s="17"/>
      <c r="Z63" s="23"/>
      <c r="AA63" s="23"/>
      <c r="AB63" s="23"/>
      <c r="AC63" s="42"/>
    </row>
    <row r="64" spans="1:29" ht="20.100000000000001" customHeight="1" x14ac:dyDescent="0.45">
      <c r="A64" s="11" t="s">
        <v>96</v>
      </c>
      <c r="B64" s="22"/>
      <c r="C64" s="22"/>
      <c r="D64" s="22"/>
      <c r="E64" s="17"/>
      <c r="F64" s="17"/>
      <c r="G64" s="17"/>
      <c r="H64" s="18"/>
      <c r="I64" s="17"/>
      <c r="J64" s="17"/>
      <c r="K64" s="17"/>
      <c r="L64" s="17"/>
      <c r="M64" s="17"/>
      <c r="N64" s="17"/>
      <c r="O64" s="18"/>
      <c r="P64" s="17"/>
      <c r="Q64" s="17"/>
      <c r="R64" s="17"/>
      <c r="S64" s="17"/>
      <c r="T64" s="17"/>
      <c r="U64" s="17"/>
      <c r="V64" s="18"/>
      <c r="W64" s="17"/>
      <c r="X64" s="17"/>
      <c r="Y64" s="17"/>
      <c r="Z64" s="23"/>
      <c r="AA64" s="23"/>
      <c r="AB64" s="23"/>
      <c r="AC64" s="42"/>
    </row>
    <row r="65" spans="1:29" ht="20.100000000000001" customHeight="1" x14ac:dyDescent="0.45">
      <c r="A65" s="15" t="s">
        <v>44</v>
      </c>
      <c r="B65" s="16">
        <v>3</v>
      </c>
      <c r="C65" s="16">
        <v>0</v>
      </c>
      <c r="D65" s="16">
        <f t="shared" ref="D65:D70" si="48">SUM(B65:C65)</f>
        <v>3</v>
      </c>
      <c r="E65" s="17" t="s">
        <v>87</v>
      </c>
      <c r="F65" s="17" t="s">
        <v>87</v>
      </c>
      <c r="G65" s="17" t="s">
        <v>87</v>
      </c>
      <c r="H65" s="18">
        <f t="shared" ref="H65:H70" si="49">SUM(D65,G65)</f>
        <v>3</v>
      </c>
      <c r="I65" s="16">
        <v>2</v>
      </c>
      <c r="J65" s="16">
        <v>4</v>
      </c>
      <c r="K65" s="16">
        <f t="shared" ref="K65:K70" si="50">SUM(I65:J65)</f>
        <v>6</v>
      </c>
      <c r="L65" s="17" t="s">
        <v>87</v>
      </c>
      <c r="M65" s="17" t="s">
        <v>87</v>
      </c>
      <c r="N65" s="17" t="s">
        <v>87</v>
      </c>
      <c r="O65" s="18">
        <f t="shared" ref="O65:O70" si="51">SUM(K65,N65)</f>
        <v>6</v>
      </c>
      <c r="P65" s="16">
        <v>2</v>
      </c>
      <c r="Q65" s="16"/>
      <c r="R65" s="16">
        <f t="shared" ref="R65:R70" si="52">SUM(P65:Q65)</f>
        <v>2</v>
      </c>
      <c r="S65" s="17" t="s">
        <v>87</v>
      </c>
      <c r="T65" s="17" t="s">
        <v>87</v>
      </c>
      <c r="U65" s="17" t="s">
        <v>87</v>
      </c>
      <c r="V65" s="18">
        <f t="shared" ref="V65:V70" si="53">SUM(R65,U65)</f>
        <v>2</v>
      </c>
      <c r="W65" s="17">
        <f t="shared" ref="W65:X69" si="54">SUM(B65,I65,P65)</f>
        <v>7</v>
      </c>
      <c r="X65" s="17">
        <f t="shared" si="54"/>
        <v>4</v>
      </c>
      <c r="Y65" s="17">
        <f>SUM(W65,X65)</f>
        <v>11</v>
      </c>
      <c r="Z65" s="17" t="s">
        <v>87</v>
      </c>
      <c r="AA65" s="17" t="s">
        <v>87</v>
      </c>
      <c r="AB65" s="17" t="s">
        <v>87</v>
      </c>
      <c r="AC65" s="18">
        <f t="shared" ref="AC65:AC70" si="55">SUM(Y65,AB65)</f>
        <v>11</v>
      </c>
    </row>
    <row r="66" spans="1:29" ht="20.100000000000001" customHeight="1" x14ac:dyDescent="0.45">
      <c r="A66" s="15" t="s">
        <v>54</v>
      </c>
      <c r="B66" s="16">
        <v>1</v>
      </c>
      <c r="C66" s="16">
        <v>8</v>
      </c>
      <c r="D66" s="16">
        <f t="shared" si="48"/>
        <v>9</v>
      </c>
      <c r="E66" s="17" t="s">
        <v>87</v>
      </c>
      <c r="F66" s="17" t="s">
        <v>87</v>
      </c>
      <c r="G66" s="17" t="s">
        <v>87</v>
      </c>
      <c r="H66" s="18">
        <f t="shared" si="49"/>
        <v>9</v>
      </c>
      <c r="I66" s="16">
        <v>3</v>
      </c>
      <c r="J66" s="16">
        <v>9</v>
      </c>
      <c r="K66" s="16">
        <f t="shared" si="50"/>
        <v>12</v>
      </c>
      <c r="L66" s="17" t="s">
        <v>87</v>
      </c>
      <c r="M66" s="17" t="s">
        <v>87</v>
      </c>
      <c r="N66" s="17" t="s">
        <v>87</v>
      </c>
      <c r="O66" s="18">
        <f t="shared" si="51"/>
        <v>12</v>
      </c>
      <c r="P66" s="16">
        <v>1</v>
      </c>
      <c r="Q66" s="16"/>
      <c r="R66" s="16">
        <f t="shared" si="52"/>
        <v>1</v>
      </c>
      <c r="S66" s="17" t="s">
        <v>87</v>
      </c>
      <c r="T66" s="17" t="s">
        <v>87</v>
      </c>
      <c r="U66" s="17" t="s">
        <v>87</v>
      </c>
      <c r="V66" s="18">
        <f t="shared" si="53"/>
        <v>1</v>
      </c>
      <c r="W66" s="17">
        <f t="shared" si="54"/>
        <v>5</v>
      </c>
      <c r="X66" s="17">
        <f t="shared" si="54"/>
        <v>17</v>
      </c>
      <c r="Y66" s="17">
        <f>SUM(W66,X66)</f>
        <v>22</v>
      </c>
      <c r="Z66" s="17" t="s">
        <v>87</v>
      </c>
      <c r="AA66" s="17" t="s">
        <v>87</v>
      </c>
      <c r="AB66" s="17" t="s">
        <v>87</v>
      </c>
      <c r="AC66" s="18">
        <f t="shared" si="55"/>
        <v>22</v>
      </c>
    </row>
    <row r="67" spans="1:29" ht="20.100000000000001" customHeight="1" x14ac:dyDescent="0.45">
      <c r="A67" s="15" t="s">
        <v>46</v>
      </c>
      <c r="B67" s="16">
        <v>1</v>
      </c>
      <c r="C67" s="16">
        <v>0</v>
      </c>
      <c r="D67" s="16">
        <f t="shared" si="48"/>
        <v>1</v>
      </c>
      <c r="E67" s="17" t="s">
        <v>87</v>
      </c>
      <c r="F67" s="17" t="s">
        <v>87</v>
      </c>
      <c r="G67" s="17" t="s">
        <v>87</v>
      </c>
      <c r="H67" s="18">
        <f t="shared" si="49"/>
        <v>1</v>
      </c>
      <c r="I67" s="16">
        <v>3</v>
      </c>
      <c r="J67" s="16" t="s">
        <v>87</v>
      </c>
      <c r="K67" s="16">
        <f t="shared" si="50"/>
        <v>3</v>
      </c>
      <c r="L67" s="17" t="s">
        <v>87</v>
      </c>
      <c r="M67" s="17" t="s">
        <v>87</v>
      </c>
      <c r="N67" s="17" t="s">
        <v>87</v>
      </c>
      <c r="O67" s="18">
        <f t="shared" si="51"/>
        <v>3</v>
      </c>
      <c r="P67" s="16">
        <v>1</v>
      </c>
      <c r="Q67" s="16"/>
      <c r="R67" s="16">
        <f t="shared" si="52"/>
        <v>1</v>
      </c>
      <c r="S67" s="17" t="s">
        <v>87</v>
      </c>
      <c r="T67" s="17" t="s">
        <v>87</v>
      </c>
      <c r="U67" s="17" t="s">
        <v>87</v>
      </c>
      <c r="V67" s="18">
        <f t="shared" si="53"/>
        <v>1</v>
      </c>
      <c r="W67" s="17">
        <f t="shared" si="54"/>
        <v>5</v>
      </c>
      <c r="X67" s="17">
        <f t="shared" si="54"/>
        <v>0</v>
      </c>
      <c r="Y67" s="17">
        <f>SUM(W67,X67)</f>
        <v>5</v>
      </c>
      <c r="Z67" s="17" t="s">
        <v>87</v>
      </c>
      <c r="AA67" s="17" t="s">
        <v>87</v>
      </c>
      <c r="AB67" s="17" t="s">
        <v>87</v>
      </c>
      <c r="AC67" s="18">
        <f t="shared" si="55"/>
        <v>5</v>
      </c>
    </row>
    <row r="68" spans="1:29" ht="20.100000000000001" customHeight="1" x14ac:dyDescent="0.45">
      <c r="A68" s="15" t="s">
        <v>55</v>
      </c>
      <c r="B68" s="16">
        <v>14</v>
      </c>
      <c r="C68" s="16">
        <v>12</v>
      </c>
      <c r="D68" s="16">
        <f t="shared" si="48"/>
        <v>26</v>
      </c>
      <c r="E68" s="17" t="s">
        <v>87</v>
      </c>
      <c r="F68" s="17" t="s">
        <v>87</v>
      </c>
      <c r="G68" s="17" t="s">
        <v>87</v>
      </c>
      <c r="H68" s="18">
        <f t="shared" si="49"/>
        <v>26</v>
      </c>
      <c r="I68" s="16">
        <v>1</v>
      </c>
      <c r="J68" s="16">
        <v>11</v>
      </c>
      <c r="K68" s="16">
        <f t="shared" si="50"/>
        <v>12</v>
      </c>
      <c r="L68" s="17" t="s">
        <v>87</v>
      </c>
      <c r="M68" s="17" t="s">
        <v>87</v>
      </c>
      <c r="N68" s="17" t="s">
        <v>87</v>
      </c>
      <c r="O68" s="18">
        <f t="shared" si="51"/>
        <v>12</v>
      </c>
      <c r="P68" s="16">
        <v>1</v>
      </c>
      <c r="Q68" s="16">
        <v>1</v>
      </c>
      <c r="R68" s="16">
        <f t="shared" si="52"/>
        <v>2</v>
      </c>
      <c r="S68" s="17" t="s">
        <v>87</v>
      </c>
      <c r="T68" s="17" t="s">
        <v>87</v>
      </c>
      <c r="U68" s="17" t="s">
        <v>87</v>
      </c>
      <c r="V68" s="18">
        <f t="shared" si="53"/>
        <v>2</v>
      </c>
      <c r="W68" s="17">
        <f t="shared" si="54"/>
        <v>16</v>
      </c>
      <c r="X68" s="17">
        <f t="shared" si="54"/>
        <v>24</v>
      </c>
      <c r="Y68" s="17">
        <f>SUM(W68,X68)</f>
        <v>40</v>
      </c>
      <c r="Z68" s="17" t="s">
        <v>87</v>
      </c>
      <c r="AA68" s="17" t="s">
        <v>87</v>
      </c>
      <c r="AB68" s="17" t="s">
        <v>87</v>
      </c>
      <c r="AC68" s="18">
        <f t="shared" si="55"/>
        <v>40</v>
      </c>
    </row>
    <row r="69" spans="1:29" ht="20.100000000000001" customHeight="1" x14ac:dyDescent="0.45">
      <c r="A69" s="15" t="s">
        <v>56</v>
      </c>
      <c r="B69" s="16">
        <v>0</v>
      </c>
      <c r="C69" s="16">
        <v>0</v>
      </c>
      <c r="D69" s="16">
        <f t="shared" si="48"/>
        <v>0</v>
      </c>
      <c r="E69" s="17" t="s">
        <v>87</v>
      </c>
      <c r="F69" s="17" t="s">
        <v>87</v>
      </c>
      <c r="G69" s="17" t="s">
        <v>87</v>
      </c>
      <c r="H69" s="18">
        <f t="shared" si="49"/>
        <v>0</v>
      </c>
      <c r="I69" s="16">
        <v>0</v>
      </c>
      <c r="J69" s="16">
        <v>0</v>
      </c>
      <c r="K69" s="16">
        <f t="shared" si="50"/>
        <v>0</v>
      </c>
      <c r="L69" s="17" t="s">
        <v>87</v>
      </c>
      <c r="M69" s="17" t="s">
        <v>87</v>
      </c>
      <c r="N69" s="17" t="s">
        <v>87</v>
      </c>
      <c r="O69" s="18">
        <f t="shared" si="51"/>
        <v>0</v>
      </c>
      <c r="P69" s="16"/>
      <c r="Q69" s="16"/>
      <c r="R69" s="16">
        <f t="shared" si="52"/>
        <v>0</v>
      </c>
      <c r="S69" s="17" t="s">
        <v>87</v>
      </c>
      <c r="T69" s="17" t="s">
        <v>87</v>
      </c>
      <c r="U69" s="17" t="s">
        <v>87</v>
      </c>
      <c r="V69" s="18">
        <f t="shared" si="53"/>
        <v>0</v>
      </c>
      <c r="W69" s="17">
        <f t="shared" si="54"/>
        <v>0</v>
      </c>
      <c r="X69" s="17">
        <f t="shared" si="54"/>
        <v>0</v>
      </c>
      <c r="Y69" s="17">
        <f>SUM(W69,X69)</f>
        <v>0</v>
      </c>
      <c r="Z69" s="17" t="s">
        <v>87</v>
      </c>
      <c r="AA69" s="17" t="s">
        <v>87</v>
      </c>
      <c r="AB69" s="17" t="s">
        <v>87</v>
      </c>
      <c r="AC69" s="18">
        <f t="shared" si="55"/>
        <v>0</v>
      </c>
    </row>
    <row r="70" spans="1:29" ht="20.100000000000001" customHeight="1" x14ac:dyDescent="0.45">
      <c r="A70" s="20" t="s">
        <v>7</v>
      </c>
      <c r="B70" s="19">
        <f>SUM(B65,B66,B67,B68,B69)</f>
        <v>19</v>
      </c>
      <c r="C70" s="19">
        <f>SUM(C65,C66,C67,C68,C69)</f>
        <v>20</v>
      </c>
      <c r="D70" s="19">
        <f t="shared" si="48"/>
        <v>39</v>
      </c>
      <c r="E70" s="19">
        <f>SUM(E65,E66,E67,E68,E69)</f>
        <v>0</v>
      </c>
      <c r="F70" s="19">
        <f>SUM(F65,F66,F67,F68,F69)</f>
        <v>0</v>
      </c>
      <c r="G70" s="19">
        <f>SUM(E70:F70)</f>
        <v>0</v>
      </c>
      <c r="H70" s="19">
        <f t="shared" si="49"/>
        <v>39</v>
      </c>
      <c r="I70" s="19">
        <f>SUM(I65,I66,I67,I68,I69)</f>
        <v>9</v>
      </c>
      <c r="J70" s="19">
        <f>SUM(J65,J66,J67,J68,J69)</f>
        <v>24</v>
      </c>
      <c r="K70" s="19">
        <f t="shared" si="50"/>
        <v>33</v>
      </c>
      <c r="L70" s="19">
        <f>SUM(L65,L66,L67,L68,L69)</f>
        <v>0</v>
      </c>
      <c r="M70" s="19">
        <f>SUM(M65,M66,M67,M68,M69)</f>
        <v>0</v>
      </c>
      <c r="N70" s="19">
        <f>SUM(L70:M70)</f>
        <v>0</v>
      </c>
      <c r="O70" s="19">
        <f t="shared" si="51"/>
        <v>33</v>
      </c>
      <c r="P70" s="19">
        <f>SUM(P65,P66,P67,P68,P69)</f>
        <v>5</v>
      </c>
      <c r="Q70" s="19">
        <f>SUM(Q65,Q66,Q67,Q68,Q69)</f>
        <v>1</v>
      </c>
      <c r="R70" s="19">
        <f t="shared" si="52"/>
        <v>6</v>
      </c>
      <c r="S70" s="19">
        <f>SUM(S65,S66,S67,S68,S69)</f>
        <v>0</v>
      </c>
      <c r="T70" s="19">
        <f>SUM(T65,T66,T67,T68,T69)</f>
        <v>0</v>
      </c>
      <c r="U70" s="19">
        <f>SUM(S70:T70)</f>
        <v>0</v>
      </c>
      <c r="V70" s="19">
        <f t="shared" si="53"/>
        <v>6</v>
      </c>
      <c r="W70" s="19">
        <f>SUM(W65,W66,W67,W68,W69)</f>
        <v>33</v>
      </c>
      <c r="X70" s="19">
        <f>SUM(X65,X66,X67,X68,X69)</f>
        <v>45</v>
      </c>
      <c r="Y70" s="19">
        <f>SUM(W70:X70)</f>
        <v>78</v>
      </c>
      <c r="Z70" s="19">
        <f>SUM(Z65,Z66,Z67,Z68,Z69)</f>
        <v>0</v>
      </c>
      <c r="AA70" s="19">
        <f>SUM(AA65,AA66,AA67,AA68,AA69)</f>
        <v>0</v>
      </c>
      <c r="AB70" s="19">
        <f>SUM(Z70:AA70)</f>
        <v>0</v>
      </c>
      <c r="AC70" s="19">
        <f t="shared" si="55"/>
        <v>78</v>
      </c>
    </row>
    <row r="71" spans="1:29" ht="20.100000000000001" customHeight="1" x14ac:dyDescent="0.45">
      <c r="A71" s="11" t="s">
        <v>97</v>
      </c>
      <c r="B71" s="22"/>
      <c r="C71" s="22"/>
      <c r="D71" s="22"/>
      <c r="E71" s="17"/>
      <c r="F71" s="17"/>
      <c r="G71" s="17"/>
      <c r="H71" s="18"/>
      <c r="I71" s="17"/>
      <c r="J71" s="17"/>
      <c r="K71" s="17"/>
      <c r="L71" s="17"/>
      <c r="M71" s="17"/>
      <c r="N71" s="17"/>
      <c r="O71" s="18"/>
      <c r="P71" s="17"/>
      <c r="Q71" s="17"/>
      <c r="R71" s="17"/>
      <c r="S71" s="17"/>
      <c r="T71" s="17"/>
      <c r="U71" s="17"/>
      <c r="V71" s="18"/>
      <c r="W71" s="17"/>
      <c r="X71" s="17"/>
      <c r="Y71" s="17"/>
      <c r="Z71" s="23"/>
      <c r="AA71" s="23"/>
      <c r="AB71" s="23"/>
      <c r="AC71" s="42"/>
    </row>
    <row r="72" spans="1:29" ht="20.100000000000001" customHeight="1" x14ac:dyDescent="0.45">
      <c r="A72" s="11" t="s">
        <v>98</v>
      </c>
      <c r="B72" s="22"/>
      <c r="C72" s="22"/>
      <c r="D72" s="22"/>
      <c r="E72" s="17"/>
      <c r="F72" s="17"/>
      <c r="G72" s="17"/>
      <c r="H72" s="18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7"/>
      <c r="T72" s="17"/>
      <c r="U72" s="17"/>
      <c r="V72" s="18"/>
      <c r="W72" s="17"/>
      <c r="X72" s="17"/>
      <c r="Y72" s="17"/>
      <c r="Z72" s="23"/>
      <c r="AA72" s="23"/>
      <c r="AB72" s="23"/>
      <c r="AC72" s="42"/>
    </row>
    <row r="73" spans="1:29" ht="20.100000000000001" customHeight="1" x14ac:dyDescent="0.45">
      <c r="A73" s="25" t="s">
        <v>99</v>
      </c>
      <c r="B73" s="16">
        <v>0</v>
      </c>
      <c r="C73" s="16">
        <v>1</v>
      </c>
      <c r="D73" s="16">
        <f t="shared" ref="D73:D78" si="56">SUM(B73:C73)</f>
        <v>1</v>
      </c>
      <c r="E73" s="17" t="s">
        <v>87</v>
      </c>
      <c r="F73" s="17" t="s">
        <v>87</v>
      </c>
      <c r="G73" s="17" t="s">
        <v>87</v>
      </c>
      <c r="H73" s="18">
        <f t="shared" ref="H73:H78" si="57">SUM(D73,G73)</f>
        <v>1</v>
      </c>
      <c r="I73" s="16">
        <v>1</v>
      </c>
      <c r="J73" s="16">
        <v>12</v>
      </c>
      <c r="K73" s="16">
        <f t="shared" ref="K73:K78" si="58">SUM(I73:J73)</f>
        <v>13</v>
      </c>
      <c r="L73" s="17" t="s">
        <v>87</v>
      </c>
      <c r="M73" s="17" t="s">
        <v>87</v>
      </c>
      <c r="N73" s="17" t="s">
        <v>87</v>
      </c>
      <c r="O73" s="18">
        <f t="shared" ref="O73:O78" si="59">SUM(K73,N73)</f>
        <v>13</v>
      </c>
      <c r="P73" s="16">
        <v>1</v>
      </c>
      <c r="Q73" s="16">
        <v>7</v>
      </c>
      <c r="R73" s="16">
        <f t="shared" ref="R73:R78" si="60">SUM(P73:Q73)</f>
        <v>8</v>
      </c>
      <c r="S73" s="17" t="s">
        <v>87</v>
      </c>
      <c r="T73" s="17" t="s">
        <v>87</v>
      </c>
      <c r="U73" s="17" t="s">
        <v>87</v>
      </c>
      <c r="V73" s="18">
        <f t="shared" ref="V73:V78" si="61">SUM(R73,U73)</f>
        <v>8</v>
      </c>
      <c r="W73" s="17">
        <f t="shared" ref="W73:X76" si="62">SUM(B73,I73,P73)</f>
        <v>2</v>
      </c>
      <c r="X73" s="17">
        <f t="shared" si="62"/>
        <v>20</v>
      </c>
      <c r="Y73" s="17">
        <f>SUM(W73,X73)</f>
        <v>22</v>
      </c>
      <c r="Z73" s="17" t="s">
        <v>87</v>
      </c>
      <c r="AA73" s="17" t="s">
        <v>87</v>
      </c>
      <c r="AB73" s="17" t="s">
        <v>87</v>
      </c>
      <c r="AC73" s="18">
        <f t="shared" ref="AC73:AC78" si="63">SUM(Y73,AB73)</f>
        <v>22</v>
      </c>
    </row>
    <row r="74" spans="1:29" ht="20.100000000000001" customHeight="1" x14ac:dyDescent="0.45">
      <c r="A74" s="15" t="s">
        <v>100</v>
      </c>
      <c r="B74" s="16">
        <v>0</v>
      </c>
      <c r="C74" s="16">
        <v>0</v>
      </c>
      <c r="D74" s="16">
        <f t="shared" si="56"/>
        <v>0</v>
      </c>
      <c r="E74" s="17" t="s">
        <v>87</v>
      </c>
      <c r="F74" s="17" t="s">
        <v>87</v>
      </c>
      <c r="G74" s="17" t="s">
        <v>87</v>
      </c>
      <c r="H74" s="18">
        <f t="shared" si="57"/>
        <v>0</v>
      </c>
      <c r="I74" s="16">
        <v>11</v>
      </c>
      <c r="J74" s="16">
        <v>29</v>
      </c>
      <c r="K74" s="16">
        <f t="shared" si="58"/>
        <v>40</v>
      </c>
      <c r="L74" s="17" t="s">
        <v>87</v>
      </c>
      <c r="M74" s="17" t="s">
        <v>87</v>
      </c>
      <c r="N74" s="17" t="s">
        <v>87</v>
      </c>
      <c r="O74" s="18">
        <f t="shared" si="59"/>
        <v>40</v>
      </c>
      <c r="P74" s="16">
        <v>1</v>
      </c>
      <c r="Q74" s="16">
        <v>8</v>
      </c>
      <c r="R74" s="16">
        <f t="shared" si="60"/>
        <v>9</v>
      </c>
      <c r="S74" s="17" t="s">
        <v>87</v>
      </c>
      <c r="T74" s="17" t="s">
        <v>87</v>
      </c>
      <c r="U74" s="17" t="s">
        <v>87</v>
      </c>
      <c r="V74" s="18">
        <f t="shared" si="61"/>
        <v>9</v>
      </c>
      <c r="W74" s="17">
        <f t="shared" si="62"/>
        <v>12</v>
      </c>
      <c r="X74" s="17">
        <f t="shared" si="62"/>
        <v>37</v>
      </c>
      <c r="Y74" s="17">
        <f>SUM(W74,X74)</f>
        <v>49</v>
      </c>
      <c r="Z74" s="17" t="s">
        <v>87</v>
      </c>
      <c r="AA74" s="17" t="s">
        <v>87</v>
      </c>
      <c r="AB74" s="17" t="s">
        <v>87</v>
      </c>
      <c r="AC74" s="18">
        <f t="shared" si="63"/>
        <v>49</v>
      </c>
    </row>
    <row r="75" spans="1:29" ht="20.100000000000001" customHeight="1" x14ac:dyDescent="0.45">
      <c r="A75" s="15" t="s">
        <v>101</v>
      </c>
      <c r="B75" s="16">
        <v>0</v>
      </c>
      <c r="C75" s="16">
        <v>0</v>
      </c>
      <c r="D75" s="16">
        <f t="shared" si="56"/>
        <v>0</v>
      </c>
      <c r="E75" s="17" t="s">
        <v>87</v>
      </c>
      <c r="F75" s="17" t="s">
        <v>87</v>
      </c>
      <c r="G75" s="17" t="s">
        <v>87</v>
      </c>
      <c r="H75" s="18">
        <f t="shared" si="57"/>
        <v>0</v>
      </c>
      <c r="I75" s="16">
        <v>1</v>
      </c>
      <c r="J75" s="16">
        <v>10</v>
      </c>
      <c r="K75" s="16">
        <f t="shared" si="58"/>
        <v>11</v>
      </c>
      <c r="L75" s="17" t="s">
        <v>87</v>
      </c>
      <c r="M75" s="17" t="s">
        <v>87</v>
      </c>
      <c r="N75" s="17" t="s">
        <v>87</v>
      </c>
      <c r="O75" s="18">
        <f t="shared" si="59"/>
        <v>11</v>
      </c>
      <c r="P75" s="16">
        <v>3</v>
      </c>
      <c r="Q75" s="16">
        <v>2</v>
      </c>
      <c r="R75" s="16">
        <f t="shared" si="60"/>
        <v>5</v>
      </c>
      <c r="S75" s="17" t="s">
        <v>87</v>
      </c>
      <c r="T75" s="17" t="s">
        <v>87</v>
      </c>
      <c r="U75" s="17" t="s">
        <v>87</v>
      </c>
      <c r="V75" s="18">
        <f t="shared" si="61"/>
        <v>5</v>
      </c>
      <c r="W75" s="17">
        <f t="shared" si="62"/>
        <v>4</v>
      </c>
      <c r="X75" s="17">
        <f t="shared" si="62"/>
        <v>12</v>
      </c>
      <c r="Y75" s="17">
        <f>SUM(W75,X75)</f>
        <v>16</v>
      </c>
      <c r="Z75" s="17" t="s">
        <v>87</v>
      </c>
      <c r="AA75" s="17" t="s">
        <v>87</v>
      </c>
      <c r="AB75" s="17" t="s">
        <v>87</v>
      </c>
      <c r="AC75" s="18">
        <f t="shared" si="63"/>
        <v>16</v>
      </c>
    </row>
    <row r="76" spans="1:29" ht="20.100000000000001" customHeight="1" x14ac:dyDescent="0.45">
      <c r="A76" s="15" t="s">
        <v>102</v>
      </c>
      <c r="B76" s="16">
        <v>0</v>
      </c>
      <c r="C76" s="16">
        <v>0</v>
      </c>
      <c r="D76" s="16">
        <f t="shared" si="56"/>
        <v>0</v>
      </c>
      <c r="E76" s="17" t="s">
        <v>87</v>
      </c>
      <c r="F76" s="17" t="s">
        <v>87</v>
      </c>
      <c r="G76" s="17" t="s">
        <v>87</v>
      </c>
      <c r="H76" s="18">
        <f t="shared" si="57"/>
        <v>0</v>
      </c>
      <c r="I76" s="16">
        <v>3</v>
      </c>
      <c r="J76" s="16">
        <v>2</v>
      </c>
      <c r="K76" s="16">
        <f t="shared" si="58"/>
        <v>5</v>
      </c>
      <c r="L76" s="17" t="s">
        <v>87</v>
      </c>
      <c r="M76" s="17" t="s">
        <v>87</v>
      </c>
      <c r="N76" s="17" t="s">
        <v>87</v>
      </c>
      <c r="O76" s="18">
        <f t="shared" si="59"/>
        <v>5</v>
      </c>
      <c r="P76" s="16">
        <v>3</v>
      </c>
      <c r="Q76" s="16">
        <v>2</v>
      </c>
      <c r="R76" s="16">
        <f t="shared" si="60"/>
        <v>5</v>
      </c>
      <c r="S76" s="17" t="s">
        <v>87</v>
      </c>
      <c r="T76" s="17" t="s">
        <v>87</v>
      </c>
      <c r="U76" s="17" t="s">
        <v>87</v>
      </c>
      <c r="V76" s="18">
        <f t="shared" si="61"/>
        <v>5</v>
      </c>
      <c r="W76" s="17">
        <f t="shared" si="62"/>
        <v>6</v>
      </c>
      <c r="X76" s="17">
        <f t="shared" si="62"/>
        <v>4</v>
      </c>
      <c r="Y76" s="17">
        <f>SUM(W76,X76)</f>
        <v>10</v>
      </c>
      <c r="Z76" s="17" t="s">
        <v>87</v>
      </c>
      <c r="AA76" s="17" t="s">
        <v>87</v>
      </c>
      <c r="AB76" s="17" t="s">
        <v>87</v>
      </c>
      <c r="AC76" s="18">
        <f t="shared" si="63"/>
        <v>10</v>
      </c>
    </row>
    <row r="77" spans="1:29" ht="20.100000000000001" customHeight="1" x14ac:dyDescent="0.45">
      <c r="A77" s="33" t="s">
        <v>7</v>
      </c>
      <c r="B77" s="30">
        <v>0</v>
      </c>
      <c r="C77" s="34">
        <f>SUM(C73,C74,C75,C76)</f>
        <v>1</v>
      </c>
      <c r="D77" s="19">
        <f t="shared" si="56"/>
        <v>1</v>
      </c>
      <c r="E77" s="30">
        <v>0</v>
      </c>
      <c r="F77" s="34">
        <f>SUM(F73,F74,F75,F76)</f>
        <v>0</v>
      </c>
      <c r="G77" s="19">
        <f>SUM(E77:F77)</f>
        <v>0</v>
      </c>
      <c r="H77" s="19">
        <f t="shared" si="57"/>
        <v>1</v>
      </c>
      <c r="I77" s="34">
        <f>SUM(I73,I74,I75,I76)</f>
        <v>16</v>
      </c>
      <c r="J77" s="34">
        <f>SUM(J73,J74,J75,J76)</f>
        <v>53</v>
      </c>
      <c r="K77" s="19">
        <f t="shared" si="58"/>
        <v>69</v>
      </c>
      <c r="L77" s="30">
        <v>0</v>
      </c>
      <c r="M77" s="34">
        <f>SUM(M73,M74,M75,M76)</f>
        <v>0</v>
      </c>
      <c r="N77" s="19">
        <f>SUM(L77:M77)</f>
        <v>0</v>
      </c>
      <c r="O77" s="19">
        <f t="shared" si="59"/>
        <v>69</v>
      </c>
      <c r="P77" s="34">
        <f>SUM(P73,P74,P75,P76)</f>
        <v>8</v>
      </c>
      <c r="Q77" s="34">
        <f>SUM(Q73,Q74,Q75,Q76)</f>
        <v>19</v>
      </c>
      <c r="R77" s="19">
        <f t="shared" si="60"/>
        <v>27</v>
      </c>
      <c r="S77" s="30">
        <v>0</v>
      </c>
      <c r="T77" s="34">
        <f>SUM(T73,T74,T75,T76)</f>
        <v>0</v>
      </c>
      <c r="U77" s="19">
        <f>SUM(S77:T77)</f>
        <v>0</v>
      </c>
      <c r="V77" s="19">
        <f t="shared" si="61"/>
        <v>27</v>
      </c>
      <c r="W77" s="34">
        <f>SUM(W73,W74,W75,W76)</f>
        <v>24</v>
      </c>
      <c r="X77" s="34">
        <f>SUM(X73,X74,X75,X76)</f>
        <v>73</v>
      </c>
      <c r="Y77" s="19">
        <f>SUM(W77:X77)</f>
        <v>97</v>
      </c>
      <c r="Z77" s="30">
        <v>0</v>
      </c>
      <c r="AA77" s="34">
        <f>SUM(AA73,AA74,AA75,AA76)</f>
        <v>0</v>
      </c>
      <c r="AB77" s="19">
        <f>SUM(Z77:AA77)</f>
        <v>0</v>
      </c>
      <c r="AC77" s="19">
        <f t="shared" si="63"/>
        <v>97</v>
      </c>
    </row>
    <row r="78" spans="1:29" ht="20.100000000000001" customHeight="1" x14ac:dyDescent="0.45">
      <c r="A78" s="31" t="s">
        <v>62</v>
      </c>
      <c r="B78" s="19">
        <f>SUM(B70,B77)</f>
        <v>19</v>
      </c>
      <c r="C78" s="19">
        <f>SUM(C70,C77)</f>
        <v>21</v>
      </c>
      <c r="D78" s="19">
        <f t="shared" si="56"/>
        <v>40</v>
      </c>
      <c r="E78" s="19">
        <f>SUM(E70,E77)</f>
        <v>0</v>
      </c>
      <c r="F78" s="19">
        <f>SUM(F70,F77)</f>
        <v>0</v>
      </c>
      <c r="G78" s="19">
        <f>SUM(E78:F78)</f>
        <v>0</v>
      </c>
      <c r="H78" s="19">
        <f t="shared" si="57"/>
        <v>40</v>
      </c>
      <c r="I78" s="19">
        <f>SUM(I70,I77)</f>
        <v>25</v>
      </c>
      <c r="J78" s="19">
        <f>SUM(J70,J77)</f>
        <v>77</v>
      </c>
      <c r="K78" s="19">
        <f t="shared" si="58"/>
        <v>102</v>
      </c>
      <c r="L78" s="19">
        <f>SUM(L70,L77)</f>
        <v>0</v>
      </c>
      <c r="M78" s="19">
        <f>SUM(M70,M77)</f>
        <v>0</v>
      </c>
      <c r="N78" s="19">
        <f>SUM(L78:M78)</f>
        <v>0</v>
      </c>
      <c r="O78" s="19">
        <f t="shared" si="59"/>
        <v>102</v>
      </c>
      <c r="P78" s="19">
        <f>SUM(P70,P77)</f>
        <v>13</v>
      </c>
      <c r="Q78" s="19">
        <f>SUM(Q70,Q77)</f>
        <v>20</v>
      </c>
      <c r="R78" s="19">
        <f t="shared" si="60"/>
        <v>33</v>
      </c>
      <c r="S78" s="19">
        <f>SUM(S70,S77)</f>
        <v>0</v>
      </c>
      <c r="T78" s="19">
        <f>SUM(T70,T77)</f>
        <v>0</v>
      </c>
      <c r="U78" s="19">
        <f>SUM(S78:T78)</f>
        <v>0</v>
      </c>
      <c r="V78" s="19">
        <f t="shared" si="61"/>
        <v>33</v>
      </c>
      <c r="W78" s="19">
        <f>SUM(W70,W77)</f>
        <v>57</v>
      </c>
      <c r="X78" s="19">
        <f>SUM(X70,X77)</f>
        <v>118</v>
      </c>
      <c r="Y78" s="19">
        <f>SUM(W78:X78)</f>
        <v>175</v>
      </c>
      <c r="Z78" s="19">
        <f>SUM(Z70,Z77)</f>
        <v>0</v>
      </c>
      <c r="AA78" s="19">
        <f>SUM(AA70,AA77)</f>
        <v>0</v>
      </c>
      <c r="AB78" s="19">
        <f>SUM(Z78:AA78)</f>
        <v>0</v>
      </c>
      <c r="AC78" s="19">
        <f t="shared" si="63"/>
        <v>175</v>
      </c>
    </row>
    <row r="79" spans="1:29" ht="20.100000000000001" customHeight="1" x14ac:dyDescent="0.45">
      <c r="A79" s="11" t="s">
        <v>63</v>
      </c>
      <c r="B79" s="22"/>
      <c r="C79" s="22"/>
      <c r="D79" s="22"/>
      <c r="E79" s="17"/>
      <c r="F79" s="17"/>
      <c r="G79" s="17"/>
      <c r="H79" s="18"/>
      <c r="I79" s="17"/>
      <c r="J79" s="17"/>
      <c r="K79" s="17"/>
      <c r="L79" s="17"/>
      <c r="M79" s="17"/>
      <c r="N79" s="17"/>
      <c r="O79" s="18"/>
      <c r="P79" s="17"/>
      <c r="Q79" s="17"/>
      <c r="R79" s="17"/>
      <c r="S79" s="17"/>
      <c r="T79" s="17"/>
      <c r="U79" s="17"/>
      <c r="V79" s="18"/>
      <c r="W79" s="17"/>
      <c r="X79" s="17"/>
      <c r="Y79" s="17"/>
      <c r="Z79" s="23"/>
      <c r="AA79" s="23"/>
      <c r="AB79" s="23"/>
      <c r="AC79" s="42"/>
    </row>
    <row r="80" spans="1:29" ht="20.100000000000001" customHeight="1" x14ac:dyDescent="0.45">
      <c r="A80" s="11" t="s">
        <v>64</v>
      </c>
      <c r="B80" s="22"/>
      <c r="C80" s="22"/>
      <c r="D80" s="22"/>
      <c r="E80" s="17"/>
      <c r="F80" s="17"/>
      <c r="G80" s="17"/>
      <c r="H80" s="18"/>
      <c r="I80" s="17"/>
      <c r="J80" s="17"/>
      <c r="K80" s="17"/>
      <c r="L80" s="17"/>
      <c r="M80" s="17"/>
      <c r="N80" s="17"/>
      <c r="O80" s="18"/>
      <c r="P80" s="17"/>
      <c r="Q80" s="17"/>
      <c r="R80" s="17"/>
      <c r="S80" s="17"/>
      <c r="T80" s="17"/>
      <c r="U80" s="17"/>
      <c r="V80" s="18"/>
      <c r="W80" s="17"/>
      <c r="X80" s="17"/>
      <c r="Y80" s="17"/>
      <c r="Z80" s="23"/>
      <c r="AA80" s="23"/>
      <c r="AB80" s="23"/>
      <c r="AC80" s="42"/>
    </row>
    <row r="81" spans="1:29" ht="20.100000000000001" customHeight="1" x14ac:dyDescent="0.45">
      <c r="A81" s="15" t="s">
        <v>65</v>
      </c>
      <c r="B81" s="16">
        <v>0</v>
      </c>
      <c r="C81" s="16">
        <v>0</v>
      </c>
      <c r="D81" s="16">
        <f>SUM(B81:C81)</f>
        <v>0</v>
      </c>
      <c r="E81" s="17" t="s">
        <v>87</v>
      </c>
      <c r="F81" s="17" t="s">
        <v>87</v>
      </c>
      <c r="G81" s="17" t="s">
        <v>87</v>
      </c>
      <c r="H81" s="18">
        <f>SUM(D81,G81)</f>
        <v>0</v>
      </c>
      <c r="I81" s="16">
        <v>0</v>
      </c>
      <c r="J81" s="16" t="s">
        <v>87</v>
      </c>
      <c r="K81" s="16">
        <f>SUM(I81:J81)</f>
        <v>0</v>
      </c>
      <c r="L81" s="17" t="s">
        <v>87</v>
      </c>
      <c r="M81" s="17" t="s">
        <v>87</v>
      </c>
      <c r="N81" s="17" t="s">
        <v>87</v>
      </c>
      <c r="O81" s="18">
        <f>SUM(K81,N81)</f>
        <v>0</v>
      </c>
      <c r="P81" s="16"/>
      <c r="Q81" s="16"/>
      <c r="R81" s="16">
        <f>SUM(P81:Q81)</f>
        <v>0</v>
      </c>
      <c r="S81" s="17" t="s">
        <v>87</v>
      </c>
      <c r="T81" s="17" t="s">
        <v>87</v>
      </c>
      <c r="U81" s="17" t="s">
        <v>87</v>
      </c>
      <c r="V81" s="18">
        <f>SUM(R81,U81)</f>
        <v>0</v>
      </c>
      <c r="W81" s="17">
        <f t="shared" ref="W81:X83" si="64">SUM(B81,I81,P81)</f>
        <v>0</v>
      </c>
      <c r="X81" s="17">
        <f t="shared" si="64"/>
        <v>0</v>
      </c>
      <c r="Y81" s="17">
        <f>SUM(W81,X81)</f>
        <v>0</v>
      </c>
      <c r="Z81" s="17">
        <f t="shared" ref="Z81:AA83" si="65">SUM(E81,L81,S81)</f>
        <v>0</v>
      </c>
      <c r="AA81" s="17">
        <f t="shared" si="65"/>
        <v>0</v>
      </c>
      <c r="AB81" s="17">
        <f>SUM(Z81,AA81)</f>
        <v>0</v>
      </c>
      <c r="AC81" s="18">
        <f>SUM(Y81,AB81)</f>
        <v>0</v>
      </c>
    </row>
    <row r="82" spans="1:29" ht="20.100000000000001" customHeight="1" x14ac:dyDescent="0.45">
      <c r="A82" s="15" t="s">
        <v>34</v>
      </c>
      <c r="B82" s="16">
        <v>0</v>
      </c>
      <c r="C82" s="16">
        <v>0</v>
      </c>
      <c r="D82" s="16">
        <f>SUM(B82:C82)</f>
        <v>0</v>
      </c>
      <c r="E82" s="17" t="s">
        <v>87</v>
      </c>
      <c r="F82" s="17" t="s">
        <v>87</v>
      </c>
      <c r="G82" s="17" t="s">
        <v>87</v>
      </c>
      <c r="H82" s="18">
        <f>SUM(D82,G82)</f>
        <v>0</v>
      </c>
      <c r="I82" s="16">
        <v>2</v>
      </c>
      <c r="J82" s="16">
        <v>23</v>
      </c>
      <c r="K82" s="16">
        <f>SUM(I82:J82)</f>
        <v>25</v>
      </c>
      <c r="L82" s="17" t="s">
        <v>87</v>
      </c>
      <c r="M82" s="17" t="s">
        <v>87</v>
      </c>
      <c r="N82" s="17" t="s">
        <v>87</v>
      </c>
      <c r="O82" s="18">
        <f>SUM(K82,N82)</f>
        <v>25</v>
      </c>
      <c r="P82" s="16"/>
      <c r="Q82" s="16"/>
      <c r="R82" s="16">
        <f>SUM(P82:Q82)</f>
        <v>0</v>
      </c>
      <c r="S82" s="17" t="s">
        <v>87</v>
      </c>
      <c r="T82" s="17" t="s">
        <v>87</v>
      </c>
      <c r="U82" s="17" t="s">
        <v>87</v>
      </c>
      <c r="V82" s="18">
        <f>SUM(R82,U82)</f>
        <v>0</v>
      </c>
      <c r="W82" s="17">
        <f t="shared" si="64"/>
        <v>2</v>
      </c>
      <c r="X82" s="17">
        <f t="shared" si="64"/>
        <v>23</v>
      </c>
      <c r="Y82" s="17">
        <f>SUM(W82,X82)</f>
        <v>25</v>
      </c>
      <c r="Z82" s="17">
        <f t="shared" si="65"/>
        <v>0</v>
      </c>
      <c r="AA82" s="17">
        <f t="shared" si="65"/>
        <v>0</v>
      </c>
      <c r="AB82" s="17">
        <f>SUM(Z82,AA82)</f>
        <v>0</v>
      </c>
      <c r="AC82" s="18">
        <f>SUM(Y82,AB82)</f>
        <v>25</v>
      </c>
    </row>
    <row r="83" spans="1:29" ht="20.100000000000001" customHeight="1" x14ac:dyDescent="0.45">
      <c r="A83" s="15" t="s">
        <v>103</v>
      </c>
      <c r="B83" s="16">
        <v>0</v>
      </c>
      <c r="C83" s="16">
        <v>0</v>
      </c>
      <c r="D83" s="16">
        <f>SUM(B83:C83)</f>
        <v>0</v>
      </c>
      <c r="E83" s="17" t="s">
        <v>87</v>
      </c>
      <c r="F83" s="17" t="s">
        <v>87</v>
      </c>
      <c r="G83" s="17" t="s">
        <v>87</v>
      </c>
      <c r="H83" s="18">
        <f>SUM(D83,G83)</f>
        <v>0</v>
      </c>
      <c r="I83" s="16" t="s">
        <v>87</v>
      </c>
      <c r="J83" s="16" t="s">
        <v>87</v>
      </c>
      <c r="K83" s="16">
        <f>SUM(I83:J83)</f>
        <v>0</v>
      </c>
      <c r="L83" s="17" t="s">
        <v>87</v>
      </c>
      <c r="M83" s="17" t="s">
        <v>87</v>
      </c>
      <c r="N83" s="17" t="s">
        <v>87</v>
      </c>
      <c r="O83" s="18">
        <f>SUM(K83,N83)</f>
        <v>0</v>
      </c>
      <c r="P83" s="16">
        <v>11</v>
      </c>
      <c r="Q83" s="16">
        <v>19</v>
      </c>
      <c r="R83" s="16">
        <f>SUM(P83:Q83)</f>
        <v>30</v>
      </c>
      <c r="S83" s="17" t="s">
        <v>87</v>
      </c>
      <c r="T83" s="17" t="s">
        <v>87</v>
      </c>
      <c r="U83" s="17" t="s">
        <v>87</v>
      </c>
      <c r="V83" s="18">
        <f>SUM(R83,U83)</f>
        <v>30</v>
      </c>
      <c r="W83" s="17">
        <f t="shared" si="64"/>
        <v>11</v>
      </c>
      <c r="X83" s="17">
        <f t="shared" si="64"/>
        <v>19</v>
      </c>
      <c r="Y83" s="17">
        <f>SUM(W83,X83)</f>
        <v>30</v>
      </c>
      <c r="Z83" s="17">
        <f t="shared" si="65"/>
        <v>0</v>
      </c>
      <c r="AA83" s="17">
        <f t="shared" si="65"/>
        <v>0</v>
      </c>
      <c r="AB83" s="17">
        <f>SUM(Z83,AA83)</f>
        <v>0</v>
      </c>
      <c r="AC83" s="18">
        <f>SUM(Y83,AB83)</f>
        <v>30</v>
      </c>
    </row>
    <row r="84" spans="1:29" ht="20.100000000000001" customHeight="1" x14ac:dyDescent="0.45">
      <c r="A84" s="20" t="s">
        <v>7</v>
      </c>
      <c r="B84" s="21">
        <v>0</v>
      </c>
      <c r="C84" s="21">
        <v>0</v>
      </c>
      <c r="D84" s="21">
        <f>SUM(B84,C84)</f>
        <v>0</v>
      </c>
      <c r="E84" s="21">
        <v>0</v>
      </c>
      <c r="F84" s="21">
        <v>0</v>
      </c>
      <c r="G84" s="21">
        <f>SUM(E84,F84)</f>
        <v>0</v>
      </c>
      <c r="H84" s="19">
        <f>SUM(D84,G84)</f>
        <v>0</v>
      </c>
      <c r="I84" s="21">
        <f>SUM(I81:I82)</f>
        <v>2</v>
      </c>
      <c r="J84" s="21">
        <f>SUM(J81:J82)</f>
        <v>23</v>
      </c>
      <c r="K84" s="21">
        <f>SUM(I84,J84)</f>
        <v>25</v>
      </c>
      <c r="L84" s="21">
        <v>0</v>
      </c>
      <c r="M84" s="21">
        <v>0</v>
      </c>
      <c r="N84" s="21">
        <f>SUM(L84,M84)</f>
        <v>0</v>
      </c>
      <c r="O84" s="19">
        <f>SUM(K84,N84)</f>
        <v>25</v>
      </c>
      <c r="P84" s="21">
        <f>SUM(P82:P83)</f>
        <v>11</v>
      </c>
      <c r="Q84" s="21">
        <f>SUM(Q82:Q83)</f>
        <v>19</v>
      </c>
      <c r="R84" s="21">
        <f>SUM(P84,Q84)</f>
        <v>30</v>
      </c>
      <c r="S84" s="21">
        <v>0</v>
      </c>
      <c r="T84" s="21">
        <v>0</v>
      </c>
      <c r="U84" s="21">
        <f>SUM(S84,T84)</f>
        <v>0</v>
      </c>
      <c r="V84" s="19">
        <f>SUM(R84,U84)</f>
        <v>30</v>
      </c>
      <c r="W84" s="21">
        <f t="shared" ref="W84:AB84" si="66">SUM(W81:W83)</f>
        <v>13</v>
      </c>
      <c r="X84" s="21">
        <f t="shared" si="66"/>
        <v>42</v>
      </c>
      <c r="Y84" s="21">
        <f t="shared" si="66"/>
        <v>55</v>
      </c>
      <c r="Z84" s="21">
        <f t="shared" si="66"/>
        <v>0</v>
      </c>
      <c r="AA84" s="21">
        <f t="shared" si="66"/>
        <v>0</v>
      </c>
      <c r="AB84" s="21">
        <f t="shared" si="66"/>
        <v>0</v>
      </c>
      <c r="AC84" s="19">
        <f>SUM(Y84,AB84)</f>
        <v>55</v>
      </c>
    </row>
    <row r="85" spans="1:29" ht="20.100000000000001" customHeight="1" x14ac:dyDescent="0.45">
      <c r="A85" s="11" t="s">
        <v>66</v>
      </c>
      <c r="B85" s="22"/>
      <c r="C85" s="22"/>
      <c r="D85" s="22"/>
      <c r="E85" s="17"/>
      <c r="F85" s="17"/>
      <c r="G85" s="17"/>
      <c r="H85" s="35"/>
      <c r="I85" s="17"/>
      <c r="J85" s="17"/>
      <c r="K85" s="17"/>
      <c r="L85" s="17"/>
      <c r="M85" s="17"/>
      <c r="N85" s="17"/>
      <c r="O85" s="18"/>
      <c r="P85" s="17"/>
      <c r="Q85" s="17"/>
      <c r="R85" s="17"/>
      <c r="S85" s="17"/>
      <c r="T85" s="17"/>
      <c r="U85" s="17"/>
      <c r="V85" s="18"/>
      <c r="W85" s="17"/>
      <c r="X85" s="17"/>
      <c r="Y85" s="17"/>
      <c r="Z85" s="23"/>
      <c r="AA85" s="23"/>
      <c r="AB85" s="23"/>
      <c r="AC85" s="42"/>
    </row>
    <row r="86" spans="1:29" ht="20.100000000000001" customHeight="1" x14ac:dyDescent="0.45">
      <c r="A86" s="15" t="s">
        <v>67</v>
      </c>
      <c r="B86" s="16">
        <v>3</v>
      </c>
      <c r="C86" s="16">
        <v>0</v>
      </c>
      <c r="D86" s="16">
        <f>SUM(B86:C86)</f>
        <v>3</v>
      </c>
      <c r="E86" s="17" t="s">
        <v>87</v>
      </c>
      <c r="F86" s="17" t="s">
        <v>87</v>
      </c>
      <c r="G86" s="17" t="s">
        <v>87</v>
      </c>
      <c r="H86" s="18">
        <f>SUM(D86,G86)</f>
        <v>3</v>
      </c>
      <c r="I86" s="16">
        <v>3</v>
      </c>
      <c r="J86" s="16">
        <v>4</v>
      </c>
      <c r="K86" s="16">
        <f>SUM(I86:J86)</f>
        <v>7</v>
      </c>
      <c r="L86" s="17" t="s">
        <v>87</v>
      </c>
      <c r="M86" s="17" t="s">
        <v>87</v>
      </c>
      <c r="N86" s="17" t="s">
        <v>87</v>
      </c>
      <c r="O86" s="18">
        <f>SUM(K86,N86)</f>
        <v>7</v>
      </c>
      <c r="P86" s="16">
        <v>0</v>
      </c>
      <c r="Q86" s="16">
        <v>0</v>
      </c>
      <c r="R86" s="16">
        <f>SUM(P86:Q86)</f>
        <v>0</v>
      </c>
      <c r="S86" s="17" t="s">
        <v>87</v>
      </c>
      <c r="T86" s="17" t="s">
        <v>87</v>
      </c>
      <c r="U86" s="17" t="s">
        <v>87</v>
      </c>
      <c r="V86" s="18">
        <f>SUM(R86,U86)</f>
        <v>0</v>
      </c>
      <c r="W86" s="17">
        <f>SUM(B86,I86,P86)</f>
        <v>6</v>
      </c>
      <c r="X86" s="17">
        <f>SUM(C86,J86,Q86)</f>
        <v>4</v>
      </c>
      <c r="Y86" s="17">
        <f>SUM(W86,X86)</f>
        <v>10</v>
      </c>
      <c r="Z86" s="17" t="s">
        <v>87</v>
      </c>
      <c r="AA86" s="17" t="s">
        <v>87</v>
      </c>
      <c r="AB86" s="17" t="s">
        <v>87</v>
      </c>
      <c r="AC86" s="18">
        <f>SUM(Y86,AB86)</f>
        <v>10</v>
      </c>
    </row>
    <row r="87" spans="1:29" ht="20.100000000000001" customHeight="1" x14ac:dyDescent="0.45">
      <c r="A87" s="20" t="s">
        <v>7</v>
      </c>
      <c r="B87" s="30">
        <v>3</v>
      </c>
      <c r="C87" s="30">
        <v>0</v>
      </c>
      <c r="D87" s="30">
        <f>SUM(B87:C87)</f>
        <v>3</v>
      </c>
      <c r="E87" s="30" t="s">
        <v>87</v>
      </c>
      <c r="F87" s="30">
        <v>0</v>
      </c>
      <c r="G87" s="30">
        <f>SUM(E87:F87)</f>
        <v>0</v>
      </c>
      <c r="H87" s="18">
        <f>SUM(D87,G87)</f>
        <v>3</v>
      </c>
      <c r="I87" s="30">
        <v>3</v>
      </c>
      <c r="J87" s="30">
        <v>4</v>
      </c>
      <c r="K87" s="30">
        <f>SUM(I87:J87)</f>
        <v>7</v>
      </c>
      <c r="L87" s="30" t="s">
        <v>87</v>
      </c>
      <c r="M87" s="30">
        <v>0</v>
      </c>
      <c r="N87" s="30">
        <f>SUM(L87:M87)</f>
        <v>0</v>
      </c>
      <c r="O87" s="18">
        <f>SUM(K87,N87)</f>
        <v>7</v>
      </c>
      <c r="P87" s="19">
        <f>SUM(P86)</f>
        <v>0</v>
      </c>
      <c r="Q87" s="30">
        <v>0</v>
      </c>
      <c r="R87" s="19">
        <f>SUM(P87:Q87)</f>
        <v>0</v>
      </c>
      <c r="S87" s="30" t="s">
        <v>87</v>
      </c>
      <c r="T87" s="30">
        <v>0</v>
      </c>
      <c r="U87" s="30">
        <f>SUM(S87:T87)</f>
        <v>0</v>
      </c>
      <c r="V87" s="18">
        <f>SUM(R87,U87)</f>
        <v>0</v>
      </c>
      <c r="W87" s="19">
        <f>SUM(W86)</f>
        <v>6</v>
      </c>
      <c r="X87" s="19">
        <f>SUM(X86)</f>
        <v>4</v>
      </c>
      <c r="Y87" s="19">
        <f>SUM(W87:X87)</f>
        <v>10</v>
      </c>
      <c r="Z87" s="30" t="s">
        <v>87</v>
      </c>
      <c r="AA87" s="30">
        <v>0</v>
      </c>
      <c r="AB87" s="30">
        <f>SUM(Z87:AA87)</f>
        <v>0</v>
      </c>
      <c r="AC87" s="19">
        <f>SUM(Y87,AB87)</f>
        <v>10</v>
      </c>
    </row>
    <row r="88" spans="1:29" ht="20.100000000000001" customHeight="1" x14ac:dyDescent="0.45">
      <c r="A88" s="31" t="s">
        <v>68</v>
      </c>
      <c r="B88" s="19">
        <f>SUM(B84,B87)</f>
        <v>3</v>
      </c>
      <c r="C88" s="19">
        <f>SUM(C84,C87)</f>
        <v>0</v>
      </c>
      <c r="D88" s="19">
        <f>SUM(B88:C88)</f>
        <v>3</v>
      </c>
      <c r="E88" s="19">
        <f>SUM(E84,E87)</f>
        <v>0</v>
      </c>
      <c r="F88" s="19">
        <f>SUM(F84,F87)</f>
        <v>0</v>
      </c>
      <c r="G88" s="19">
        <f>SUM(E88:F88)</f>
        <v>0</v>
      </c>
      <c r="H88" s="19">
        <f>SUM(D88,G88)</f>
        <v>3</v>
      </c>
      <c r="I88" s="19">
        <f>SUM(I84,I87)</f>
        <v>5</v>
      </c>
      <c r="J88" s="19">
        <f>SUM(J84,J87)</f>
        <v>27</v>
      </c>
      <c r="K88" s="19">
        <f>SUM(I88:J88)</f>
        <v>32</v>
      </c>
      <c r="L88" s="19">
        <f>SUM(L84,L87)</f>
        <v>0</v>
      </c>
      <c r="M88" s="19">
        <f>SUM(M84,M87)</f>
        <v>0</v>
      </c>
      <c r="N88" s="19">
        <f>SUM(L88:M88)</f>
        <v>0</v>
      </c>
      <c r="O88" s="19">
        <f>SUM(K88,N88)</f>
        <v>32</v>
      </c>
      <c r="P88" s="19">
        <f>SUM(P84,P87)</f>
        <v>11</v>
      </c>
      <c r="Q88" s="19">
        <f>SUM(Q84,Q87)</f>
        <v>19</v>
      </c>
      <c r="R88" s="19">
        <f>SUM(P88:Q88)</f>
        <v>30</v>
      </c>
      <c r="S88" s="19">
        <f>SUM(S84,S87)</f>
        <v>0</v>
      </c>
      <c r="T88" s="19">
        <f>SUM(T84,T87)</f>
        <v>0</v>
      </c>
      <c r="U88" s="19">
        <f>SUM(S88:T88)</f>
        <v>0</v>
      </c>
      <c r="V88" s="19">
        <f>SUM(R88,U88)</f>
        <v>30</v>
      </c>
      <c r="W88" s="19">
        <f>SUM(W84,W87)</f>
        <v>19</v>
      </c>
      <c r="X88" s="19">
        <f>SUM(X84,X87)</f>
        <v>46</v>
      </c>
      <c r="Y88" s="19">
        <f>SUM(W88:X88)</f>
        <v>65</v>
      </c>
      <c r="Z88" s="19">
        <f>SUM(Z84,Z87)</f>
        <v>0</v>
      </c>
      <c r="AA88" s="19">
        <f>SUM(AA84,AA87)</f>
        <v>0</v>
      </c>
      <c r="AB88" s="19">
        <f>SUM(Z88:AA88)</f>
        <v>0</v>
      </c>
      <c r="AC88" s="19">
        <f>SUM(Y88,AB88)</f>
        <v>65</v>
      </c>
    </row>
    <row r="89" spans="1:29" ht="20.100000000000001" customHeight="1" x14ac:dyDescent="0.45">
      <c r="A89" s="11" t="s">
        <v>69</v>
      </c>
      <c r="B89" s="22"/>
      <c r="C89" s="22"/>
      <c r="D89" s="22"/>
      <c r="E89" s="17"/>
      <c r="F89" s="17"/>
      <c r="G89" s="17"/>
      <c r="H89" s="14"/>
      <c r="I89" s="17"/>
      <c r="J89" s="17"/>
      <c r="K89" s="17"/>
      <c r="L89" s="17"/>
      <c r="M89" s="17"/>
      <c r="N89" s="17"/>
      <c r="O89" s="18"/>
      <c r="P89" s="17"/>
      <c r="Q89" s="17"/>
      <c r="R89" s="17"/>
      <c r="S89" s="17"/>
      <c r="T89" s="17"/>
      <c r="U89" s="17"/>
      <c r="V89" s="18"/>
      <c r="W89" s="17"/>
      <c r="X89" s="17"/>
      <c r="Y89" s="17"/>
      <c r="Z89" s="23"/>
      <c r="AA89" s="23"/>
      <c r="AB89" s="23"/>
      <c r="AC89" s="42"/>
    </row>
    <row r="90" spans="1:29" ht="20.100000000000001" customHeight="1" x14ac:dyDescent="0.45">
      <c r="A90" s="15" t="s">
        <v>70</v>
      </c>
      <c r="B90" s="16">
        <v>1</v>
      </c>
      <c r="C90" s="16">
        <v>3</v>
      </c>
      <c r="D90" s="16">
        <f t="shared" ref="D90:D98" si="67">SUM(B90:C90)</f>
        <v>4</v>
      </c>
      <c r="E90" s="17" t="s">
        <v>87</v>
      </c>
      <c r="F90" s="17" t="s">
        <v>87</v>
      </c>
      <c r="G90" s="17" t="s">
        <v>87</v>
      </c>
      <c r="H90" s="18">
        <f t="shared" ref="H90:H98" si="68">SUM(D90,G90)</f>
        <v>4</v>
      </c>
      <c r="I90" s="16">
        <v>0</v>
      </c>
      <c r="J90" s="16">
        <v>0</v>
      </c>
      <c r="K90" s="16">
        <f t="shared" ref="K90:K98" si="69">SUM(I90:J90)</f>
        <v>0</v>
      </c>
      <c r="L90" s="17" t="s">
        <v>87</v>
      </c>
      <c r="M90" s="17" t="s">
        <v>87</v>
      </c>
      <c r="N90" s="17" t="s">
        <v>87</v>
      </c>
      <c r="O90" s="18">
        <f t="shared" ref="O90:O98" si="70">SUM(K90,N90)</f>
        <v>0</v>
      </c>
      <c r="P90" s="16">
        <v>10</v>
      </c>
      <c r="Q90" s="16">
        <v>24</v>
      </c>
      <c r="R90" s="16">
        <f t="shared" ref="R90:R98" si="71">SUM(P90:Q90)</f>
        <v>34</v>
      </c>
      <c r="S90" s="17" t="s">
        <v>87</v>
      </c>
      <c r="T90" s="17" t="s">
        <v>87</v>
      </c>
      <c r="U90" s="17" t="s">
        <v>87</v>
      </c>
      <c r="V90" s="18">
        <f t="shared" ref="V90:V98" si="72">SUM(R90,U90)</f>
        <v>34</v>
      </c>
      <c r="W90" s="17">
        <f>SUM(B90,I90,P90)</f>
        <v>11</v>
      </c>
      <c r="X90" s="17">
        <f>SUM(C90,J90,Q90)</f>
        <v>27</v>
      </c>
      <c r="Y90" s="17">
        <f>SUM(W90,X90)</f>
        <v>38</v>
      </c>
      <c r="Z90" s="17">
        <f>SUM(E90,L90,S90)</f>
        <v>0</v>
      </c>
      <c r="AA90" s="17">
        <f>SUM(F90,M90,T90)</f>
        <v>0</v>
      </c>
      <c r="AB90" s="17">
        <f>SUM(Z90,AA90)</f>
        <v>0</v>
      </c>
      <c r="AC90" s="18">
        <f t="shared" ref="AC90:AC98" si="73">SUM(Y90,AB90)</f>
        <v>38</v>
      </c>
    </row>
    <row r="91" spans="1:29" ht="20.100000000000001" customHeight="1" x14ac:dyDescent="0.45">
      <c r="A91" s="15" t="s">
        <v>22</v>
      </c>
      <c r="B91" s="16"/>
      <c r="C91" s="16"/>
      <c r="D91" s="16"/>
      <c r="E91" s="17"/>
      <c r="F91" s="17"/>
      <c r="G91" s="17"/>
      <c r="H91" s="18"/>
      <c r="I91" s="16"/>
      <c r="J91" s="16"/>
      <c r="K91" s="16"/>
      <c r="L91" s="17"/>
      <c r="M91" s="17"/>
      <c r="N91" s="17"/>
      <c r="O91" s="18"/>
      <c r="P91" s="16">
        <v>20</v>
      </c>
      <c r="Q91" s="16">
        <v>26</v>
      </c>
      <c r="R91" s="16">
        <f t="shared" si="71"/>
        <v>46</v>
      </c>
      <c r="S91" s="17" t="s">
        <v>87</v>
      </c>
      <c r="T91" s="17" t="s">
        <v>87</v>
      </c>
      <c r="U91" s="17" t="s">
        <v>87</v>
      </c>
      <c r="V91" s="18">
        <f t="shared" si="72"/>
        <v>46</v>
      </c>
      <c r="W91" s="17">
        <f t="shared" ref="W91:X97" si="74">SUM(B91,I91,P91)</f>
        <v>20</v>
      </c>
      <c r="X91" s="17">
        <f t="shared" si="74"/>
        <v>26</v>
      </c>
      <c r="Y91" s="17">
        <f t="shared" ref="Y91:Y97" si="75">SUM(W91,X91)</f>
        <v>46</v>
      </c>
      <c r="Z91" s="17">
        <f t="shared" ref="Z91:AA97" si="76">SUM(E91,L91,S91)</f>
        <v>0</v>
      </c>
      <c r="AA91" s="17">
        <f t="shared" si="76"/>
        <v>0</v>
      </c>
      <c r="AB91" s="17">
        <f t="shared" ref="AB91:AB97" si="77">SUM(Z91,AA91)</f>
        <v>0</v>
      </c>
      <c r="AC91" s="18">
        <f t="shared" si="73"/>
        <v>46</v>
      </c>
    </row>
    <row r="92" spans="1:29" ht="20.100000000000001" customHeight="1" x14ac:dyDescent="0.45">
      <c r="A92" s="15" t="s">
        <v>23</v>
      </c>
      <c r="B92" s="16"/>
      <c r="C92" s="16"/>
      <c r="D92" s="16"/>
      <c r="E92" s="17"/>
      <c r="F92" s="17"/>
      <c r="G92" s="17"/>
      <c r="H92" s="18"/>
      <c r="I92" s="16"/>
      <c r="J92" s="16"/>
      <c r="K92" s="16"/>
      <c r="L92" s="17"/>
      <c r="M92" s="17"/>
      <c r="N92" s="17"/>
      <c r="O92" s="18"/>
      <c r="P92" s="16">
        <v>24</v>
      </c>
      <c r="Q92" s="16"/>
      <c r="R92" s="16">
        <f t="shared" si="71"/>
        <v>24</v>
      </c>
      <c r="S92" s="17" t="s">
        <v>87</v>
      </c>
      <c r="T92" s="17" t="s">
        <v>87</v>
      </c>
      <c r="U92" s="17" t="s">
        <v>87</v>
      </c>
      <c r="V92" s="18">
        <f t="shared" si="72"/>
        <v>24</v>
      </c>
      <c r="W92" s="17">
        <f t="shared" si="74"/>
        <v>24</v>
      </c>
      <c r="X92" s="17">
        <f t="shared" si="74"/>
        <v>0</v>
      </c>
      <c r="Y92" s="17">
        <f t="shared" si="75"/>
        <v>24</v>
      </c>
      <c r="Z92" s="17">
        <f t="shared" si="76"/>
        <v>0</v>
      </c>
      <c r="AA92" s="17">
        <f t="shared" si="76"/>
        <v>0</v>
      </c>
      <c r="AB92" s="17">
        <f t="shared" si="77"/>
        <v>0</v>
      </c>
      <c r="AC92" s="18">
        <f t="shared" si="73"/>
        <v>24</v>
      </c>
    </row>
    <row r="93" spans="1:29" ht="20.100000000000001" customHeight="1" x14ac:dyDescent="0.45">
      <c r="A93" s="15" t="s">
        <v>71</v>
      </c>
      <c r="B93" s="16">
        <v>1</v>
      </c>
      <c r="C93" s="16">
        <v>1</v>
      </c>
      <c r="D93" s="16">
        <f t="shared" si="67"/>
        <v>2</v>
      </c>
      <c r="E93" s="17" t="s">
        <v>87</v>
      </c>
      <c r="F93" s="17" t="s">
        <v>87</v>
      </c>
      <c r="G93" s="17" t="s">
        <v>87</v>
      </c>
      <c r="H93" s="18">
        <f t="shared" si="68"/>
        <v>2</v>
      </c>
      <c r="I93" s="16">
        <v>16</v>
      </c>
      <c r="J93" s="16">
        <v>16</v>
      </c>
      <c r="K93" s="16">
        <f t="shared" si="69"/>
        <v>32</v>
      </c>
      <c r="L93" s="17" t="s">
        <v>87</v>
      </c>
      <c r="M93" s="17" t="s">
        <v>87</v>
      </c>
      <c r="N93" s="17" t="s">
        <v>87</v>
      </c>
      <c r="O93" s="18">
        <f t="shared" si="70"/>
        <v>32</v>
      </c>
      <c r="P93" s="16">
        <v>1</v>
      </c>
      <c r="Q93" s="16">
        <v>1</v>
      </c>
      <c r="R93" s="16">
        <f t="shared" si="71"/>
        <v>2</v>
      </c>
      <c r="S93" s="17" t="s">
        <v>87</v>
      </c>
      <c r="T93" s="17" t="s">
        <v>87</v>
      </c>
      <c r="U93" s="17" t="s">
        <v>87</v>
      </c>
      <c r="V93" s="18">
        <f t="shared" si="72"/>
        <v>2</v>
      </c>
      <c r="W93" s="17">
        <f t="shared" si="74"/>
        <v>18</v>
      </c>
      <c r="X93" s="17">
        <f t="shared" si="74"/>
        <v>18</v>
      </c>
      <c r="Y93" s="17">
        <f t="shared" si="75"/>
        <v>36</v>
      </c>
      <c r="Z93" s="17">
        <f t="shared" si="76"/>
        <v>0</v>
      </c>
      <c r="AA93" s="17">
        <f t="shared" si="76"/>
        <v>0</v>
      </c>
      <c r="AB93" s="17">
        <f t="shared" si="77"/>
        <v>0</v>
      </c>
      <c r="AC93" s="18">
        <f t="shared" si="73"/>
        <v>36</v>
      </c>
    </row>
    <row r="94" spans="1:29" ht="20.100000000000001" customHeight="1" x14ac:dyDescent="0.45">
      <c r="A94" s="15" t="s">
        <v>72</v>
      </c>
      <c r="B94" s="16">
        <v>0</v>
      </c>
      <c r="C94" s="16">
        <v>1</v>
      </c>
      <c r="D94" s="16">
        <f t="shared" si="67"/>
        <v>1</v>
      </c>
      <c r="E94" s="17" t="s">
        <v>87</v>
      </c>
      <c r="F94" s="17" t="s">
        <v>87</v>
      </c>
      <c r="G94" s="17" t="s">
        <v>87</v>
      </c>
      <c r="H94" s="18">
        <f t="shared" si="68"/>
        <v>1</v>
      </c>
      <c r="I94" s="16">
        <v>8</v>
      </c>
      <c r="J94" s="16">
        <v>10</v>
      </c>
      <c r="K94" s="16">
        <f t="shared" si="69"/>
        <v>18</v>
      </c>
      <c r="L94" s="17" t="s">
        <v>87</v>
      </c>
      <c r="M94" s="17" t="s">
        <v>87</v>
      </c>
      <c r="N94" s="17" t="s">
        <v>87</v>
      </c>
      <c r="O94" s="18">
        <f t="shared" si="70"/>
        <v>18</v>
      </c>
      <c r="P94" s="16">
        <v>1</v>
      </c>
      <c r="Q94" s="16"/>
      <c r="R94" s="16">
        <f t="shared" si="71"/>
        <v>1</v>
      </c>
      <c r="S94" s="17" t="s">
        <v>87</v>
      </c>
      <c r="T94" s="17" t="s">
        <v>87</v>
      </c>
      <c r="U94" s="17" t="s">
        <v>87</v>
      </c>
      <c r="V94" s="18">
        <f t="shared" si="72"/>
        <v>1</v>
      </c>
      <c r="W94" s="17">
        <f t="shared" si="74"/>
        <v>9</v>
      </c>
      <c r="X94" s="17">
        <f t="shared" si="74"/>
        <v>11</v>
      </c>
      <c r="Y94" s="17">
        <f t="shared" si="75"/>
        <v>20</v>
      </c>
      <c r="Z94" s="17">
        <f t="shared" si="76"/>
        <v>0</v>
      </c>
      <c r="AA94" s="17">
        <f t="shared" si="76"/>
        <v>0</v>
      </c>
      <c r="AB94" s="17">
        <f t="shared" si="77"/>
        <v>0</v>
      </c>
      <c r="AC94" s="18">
        <f t="shared" si="73"/>
        <v>20</v>
      </c>
    </row>
    <row r="95" spans="1:29" ht="20.100000000000001" customHeight="1" x14ac:dyDescent="0.45">
      <c r="A95" s="15" t="s">
        <v>73</v>
      </c>
      <c r="B95" s="16">
        <v>0</v>
      </c>
      <c r="C95" s="16">
        <v>2</v>
      </c>
      <c r="D95" s="16">
        <f t="shared" si="67"/>
        <v>2</v>
      </c>
      <c r="E95" s="17" t="s">
        <v>87</v>
      </c>
      <c r="F95" s="17" t="s">
        <v>87</v>
      </c>
      <c r="G95" s="17" t="s">
        <v>87</v>
      </c>
      <c r="H95" s="18">
        <f t="shared" si="68"/>
        <v>2</v>
      </c>
      <c r="I95" s="16">
        <v>4</v>
      </c>
      <c r="J95" s="16">
        <v>5</v>
      </c>
      <c r="K95" s="16">
        <f t="shared" si="69"/>
        <v>9</v>
      </c>
      <c r="L95" s="17" t="s">
        <v>87</v>
      </c>
      <c r="M95" s="17" t="s">
        <v>87</v>
      </c>
      <c r="N95" s="17" t="s">
        <v>87</v>
      </c>
      <c r="O95" s="18">
        <f t="shared" si="70"/>
        <v>9</v>
      </c>
      <c r="P95" s="16">
        <v>9</v>
      </c>
      <c r="Q95" s="16">
        <v>12</v>
      </c>
      <c r="R95" s="16">
        <f t="shared" si="71"/>
        <v>21</v>
      </c>
      <c r="S95" s="17" t="s">
        <v>87</v>
      </c>
      <c r="T95" s="17" t="s">
        <v>87</v>
      </c>
      <c r="U95" s="17" t="s">
        <v>87</v>
      </c>
      <c r="V95" s="18">
        <f t="shared" si="72"/>
        <v>21</v>
      </c>
      <c r="W95" s="17">
        <f t="shared" si="74"/>
        <v>13</v>
      </c>
      <c r="X95" s="17">
        <f t="shared" si="74"/>
        <v>19</v>
      </c>
      <c r="Y95" s="17">
        <f t="shared" si="75"/>
        <v>32</v>
      </c>
      <c r="Z95" s="17">
        <f t="shared" si="76"/>
        <v>0</v>
      </c>
      <c r="AA95" s="17">
        <f t="shared" si="76"/>
        <v>0</v>
      </c>
      <c r="AB95" s="17">
        <f t="shared" si="77"/>
        <v>0</v>
      </c>
      <c r="AC95" s="18">
        <f t="shared" si="73"/>
        <v>32</v>
      </c>
    </row>
    <row r="96" spans="1:29" ht="20.100000000000001" customHeight="1" x14ac:dyDescent="0.45">
      <c r="A96" s="15" t="s">
        <v>74</v>
      </c>
      <c r="B96" s="16">
        <v>1</v>
      </c>
      <c r="C96" s="16">
        <v>1</v>
      </c>
      <c r="D96" s="16">
        <f t="shared" si="67"/>
        <v>2</v>
      </c>
      <c r="E96" s="17" t="s">
        <v>87</v>
      </c>
      <c r="F96" s="17" t="s">
        <v>87</v>
      </c>
      <c r="G96" s="17" t="s">
        <v>87</v>
      </c>
      <c r="H96" s="18">
        <f t="shared" si="68"/>
        <v>2</v>
      </c>
      <c r="I96" s="16">
        <v>7</v>
      </c>
      <c r="J96" s="16">
        <v>17</v>
      </c>
      <c r="K96" s="16">
        <f t="shared" si="69"/>
        <v>24</v>
      </c>
      <c r="L96" s="17" t="s">
        <v>87</v>
      </c>
      <c r="M96" s="17" t="s">
        <v>87</v>
      </c>
      <c r="N96" s="17" t="s">
        <v>87</v>
      </c>
      <c r="O96" s="18">
        <f t="shared" si="70"/>
        <v>24</v>
      </c>
      <c r="P96" s="16"/>
      <c r="Q96" s="16"/>
      <c r="R96" s="16">
        <f t="shared" si="71"/>
        <v>0</v>
      </c>
      <c r="S96" s="17" t="s">
        <v>87</v>
      </c>
      <c r="T96" s="17" t="s">
        <v>87</v>
      </c>
      <c r="U96" s="17" t="s">
        <v>87</v>
      </c>
      <c r="V96" s="18">
        <f t="shared" si="72"/>
        <v>0</v>
      </c>
      <c r="W96" s="17">
        <f t="shared" si="74"/>
        <v>8</v>
      </c>
      <c r="X96" s="17">
        <f t="shared" si="74"/>
        <v>18</v>
      </c>
      <c r="Y96" s="17">
        <f t="shared" si="75"/>
        <v>26</v>
      </c>
      <c r="Z96" s="17">
        <f t="shared" si="76"/>
        <v>0</v>
      </c>
      <c r="AA96" s="17">
        <f t="shared" si="76"/>
        <v>0</v>
      </c>
      <c r="AB96" s="17">
        <f t="shared" si="77"/>
        <v>0</v>
      </c>
      <c r="AC96" s="18">
        <f t="shared" si="73"/>
        <v>26</v>
      </c>
    </row>
    <row r="97" spans="1:29" ht="20.100000000000001" customHeight="1" x14ac:dyDescent="0.45">
      <c r="A97" s="15" t="s">
        <v>75</v>
      </c>
      <c r="B97" s="16">
        <v>0</v>
      </c>
      <c r="C97" s="16">
        <v>0</v>
      </c>
      <c r="D97" s="16">
        <f t="shared" si="67"/>
        <v>0</v>
      </c>
      <c r="E97" s="17" t="s">
        <v>87</v>
      </c>
      <c r="F97" s="17" t="s">
        <v>87</v>
      </c>
      <c r="G97" s="17" t="s">
        <v>87</v>
      </c>
      <c r="H97" s="18">
        <f t="shared" si="68"/>
        <v>0</v>
      </c>
      <c r="I97" s="16">
        <v>0</v>
      </c>
      <c r="J97" s="16">
        <v>0</v>
      </c>
      <c r="K97" s="16">
        <f t="shared" si="69"/>
        <v>0</v>
      </c>
      <c r="L97" s="17" t="s">
        <v>87</v>
      </c>
      <c r="M97" s="17" t="s">
        <v>87</v>
      </c>
      <c r="N97" s="17" t="s">
        <v>87</v>
      </c>
      <c r="O97" s="18">
        <f t="shared" si="70"/>
        <v>0</v>
      </c>
      <c r="P97" s="16"/>
      <c r="Q97" s="16"/>
      <c r="R97" s="16">
        <f t="shared" si="71"/>
        <v>0</v>
      </c>
      <c r="S97" s="17" t="s">
        <v>87</v>
      </c>
      <c r="T97" s="17" t="s">
        <v>87</v>
      </c>
      <c r="U97" s="17" t="s">
        <v>87</v>
      </c>
      <c r="V97" s="18">
        <f t="shared" si="72"/>
        <v>0</v>
      </c>
      <c r="W97" s="17">
        <f t="shared" si="74"/>
        <v>0</v>
      </c>
      <c r="X97" s="17">
        <f t="shared" si="74"/>
        <v>0</v>
      </c>
      <c r="Y97" s="17">
        <f t="shared" si="75"/>
        <v>0</v>
      </c>
      <c r="Z97" s="17">
        <f t="shared" si="76"/>
        <v>0</v>
      </c>
      <c r="AA97" s="17">
        <f t="shared" si="76"/>
        <v>0</v>
      </c>
      <c r="AB97" s="17">
        <f t="shared" si="77"/>
        <v>0</v>
      </c>
      <c r="AC97" s="18">
        <f t="shared" si="73"/>
        <v>0</v>
      </c>
    </row>
    <row r="98" spans="1:29" ht="20.100000000000001" customHeight="1" x14ac:dyDescent="0.45">
      <c r="A98" s="20" t="s">
        <v>7</v>
      </c>
      <c r="B98" s="19">
        <f>SUM(B90,B93,B94,B95,B96,B97)</f>
        <v>3</v>
      </c>
      <c r="C98" s="19">
        <f>SUM(C90,C93,C94,C95,C96,C97)</f>
        <v>8</v>
      </c>
      <c r="D98" s="19">
        <f t="shared" si="67"/>
        <v>11</v>
      </c>
      <c r="E98" s="19">
        <f>SUM(E90,E93,E94,E95,E96,E97)</f>
        <v>0</v>
      </c>
      <c r="F98" s="19">
        <f>SUM(F90,F93,F94,F95,F96,F97)</f>
        <v>0</v>
      </c>
      <c r="G98" s="19">
        <f>SUM(E98:F98)</f>
        <v>0</v>
      </c>
      <c r="H98" s="19">
        <f t="shared" si="68"/>
        <v>11</v>
      </c>
      <c r="I98" s="19">
        <f>SUM(I90,I93,I94,I95,I96,I97)</f>
        <v>35</v>
      </c>
      <c r="J98" s="19">
        <f>SUM(J90,J93,J94,J95,J96,J97)</f>
        <v>48</v>
      </c>
      <c r="K98" s="19">
        <f t="shared" si="69"/>
        <v>83</v>
      </c>
      <c r="L98" s="19">
        <f>SUM(L90,L93,L94,L95,L96,L97)</f>
        <v>0</v>
      </c>
      <c r="M98" s="19">
        <f>SUM(M90,M93,M94,M95,M96,M97)</f>
        <v>0</v>
      </c>
      <c r="N98" s="19">
        <f>SUM(L98:M98)</f>
        <v>0</v>
      </c>
      <c r="O98" s="19">
        <f t="shared" si="70"/>
        <v>83</v>
      </c>
      <c r="P98" s="19">
        <f>SUM(P90:P97)</f>
        <v>65</v>
      </c>
      <c r="Q98" s="19">
        <f>SUM(Q90:Q97)</f>
        <v>63</v>
      </c>
      <c r="R98" s="19">
        <f t="shared" si="71"/>
        <v>128</v>
      </c>
      <c r="S98" s="19">
        <f>SUM(S90,S93,S94,S95,S96,S97)</f>
        <v>0</v>
      </c>
      <c r="T98" s="19">
        <f>SUM(T90,T93,T94,T95,T96,T97)</f>
        <v>0</v>
      </c>
      <c r="U98" s="19">
        <f>SUM(S98:T98)</f>
        <v>0</v>
      </c>
      <c r="V98" s="19">
        <f t="shared" si="72"/>
        <v>128</v>
      </c>
      <c r="W98" s="19">
        <f t="shared" ref="W98:AB98" si="78">SUM(W90:W97)</f>
        <v>103</v>
      </c>
      <c r="X98" s="19">
        <f t="shared" si="78"/>
        <v>119</v>
      </c>
      <c r="Y98" s="19">
        <f t="shared" si="78"/>
        <v>222</v>
      </c>
      <c r="Z98" s="19">
        <f t="shared" si="78"/>
        <v>0</v>
      </c>
      <c r="AA98" s="19">
        <f t="shared" si="78"/>
        <v>0</v>
      </c>
      <c r="AB98" s="19">
        <f t="shared" si="78"/>
        <v>0</v>
      </c>
      <c r="AC98" s="19">
        <f t="shared" si="73"/>
        <v>222</v>
      </c>
    </row>
    <row r="99" spans="1:29" ht="20.100000000000001" customHeight="1" x14ac:dyDescent="0.45">
      <c r="A99" s="11" t="s">
        <v>76</v>
      </c>
      <c r="B99" s="22"/>
      <c r="C99" s="22"/>
      <c r="D99" s="22"/>
      <c r="E99" s="17"/>
      <c r="F99" s="17"/>
      <c r="G99" s="17"/>
      <c r="H99" s="35"/>
      <c r="I99" s="17"/>
      <c r="J99" s="17"/>
      <c r="K99" s="17"/>
      <c r="L99" s="17"/>
      <c r="M99" s="17"/>
      <c r="N99" s="17"/>
      <c r="O99" s="18"/>
      <c r="P99" s="17"/>
      <c r="Q99" s="17"/>
      <c r="R99" s="17"/>
      <c r="S99" s="17"/>
      <c r="T99" s="17"/>
      <c r="U99" s="17"/>
      <c r="V99" s="18"/>
      <c r="W99" s="17"/>
      <c r="X99" s="17"/>
      <c r="Y99" s="17"/>
      <c r="Z99" s="23"/>
      <c r="AA99" s="23"/>
      <c r="AB99" s="23"/>
      <c r="AC99" s="42"/>
    </row>
    <row r="100" spans="1:29" ht="20.100000000000001" customHeight="1" x14ac:dyDescent="0.45">
      <c r="A100" s="15" t="s">
        <v>77</v>
      </c>
      <c r="B100" s="16">
        <v>0</v>
      </c>
      <c r="C100" s="16">
        <v>0</v>
      </c>
      <c r="D100" s="16">
        <f t="shared" ref="D100:D105" si="79">SUM(B100:C100)</f>
        <v>0</v>
      </c>
      <c r="E100" s="17" t="s">
        <v>87</v>
      </c>
      <c r="F100" s="17" t="s">
        <v>87</v>
      </c>
      <c r="G100" s="17" t="s">
        <v>87</v>
      </c>
      <c r="H100" s="18">
        <f t="shared" ref="H100:H105" si="80">SUM(D100,G100)</f>
        <v>0</v>
      </c>
      <c r="I100" s="16">
        <v>3</v>
      </c>
      <c r="J100" s="16">
        <v>22</v>
      </c>
      <c r="K100" s="16">
        <f t="shared" ref="K100:K105" si="81">SUM(I100:J100)</f>
        <v>25</v>
      </c>
      <c r="L100" s="17" t="s">
        <v>87</v>
      </c>
      <c r="M100" s="17" t="s">
        <v>87</v>
      </c>
      <c r="N100" s="17" t="s">
        <v>87</v>
      </c>
      <c r="O100" s="18">
        <f t="shared" ref="O100:O105" si="82">SUM(K100,N100)</f>
        <v>25</v>
      </c>
      <c r="P100" s="16"/>
      <c r="Q100" s="16"/>
      <c r="R100" s="16">
        <f t="shared" ref="R100:R105" si="83">SUM(P100:Q100)</f>
        <v>0</v>
      </c>
      <c r="S100" s="17" t="s">
        <v>87</v>
      </c>
      <c r="T100" s="17" t="s">
        <v>87</v>
      </c>
      <c r="U100" s="17" t="s">
        <v>87</v>
      </c>
      <c r="V100" s="18">
        <f t="shared" ref="V100:V105" si="84">SUM(R100,U100)</f>
        <v>0</v>
      </c>
      <c r="W100" s="17">
        <f t="shared" ref="W100:X102" si="85">SUM(B100,I100,P100)</f>
        <v>3</v>
      </c>
      <c r="X100" s="17">
        <f t="shared" si="85"/>
        <v>22</v>
      </c>
      <c r="Y100" s="17">
        <f>SUM(W100,X100)</f>
        <v>25</v>
      </c>
      <c r="Z100" s="17">
        <f t="shared" ref="Z100:AA102" si="86">SUM(E100,L100,S100)</f>
        <v>0</v>
      </c>
      <c r="AA100" s="17">
        <f t="shared" si="86"/>
        <v>0</v>
      </c>
      <c r="AB100" s="17">
        <f>SUM(Z100,AA100)</f>
        <v>0</v>
      </c>
      <c r="AC100" s="18">
        <f t="shared" ref="AC100:AC105" si="87">SUM(Y100,AB100)</f>
        <v>25</v>
      </c>
    </row>
    <row r="101" spans="1:29" ht="20.100000000000001" customHeight="1" x14ac:dyDescent="0.45">
      <c r="A101" s="15" t="s">
        <v>11</v>
      </c>
      <c r="B101" s="16">
        <v>0</v>
      </c>
      <c r="C101" s="16">
        <v>0</v>
      </c>
      <c r="D101" s="16">
        <f t="shared" si="79"/>
        <v>0</v>
      </c>
      <c r="E101" s="17" t="s">
        <v>87</v>
      </c>
      <c r="F101" s="17" t="s">
        <v>87</v>
      </c>
      <c r="G101" s="17" t="s">
        <v>87</v>
      </c>
      <c r="H101" s="18">
        <f t="shared" si="80"/>
        <v>0</v>
      </c>
      <c r="I101" s="16">
        <v>5</v>
      </c>
      <c r="J101" s="16">
        <v>46</v>
      </c>
      <c r="K101" s="16">
        <f t="shared" si="81"/>
        <v>51</v>
      </c>
      <c r="L101" s="17" t="s">
        <v>87</v>
      </c>
      <c r="M101" s="17" t="s">
        <v>87</v>
      </c>
      <c r="N101" s="17" t="s">
        <v>87</v>
      </c>
      <c r="O101" s="18">
        <f t="shared" si="82"/>
        <v>51</v>
      </c>
      <c r="P101" s="16"/>
      <c r="Q101" s="16"/>
      <c r="R101" s="16">
        <f t="shared" si="83"/>
        <v>0</v>
      </c>
      <c r="S101" s="17" t="s">
        <v>87</v>
      </c>
      <c r="T101" s="17" t="s">
        <v>87</v>
      </c>
      <c r="U101" s="17" t="s">
        <v>87</v>
      </c>
      <c r="V101" s="18">
        <f t="shared" si="84"/>
        <v>0</v>
      </c>
      <c r="W101" s="17">
        <f t="shared" si="85"/>
        <v>5</v>
      </c>
      <c r="X101" s="17">
        <f t="shared" si="85"/>
        <v>46</v>
      </c>
      <c r="Y101" s="17">
        <f>SUM(W101,X101)</f>
        <v>51</v>
      </c>
      <c r="Z101" s="17">
        <f t="shared" si="86"/>
        <v>0</v>
      </c>
      <c r="AA101" s="17">
        <f t="shared" si="86"/>
        <v>0</v>
      </c>
      <c r="AB101" s="17">
        <f>SUM(Z101,AA101)</f>
        <v>0</v>
      </c>
      <c r="AC101" s="18">
        <f t="shared" si="87"/>
        <v>51</v>
      </c>
    </row>
    <row r="102" spans="1:29" ht="20.100000000000001" customHeight="1" x14ac:dyDescent="0.45">
      <c r="A102" s="15" t="s">
        <v>104</v>
      </c>
      <c r="B102" s="16">
        <v>0</v>
      </c>
      <c r="C102" s="16">
        <v>0</v>
      </c>
      <c r="D102" s="16">
        <f t="shared" si="79"/>
        <v>0</v>
      </c>
      <c r="E102" s="17" t="s">
        <v>87</v>
      </c>
      <c r="F102" s="17" t="s">
        <v>87</v>
      </c>
      <c r="G102" s="17" t="s">
        <v>87</v>
      </c>
      <c r="H102" s="18">
        <f t="shared" si="80"/>
        <v>0</v>
      </c>
      <c r="I102" s="16" t="s">
        <v>87</v>
      </c>
      <c r="J102" s="16">
        <v>14</v>
      </c>
      <c r="K102" s="16">
        <f t="shared" si="81"/>
        <v>14</v>
      </c>
      <c r="L102" s="17" t="s">
        <v>87</v>
      </c>
      <c r="M102" s="17" t="s">
        <v>87</v>
      </c>
      <c r="N102" s="17" t="s">
        <v>87</v>
      </c>
      <c r="O102" s="18">
        <f t="shared" si="82"/>
        <v>14</v>
      </c>
      <c r="P102" s="16"/>
      <c r="Q102" s="16"/>
      <c r="R102" s="16">
        <f t="shared" si="83"/>
        <v>0</v>
      </c>
      <c r="S102" s="17" t="s">
        <v>87</v>
      </c>
      <c r="T102" s="17" t="s">
        <v>87</v>
      </c>
      <c r="U102" s="17" t="s">
        <v>87</v>
      </c>
      <c r="V102" s="18">
        <f t="shared" si="84"/>
        <v>0</v>
      </c>
      <c r="W102" s="17">
        <f t="shared" si="85"/>
        <v>0</v>
      </c>
      <c r="X102" s="17">
        <f t="shared" si="85"/>
        <v>14</v>
      </c>
      <c r="Y102" s="17">
        <f>SUM(W102,X102)</f>
        <v>14</v>
      </c>
      <c r="Z102" s="17">
        <f t="shared" si="86"/>
        <v>0</v>
      </c>
      <c r="AA102" s="17">
        <f t="shared" si="86"/>
        <v>0</v>
      </c>
      <c r="AB102" s="17">
        <f>SUM(Z102,AA102)</f>
        <v>0</v>
      </c>
      <c r="AC102" s="18">
        <f t="shared" si="87"/>
        <v>14</v>
      </c>
    </row>
    <row r="103" spans="1:29" ht="20.100000000000001" customHeight="1" x14ac:dyDescent="0.45">
      <c r="A103" s="20" t="s">
        <v>7</v>
      </c>
      <c r="B103" s="19">
        <f>SUM(B100,B101)</f>
        <v>0</v>
      </c>
      <c r="C103" s="19">
        <f>SUM(C100,C101)</f>
        <v>0</v>
      </c>
      <c r="D103" s="19">
        <f t="shared" si="79"/>
        <v>0</v>
      </c>
      <c r="E103" s="19">
        <f>SUM(E100,E101)</f>
        <v>0</v>
      </c>
      <c r="F103" s="19">
        <f>SUM(F100,F101)</f>
        <v>0</v>
      </c>
      <c r="G103" s="19">
        <f>SUM(E103:F103)</f>
        <v>0</v>
      </c>
      <c r="H103" s="19">
        <f t="shared" si="80"/>
        <v>0</v>
      </c>
      <c r="I103" s="19">
        <f>SUM(I100,I101)</f>
        <v>8</v>
      </c>
      <c r="J103" s="19">
        <f>SUM(J100,J101,J102)</f>
        <v>82</v>
      </c>
      <c r="K103" s="19">
        <f t="shared" si="81"/>
        <v>90</v>
      </c>
      <c r="L103" s="19">
        <f>SUM(L100,L101)</f>
        <v>0</v>
      </c>
      <c r="M103" s="19">
        <f>SUM(M100,M101)</f>
        <v>0</v>
      </c>
      <c r="N103" s="19">
        <f>SUM(L103:M103)</f>
        <v>0</v>
      </c>
      <c r="O103" s="19">
        <f t="shared" si="82"/>
        <v>90</v>
      </c>
      <c r="P103" s="21">
        <f>SUM(P100:P102)</f>
        <v>0</v>
      </c>
      <c r="Q103" s="21">
        <f>SUM(Q100:Q102)</f>
        <v>0</v>
      </c>
      <c r="R103" s="19">
        <f t="shared" si="83"/>
        <v>0</v>
      </c>
      <c r="S103" s="19">
        <f>SUM(S100,S101)</f>
        <v>0</v>
      </c>
      <c r="T103" s="19">
        <f>SUM(T100,T101)</f>
        <v>0</v>
      </c>
      <c r="U103" s="19">
        <f>SUM(S103:T103)</f>
        <v>0</v>
      </c>
      <c r="V103" s="19">
        <f t="shared" si="84"/>
        <v>0</v>
      </c>
      <c r="W103" s="19">
        <f t="shared" ref="W103:AB103" si="88">SUM(W100:W102)</f>
        <v>8</v>
      </c>
      <c r="X103" s="19">
        <f t="shared" si="88"/>
        <v>82</v>
      </c>
      <c r="Y103" s="19">
        <f t="shared" si="88"/>
        <v>90</v>
      </c>
      <c r="Z103" s="19">
        <f t="shared" si="88"/>
        <v>0</v>
      </c>
      <c r="AA103" s="19">
        <f t="shared" si="88"/>
        <v>0</v>
      </c>
      <c r="AB103" s="19">
        <f t="shared" si="88"/>
        <v>0</v>
      </c>
      <c r="AC103" s="19">
        <f t="shared" si="87"/>
        <v>90</v>
      </c>
    </row>
    <row r="104" spans="1:29" ht="20.100000000000001" customHeight="1" x14ac:dyDescent="0.45">
      <c r="A104" s="31" t="s">
        <v>78</v>
      </c>
      <c r="B104" s="19">
        <f>SUM(B98,B103)</f>
        <v>3</v>
      </c>
      <c r="C104" s="19">
        <f>SUM(C98,C103)</f>
        <v>8</v>
      </c>
      <c r="D104" s="19">
        <f t="shared" si="79"/>
        <v>11</v>
      </c>
      <c r="E104" s="19">
        <f>SUM(E98,E103)</f>
        <v>0</v>
      </c>
      <c r="F104" s="19">
        <f>SUM(F98,F103)</f>
        <v>0</v>
      </c>
      <c r="G104" s="19">
        <f>SUM(E104:F104)</f>
        <v>0</v>
      </c>
      <c r="H104" s="19">
        <f t="shared" si="80"/>
        <v>11</v>
      </c>
      <c r="I104" s="19">
        <f>SUM(I98,I103)</f>
        <v>43</v>
      </c>
      <c r="J104" s="19">
        <f>SUM(J98,J103)</f>
        <v>130</v>
      </c>
      <c r="K104" s="19">
        <f t="shared" si="81"/>
        <v>173</v>
      </c>
      <c r="L104" s="19">
        <f>SUM(L98,L103)</f>
        <v>0</v>
      </c>
      <c r="M104" s="19">
        <f>SUM(M98,M103)</f>
        <v>0</v>
      </c>
      <c r="N104" s="19">
        <f>SUM(L104:M104)</f>
        <v>0</v>
      </c>
      <c r="O104" s="19">
        <f t="shared" si="82"/>
        <v>173</v>
      </c>
      <c r="P104" s="19">
        <f>SUM(P98,P103)</f>
        <v>65</v>
      </c>
      <c r="Q104" s="19">
        <f>SUM(Q98,Q103)</f>
        <v>63</v>
      </c>
      <c r="R104" s="19">
        <f t="shared" si="83"/>
        <v>128</v>
      </c>
      <c r="S104" s="19">
        <f>SUM(S98,S103)</f>
        <v>0</v>
      </c>
      <c r="T104" s="19">
        <f>SUM(T98,T103)</f>
        <v>0</v>
      </c>
      <c r="U104" s="19">
        <f>SUM(S104:T104)</f>
        <v>0</v>
      </c>
      <c r="V104" s="19">
        <f t="shared" si="84"/>
        <v>128</v>
      </c>
      <c r="W104" s="19">
        <f>SUM(W98,W103)</f>
        <v>111</v>
      </c>
      <c r="X104" s="19">
        <f>SUM(X98,X103)</f>
        <v>201</v>
      </c>
      <c r="Y104" s="19">
        <f>SUM(W104:X104)</f>
        <v>312</v>
      </c>
      <c r="Z104" s="19">
        <f>SUM(Z98,Z103)</f>
        <v>0</v>
      </c>
      <c r="AA104" s="19">
        <f>SUM(AA98,AA103)</f>
        <v>0</v>
      </c>
      <c r="AB104" s="19">
        <f>SUM(Z104:AA104)</f>
        <v>0</v>
      </c>
      <c r="AC104" s="19">
        <f t="shared" si="87"/>
        <v>312</v>
      </c>
    </row>
    <row r="105" spans="1:29" ht="23.1" customHeight="1" x14ac:dyDescent="0.45">
      <c r="A105" s="31" t="s">
        <v>105</v>
      </c>
      <c r="B105" s="19">
        <f>SUM(B47,B62,B78,B88,B104)</f>
        <v>89</v>
      </c>
      <c r="C105" s="19">
        <f>SUM(C47,C62,C78,C88,C104)</f>
        <v>76</v>
      </c>
      <c r="D105" s="19">
        <f t="shared" si="79"/>
        <v>165</v>
      </c>
      <c r="E105" s="19">
        <f>SUM(E47,E62,E78,E88,E104)</f>
        <v>72</v>
      </c>
      <c r="F105" s="19">
        <f>SUM(F47,F62,F78,F88,F104)</f>
        <v>31</v>
      </c>
      <c r="G105" s="19">
        <f>SUM(E105:F105)</f>
        <v>103</v>
      </c>
      <c r="H105" s="19">
        <f t="shared" si="80"/>
        <v>268</v>
      </c>
      <c r="I105" s="19">
        <f>SUM(I47,I62,I78,I88,I104)</f>
        <v>231</v>
      </c>
      <c r="J105" s="19">
        <f>SUM(J47,J62,J78,J88,J104)</f>
        <v>798</v>
      </c>
      <c r="K105" s="19">
        <f t="shared" si="81"/>
        <v>1029</v>
      </c>
      <c r="L105" s="19">
        <f>SUM(L47,L62,L78,L88,L104)</f>
        <v>20</v>
      </c>
      <c r="M105" s="19">
        <f>SUM(M47,M62,M78,M88,M104)</f>
        <v>81</v>
      </c>
      <c r="N105" s="19">
        <f>SUM(L105:M105)</f>
        <v>101</v>
      </c>
      <c r="O105" s="19">
        <f t="shared" si="82"/>
        <v>1130</v>
      </c>
      <c r="P105" s="19">
        <f>SUM(P47,P62,P78,P88,P104)</f>
        <v>410</v>
      </c>
      <c r="Q105" s="19">
        <f>SUM(Q47,Q62,Q78,Q88,Q104)</f>
        <v>318</v>
      </c>
      <c r="R105" s="19">
        <f t="shared" si="83"/>
        <v>728</v>
      </c>
      <c r="S105" s="19">
        <f>SUM(S47,S62,S78,S88,S104)</f>
        <v>161</v>
      </c>
      <c r="T105" s="19">
        <f>SUM(T47,T62,T78,T88,T104)</f>
        <v>342</v>
      </c>
      <c r="U105" s="19">
        <f>SUM(S105:T105)</f>
        <v>503</v>
      </c>
      <c r="V105" s="19">
        <f t="shared" si="84"/>
        <v>1231</v>
      </c>
      <c r="W105" s="19">
        <f>SUM(B105,I105,P105)</f>
        <v>730</v>
      </c>
      <c r="X105" s="19">
        <f>SUM(C105,J105,Q105)</f>
        <v>1192</v>
      </c>
      <c r="Y105" s="19">
        <f>SUM(D105,K105,R105)</f>
        <v>1922</v>
      </c>
      <c r="Z105" s="19">
        <f>SUM(E105,S105,L105)</f>
        <v>253</v>
      </c>
      <c r="AA105" s="19">
        <f>SUM(F105,M105,T105)</f>
        <v>454</v>
      </c>
      <c r="AB105" s="19">
        <f>SUM(G105,N105,U105)</f>
        <v>707</v>
      </c>
      <c r="AC105" s="19">
        <f t="shared" si="87"/>
        <v>2629</v>
      </c>
    </row>
    <row r="106" spans="1:29" ht="20.100000000000001" customHeight="1" x14ac:dyDescent="0.45">
      <c r="A106" s="6" t="s">
        <v>106</v>
      </c>
      <c r="B106" s="36"/>
      <c r="C106" s="36"/>
      <c r="D106" s="36"/>
      <c r="E106" s="37"/>
      <c r="F106" s="37"/>
      <c r="G106" s="37"/>
      <c r="H106" s="14"/>
      <c r="I106" s="37"/>
      <c r="J106" s="37"/>
      <c r="K106" s="37"/>
      <c r="L106" s="37"/>
      <c r="M106" s="37"/>
      <c r="N106" s="37"/>
      <c r="O106" s="19"/>
      <c r="P106" s="37"/>
      <c r="Q106" s="37"/>
      <c r="R106" s="37"/>
      <c r="S106" s="37"/>
      <c r="T106" s="37"/>
      <c r="U106" s="37"/>
      <c r="V106" s="19"/>
      <c r="W106" s="37"/>
      <c r="X106" s="37"/>
      <c r="Y106" s="37"/>
      <c r="Z106" s="23"/>
      <c r="AA106" s="23"/>
      <c r="AB106" s="23"/>
      <c r="AC106" s="42"/>
    </row>
    <row r="107" spans="1:29" ht="20.100000000000001" customHeight="1" x14ac:dyDescent="0.45">
      <c r="A107" s="11" t="s">
        <v>107</v>
      </c>
      <c r="B107" s="22"/>
      <c r="C107" s="22"/>
      <c r="D107" s="22"/>
      <c r="E107" s="17"/>
      <c r="F107" s="17"/>
      <c r="G107" s="17"/>
      <c r="H107" s="14"/>
      <c r="I107" s="17"/>
      <c r="J107" s="17"/>
      <c r="K107" s="17"/>
      <c r="L107" s="17"/>
      <c r="M107" s="17"/>
      <c r="N107" s="17"/>
      <c r="O107" s="18"/>
      <c r="P107" s="17"/>
      <c r="Q107" s="17"/>
      <c r="R107" s="17"/>
      <c r="S107" s="17"/>
      <c r="T107" s="17"/>
      <c r="U107" s="17"/>
      <c r="V107" s="18"/>
      <c r="W107" s="17"/>
      <c r="X107" s="17"/>
      <c r="Y107" s="17"/>
      <c r="Z107" s="23"/>
      <c r="AA107" s="23"/>
      <c r="AB107" s="23"/>
      <c r="AC107" s="42"/>
    </row>
    <row r="108" spans="1:29" ht="20.100000000000001" customHeight="1" x14ac:dyDescent="0.45">
      <c r="A108" s="15" t="s">
        <v>108</v>
      </c>
      <c r="B108" s="16" t="s">
        <v>87</v>
      </c>
      <c r="C108" s="16">
        <v>1</v>
      </c>
      <c r="D108" s="16">
        <f t="shared" ref="D108:D118" si="89">SUM(B108:C108)</f>
        <v>1</v>
      </c>
      <c r="E108" s="17" t="s">
        <v>87</v>
      </c>
      <c r="F108" s="17" t="s">
        <v>87</v>
      </c>
      <c r="G108" s="17" t="s">
        <v>87</v>
      </c>
      <c r="H108" s="18">
        <f t="shared" ref="H108:H119" si="90">SUM(D108,G108)</f>
        <v>1</v>
      </c>
      <c r="I108" s="16" t="s">
        <v>87</v>
      </c>
      <c r="J108" s="16" t="s">
        <v>87</v>
      </c>
      <c r="K108" s="16">
        <f t="shared" ref="K108:K118" si="91">SUM(I108:J108)</f>
        <v>0</v>
      </c>
      <c r="L108" s="17" t="s">
        <v>87</v>
      </c>
      <c r="M108" s="17" t="s">
        <v>87</v>
      </c>
      <c r="N108" s="17" t="s">
        <v>87</v>
      </c>
      <c r="O108" s="18">
        <f t="shared" ref="O108:O119" si="92">SUM(K108,N108)</f>
        <v>0</v>
      </c>
      <c r="P108" s="17" t="s">
        <v>87</v>
      </c>
      <c r="Q108" s="17" t="s">
        <v>87</v>
      </c>
      <c r="R108" s="16">
        <f t="shared" ref="R108:R118" si="93">SUM(P108:Q108)</f>
        <v>0</v>
      </c>
      <c r="S108" s="17" t="s">
        <v>87</v>
      </c>
      <c r="T108" s="17" t="s">
        <v>87</v>
      </c>
      <c r="U108" s="17" t="s">
        <v>87</v>
      </c>
      <c r="V108" s="18">
        <f t="shared" ref="V108:V119" si="94">SUM(R108,U108)</f>
        <v>0</v>
      </c>
      <c r="W108" s="17">
        <f>SUM(B108,I108,P108)</f>
        <v>0</v>
      </c>
      <c r="X108" s="17">
        <f>SUM(C108,J108,Q108)</f>
        <v>1</v>
      </c>
      <c r="Y108" s="17">
        <f>SUM(W108,X108)</f>
        <v>1</v>
      </c>
      <c r="Z108" s="17">
        <f>SUM(E108,L108,S108)</f>
        <v>0</v>
      </c>
      <c r="AA108" s="17">
        <f>SUM(F108,M108,T108)</f>
        <v>0</v>
      </c>
      <c r="AB108" s="17">
        <f>SUM(Z108,AA108)</f>
        <v>0</v>
      </c>
      <c r="AC108" s="18">
        <f t="shared" ref="AC108:AC119" si="95">SUM(Y108,AB108)</f>
        <v>1</v>
      </c>
    </row>
    <row r="109" spans="1:29" ht="20.100000000000001" customHeight="1" x14ac:dyDescent="0.45">
      <c r="A109" s="15" t="s">
        <v>109</v>
      </c>
      <c r="B109" s="16" t="s">
        <v>87</v>
      </c>
      <c r="C109" s="16">
        <v>0</v>
      </c>
      <c r="D109" s="16">
        <f t="shared" si="89"/>
        <v>0</v>
      </c>
      <c r="E109" s="17" t="s">
        <v>87</v>
      </c>
      <c r="F109" s="17" t="s">
        <v>87</v>
      </c>
      <c r="G109" s="17" t="s">
        <v>87</v>
      </c>
      <c r="H109" s="18">
        <f t="shared" si="90"/>
        <v>0</v>
      </c>
      <c r="I109" s="16">
        <v>1</v>
      </c>
      <c r="J109" s="16">
        <v>31</v>
      </c>
      <c r="K109" s="16">
        <f t="shared" si="91"/>
        <v>32</v>
      </c>
      <c r="L109" s="17" t="s">
        <v>87</v>
      </c>
      <c r="M109" s="17" t="s">
        <v>87</v>
      </c>
      <c r="N109" s="17" t="s">
        <v>87</v>
      </c>
      <c r="O109" s="18">
        <f t="shared" si="92"/>
        <v>32</v>
      </c>
      <c r="P109" s="17" t="s">
        <v>87</v>
      </c>
      <c r="Q109" s="17" t="s">
        <v>87</v>
      </c>
      <c r="R109" s="16">
        <f t="shared" si="93"/>
        <v>0</v>
      </c>
      <c r="S109" s="17" t="s">
        <v>87</v>
      </c>
      <c r="T109" s="17" t="s">
        <v>87</v>
      </c>
      <c r="U109" s="17" t="s">
        <v>87</v>
      </c>
      <c r="V109" s="18">
        <f t="shared" si="94"/>
        <v>0</v>
      </c>
      <c r="W109" s="17">
        <f t="shared" ref="W109:X118" si="96">SUM(B109,I109,P109)</f>
        <v>1</v>
      </c>
      <c r="X109" s="17">
        <f t="shared" si="96"/>
        <v>31</v>
      </c>
      <c r="Y109" s="17">
        <f t="shared" ref="Y109:Y118" si="97">SUM(W109,X109)</f>
        <v>32</v>
      </c>
      <c r="Z109" s="17">
        <f t="shared" ref="Z109:AA118" si="98">SUM(E109,L109,S109)</f>
        <v>0</v>
      </c>
      <c r="AA109" s="17">
        <f t="shared" si="98"/>
        <v>0</v>
      </c>
      <c r="AB109" s="17">
        <f t="shared" ref="AB109:AB118" si="99">SUM(Z109,AA109)</f>
        <v>0</v>
      </c>
      <c r="AC109" s="18">
        <f t="shared" si="95"/>
        <v>32</v>
      </c>
    </row>
    <row r="110" spans="1:29" ht="20.100000000000001" customHeight="1" x14ac:dyDescent="0.45">
      <c r="A110" s="15" t="s">
        <v>110</v>
      </c>
      <c r="B110" s="16">
        <v>0</v>
      </c>
      <c r="C110" s="16">
        <v>0</v>
      </c>
      <c r="D110" s="16">
        <f t="shared" si="89"/>
        <v>0</v>
      </c>
      <c r="E110" s="17" t="s">
        <v>87</v>
      </c>
      <c r="F110" s="17" t="s">
        <v>87</v>
      </c>
      <c r="G110" s="17" t="s">
        <v>87</v>
      </c>
      <c r="H110" s="18">
        <f t="shared" si="90"/>
        <v>0</v>
      </c>
      <c r="I110" s="16">
        <v>0</v>
      </c>
      <c r="J110" s="16">
        <v>15</v>
      </c>
      <c r="K110" s="16">
        <f t="shared" si="91"/>
        <v>15</v>
      </c>
      <c r="L110" s="17" t="s">
        <v>87</v>
      </c>
      <c r="M110" s="17" t="s">
        <v>87</v>
      </c>
      <c r="N110" s="17" t="s">
        <v>87</v>
      </c>
      <c r="O110" s="18">
        <f t="shared" si="92"/>
        <v>15</v>
      </c>
      <c r="P110" s="17" t="s">
        <v>87</v>
      </c>
      <c r="Q110" s="17" t="s">
        <v>87</v>
      </c>
      <c r="R110" s="16">
        <f t="shared" si="93"/>
        <v>0</v>
      </c>
      <c r="S110" s="17" t="s">
        <v>87</v>
      </c>
      <c r="T110" s="17" t="s">
        <v>87</v>
      </c>
      <c r="U110" s="17" t="s">
        <v>87</v>
      </c>
      <c r="V110" s="18">
        <f t="shared" si="94"/>
        <v>0</v>
      </c>
      <c r="W110" s="17">
        <f t="shared" si="96"/>
        <v>0</v>
      </c>
      <c r="X110" s="17">
        <f t="shared" si="96"/>
        <v>15</v>
      </c>
      <c r="Y110" s="17">
        <f t="shared" si="97"/>
        <v>15</v>
      </c>
      <c r="Z110" s="17">
        <f t="shared" si="98"/>
        <v>0</v>
      </c>
      <c r="AA110" s="17">
        <f t="shared" si="98"/>
        <v>0</v>
      </c>
      <c r="AB110" s="17">
        <f t="shared" si="99"/>
        <v>0</v>
      </c>
      <c r="AC110" s="18">
        <f t="shared" si="95"/>
        <v>15</v>
      </c>
    </row>
    <row r="111" spans="1:29" ht="20.100000000000001" customHeight="1" x14ac:dyDescent="0.45">
      <c r="A111" s="15" t="s">
        <v>111</v>
      </c>
      <c r="B111" s="16">
        <v>0</v>
      </c>
      <c r="C111" s="16">
        <v>0</v>
      </c>
      <c r="D111" s="16">
        <f t="shared" si="89"/>
        <v>0</v>
      </c>
      <c r="E111" s="17" t="s">
        <v>87</v>
      </c>
      <c r="F111" s="17" t="s">
        <v>87</v>
      </c>
      <c r="G111" s="17" t="s">
        <v>87</v>
      </c>
      <c r="H111" s="18">
        <f t="shared" si="90"/>
        <v>0</v>
      </c>
      <c r="I111" s="16">
        <v>0</v>
      </c>
      <c r="J111" s="16">
        <v>4</v>
      </c>
      <c r="K111" s="16">
        <f t="shared" si="91"/>
        <v>4</v>
      </c>
      <c r="L111" s="17" t="s">
        <v>87</v>
      </c>
      <c r="M111" s="17" t="s">
        <v>87</v>
      </c>
      <c r="N111" s="17" t="s">
        <v>87</v>
      </c>
      <c r="O111" s="18">
        <f t="shared" si="92"/>
        <v>4</v>
      </c>
      <c r="P111" s="17" t="s">
        <v>87</v>
      </c>
      <c r="Q111" s="17" t="s">
        <v>87</v>
      </c>
      <c r="R111" s="16">
        <f t="shared" si="93"/>
        <v>0</v>
      </c>
      <c r="S111" s="17" t="s">
        <v>87</v>
      </c>
      <c r="T111" s="17" t="s">
        <v>87</v>
      </c>
      <c r="U111" s="17" t="s">
        <v>87</v>
      </c>
      <c r="V111" s="18">
        <f t="shared" si="94"/>
        <v>0</v>
      </c>
      <c r="W111" s="17">
        <f t="shared" si="96"/>
        <v>0</v>
      </c>
      <c r="X111" s="17">
        <f t="shared" si="96"/>
        <v>4</v>
      </c>
      <c r="Y111" s="17">
        <f t="shared" si="97"/>
        <v>4</v>
      </c>
      <c r="Z111" s="17">
        <f t="shared" si="98"/>
        <v>0</v>
      </c>
      <c r="AA111" s="17">
        <f t="shared" si="98"/>
        <v>0</v>
      </c>
      <c r="AB111" s="17">
        <f t="shared" si="99"/>
        <v>0</v>
      </c>
      <c r="AC111" s="18">
        <f t="shared" si="95"/>
        <v>4</v>
      </c>
    </row>
    <row r="112" spans="1:29" ht="20.100000000000001" customHeight="1" x14ac:dyDescent="0.45">
      <c r="A112" s="15" t="s">
        <v>112</v>
      </c>
      <c r="B112" s="16">
        <v>0</v>
      </c>
      <c r="C112" s="16">
        <v>0</v>
      </c>
      <c r="D112" s="16">
        <f t="shared" si="89"/>
        <v>0</v>
      </c>
      <c r="E112" s="17" t="s">
        <v>87</v>
      </c>
      <c r="F112" s="17" t="s">
        <v>87</v>
      </c>
      <c r="G112" s="17" t="s">
        <v>87</v>
      </c>
      <c r="H112" s="18">
        <f t="shared" si="90"/>
        <v>0</v>
      </c>
      <c r="I112" s="16">
        <v>0</v>
      </c>
      <c r="J112" s="16">
        <v>6</v>
      </c>
      <c r="K112" s="16">
        <f t="shared" si="91"/>
        <v>6</v>
      </c>
      <c r="L112" s="17" t="s">
        <v>87</v>
      </c>
      <c r="M112" s="17" t="s">
        <v>87</v>
      </c>
      <c r="N112" s="17" t="s">
        <v>87</v>
      </c>
      <c r="O112" s="18">
        <f t="shared" si="92"/>
        <v>6</v>
      </c>
      <c r="P112" s="17" t="s">
        <v>87</v>
      </c>
      <c r="Q112" s="17" t="s">
        <v>87</v>
      </c>
      <c r="R112" s="16">
        <f t="shared" si="93"/>
        <v>0</v>
      </c>
      <c r="S112" s="17" t="s">
        <v>87</v>
      </c>
      <c r="T112" s="17" t="s">
        <v>87</v>
      </c>
      <c r="U112" s="17" t="s">
        <v>87</v>
      </c>
      <c r="V112" s="18">
        <f t="shared" si="94"/>
        <v>0</v>
      </c>
      <c r="W112" s="17">
        <f t="shared" si="96"/>
        <v>0</v>
      </c>
      <c r="X112" s="17">
        <f t="shared" si="96"/>
        <v>6</v>
      </c>
      <c r="Y112" s="17">
        <f t="shared" si="97"/>
        <v>6</v>
      </c>
      <c r="Z112" s="17">
        <f t="shared" si="98"/>
        <v>0</v>
      </c>
      <c r="AA112" s="17">
        <f t="shared" si="98"/>
        <v>0</v>
      </c>
      <c r="AB112" s="17">
        <f t="shared" si="99"/>
        <v>0</v>
      </c>
      <c r="AC112" s="18">
        <f t="shared" si="95"/>
        <v>6</v>
      </c>
    </row>
    <row r="113" spans="1:29" ht="20.100000000000001" customHeight="1" x14ac:dyDescent="0.45">
      <c r="A113" s="15" t="s">
        <v>113</v>
      </c>
      <c r="B113" s="16">
        <v>0</v>
      </c>
      <c r="C113" s="16">
        <v>0</v>
      </c>
      <c r="D113" s="16">
        <f t="shared" si="89"/>
        <v>0</v>
      </c>
      <c r="E113" s="17" t="s">
        <v>87</v>
      </c>
      <c r="F113" s="17" t="s">
        <v>87</v>
      </c>
      <c r="G113" s="17" t="s">
        <v>87</v>
      </c>
      <c r="H113" s="18">
        <f t="shared" si="90"/>
        <v>0</v>
      </c>
      <c r="I113" s="16">
        <v>0</v>
      </c>
      <c r="J113" s="16">
        <v>2</v>
      </c>
      <c r="K113" s="16">
        <f t="shared" si="91"/>
        <v>2</v>
      </c>
      <c r="L113" s="17" t="s">
        <v>87</v>
      </c>
      <c r="M113" s="17" t="s">
        <v>87</v>
      </c>
      <c r="N113" s="17" t="s">
        <v>87</v>
      </c>
      <c r="O113" s="18">
        <f t="shared" si="92"/>
        <v>2</v>
      </c>
      <c r="P113" s="17" t="s">
        <v>87</v>
      </c>
      <c r="Q113" s="17">
        <v>1</v>
      </c>
      <c r="R113" s="16">
        <f t="shared" si="93"/>
        <v>1</v>
      </c>
      <c r="S113" s="17" t="s">
        <v>87</v>
      </c>
      <c r="T113" s="17" t="s">
        <v>87</v>
      </c>
      <c r="U113" s="17" t="s">
        <v>87</v>
      </c>
      <c r="V113" s="18">
        <f t="shared" si="94"/>
        <v>1</v>
      </c>
      <c r="W113" s="17">
        <f t="shared" si="96"/>
        <v>0</v>
      </c>
      <c r="X113" s="17">
        <f t="shared" si="96"/>
        <v>3</v>
      </c>
      <c r="Y113" s="17">
        <f t="shared" si="97"/>
        <v>3</v>
      </c>
      <c r="Z113" s="17">
        <f t="shared" si="98"/>
        <v>0</v>
      </c>
      <c r="AA113" s="17">
        <f t="shared" si="98"/>
        <v>0</v>
      </c>
      <c r="AB113" s="17">
        <f t="shared" si="99"/>
        <v>0</v>
      </c>
      <c r="AC113" s="18">
        <f t="shared" si="95"/>
        <v>3</v>
      </c>
    </row>
    <row r="114" spans="1:29" ht="20.100000000000001" customHeight="1" x14ac:dyDescent="0.45">
      <c r="A114" s="15" t="s">
        <v>114</v>
      </c>
      <c r="B114" s="16">
        <v>1</v>
      </c>
      <c r="C114" s="16">
        <v>0</v>
      </c>
      <c r="D114" s="16">
        <f t="shared" si="89"/>
        <v>1</v>
      </c>
      <c r="E114" s="17" t="s">
        <v>87</v>
      </c>
      <c r="F114" s="17" t="s">
        <v>87</v>
      </c>
      <c r="G114" s="17" t="s">
        <v>87</v>
      </c>
      <c r="H114" s="18">
        <f t="shared" si="90"/>
        <v>1</v>
      </c>
      <c r="I114" s="16">
        <v>0</v>
      </c>
      <c r="J114" s="16">
        <v>0</v>
      </c>
      <c r="K114" s="16">
        <f t="shared" si="91"/>
        <v>0</v>
      </c>
      <c r="L114" s="17" t="s">
        <v>87</v>
      </c>
      <c r="M114" s="17" t="s">
        <v>87</v>
      </c>
      <c r="N114" s="17" t="s">
        <v>87</v>
      </c>
      <c r="O114" s="18">
        <f t="shared" si="92"/>
        <v>0</v>
      </c>
      <c r="P114" s="17" t="s">
        <v>87</v>
      </c>
      <c r="Q114" s="17" t="s">
        <v>87</v>
      </c>
      <c r="R114" s="16">
        <f t="shared" si="93"/>
        <v>0</v>
      </c>
      <c r="S114" s="17" t="s">
        <v>87</v>
      </c>
      <c r="T114" s="17" t="s">
        <v>87</v>
      </c>
      <c r="U114" s="17" t="s">
        <v>87</v>
      </c>
      <c r="V114" s="18">
        <f t="shared" si="94"/>
        <v>0</v>
      </c>
      <c r="W114" s="17">
        <f t="shared" si="96"/>
        <v>1</v>
      </c>
      <c r="X114" s="17">
        <f t="shared" si="96"/>
        <v>0</v>
      </c>
      <c r="Y114" s="17">
        <f t="shared" si="97"/>
        <v>1</v>
      </c>
      <c r="Z114" s="17">
        <f t="shared" si="98"/>
        <v>0</v>
      </c>
      <c r="AA114" s="17">
        <f t="shared" si="98"/>
        <v>0</v>
      </c>
      <c r="AB114" s="17">
        <f t="shared" si="99"/>
        <v>0</v>
      </c>
      <c r="AC114" s="18">
        <f t="shared" si="95"/>
        <v>1</v>
      </c>
    </row>
    <row r="115" spans="1:29" ht="20.100000000000001" customHeight="1" x14ac:dyDescent="0.45">
      <c r="A115" s="15" t="s">
        <v>115</v>
      </c>
      <c r="B115" s="16" t="s">
        <v>87</v>
      </c>
      <c r="C115" s="16">
        <v>0</v>
      </c>
      <c r="D115" s="16">
        <f t="shared" si="89"/>
        <v>0</v>
      </c>
      <c r="E115" s="17" t="s">
        <v>87</v>
      </c>
      <c r="F115" s="17" t="s">
        <v>87</v>
      </c>
      <c r="G115" s="17" t="s">
        <v>87</v>
      </c>
      <c r="H115" s="18">
        <f t="shared" si="90"/>
        <v>0</v>
      </c>
      <c r="I115" s="16">
        <v>1</v>
      </c>
      <c r="J115" s="16">
        <v>0</v>
      </c>
      <c r="K115" s="16">
        <f t="shared" si="91"/>
        <v>1</v>
      </c>
      <c r="L115" s="17" t="s">
        <v>87</v>
      </c>
      <c r="M115" s="17" t="s">
        <v>87</v>
      </c>
      <c r="N115" s="17" t="s">
        <v>87</v>
      </c>
      <c r="O115" s="18">
        <f t="shared" si="92"/>
        <v>1</v>
      </c>
      <c r="P115" s="17" t="s">
        <v>87</v>
      </c>
      <c r="Q115" s="17" t="s">
        <v>87</v>
      </c>
      <c r="R115" s="16">
        <f t="shared" si="93"/>
        <v>0</v>
      </c>
      <c r="S115" s="17" t="s">
        <v>87</v>
      </c>
      <c r="T115" s="17" t="s">
        <v>87</v>
      </c>
      <c r="U115" s="17" t="s">
        <v>87</v>
      </c>
      <c r="V115" s="18">
        <f t="shared" si="94"/>
        <v>0</v>
      </c>
      <c r="W115" s="17">
        <f t="shared" si="96"/>
        <v>1</v>
      </c>
      <c r="X115" s="17">
        <f t="shared" si="96"/>
        <v>0</v>
      </c>
      <c r="Y115" s="17">
        <f t="shared" si="97"/>
        <v>1</v>
      </c>
      <c r="Z115" s="17">
        <f t="shared" si="98"/>
        <v>0</v>
      </c>
      <c r="AA115" s="17">
        <f t="shared" si="98"/>
        <v>0</v>
      </c>
      <c r="AB115" s="17">
        <f t="shared" si="99"/>
        <v>0</v>
      </c>
      <c r="AC115" s="18">
        <f t="shared" si="95"/>
        <v>1</v>
      </c>
    </row>
    <row r="116" spans="1:29" ht="20.100000000000001" customHeight="1" x14ac:dyDescent="0.45">
      <c r="A116" s="15" t="s">
        <v>116</v>
      </c>
      <c r="B116" s="16">
        <v>0</v>
      </c>
      <c r="C116" s="16">
        <v>0</v>
      </c>
      <c r="D116" s="16">
        <f t="shared" si="89"/>
        <v>0</v>
      </c>
      <c r="E116" s="17" t="s">
        <v>87</v>
      </c>
      <c r="F116" s="17" t="s">
        <v>87</v>
      </c>
      <c r="G116" s="17" t="s">
        <v>87</v>
      </c>
      <c r="H116" s="18">
        <f t="shared" si="90"/>
        <v>0</v>
      </c>
      <c r="I116" s="16">
        <v>12</v>
      </c>
      <c r="J116" s="16">
        <v>1</v>
      </c>
      <c r="K116" s="16">
        <f t="shared" si="91"/>
        <v>13</v>
      </c>
      <c r="L116" s="17" t="s">
        <v>87</v>
      </c>
      <c r="M116" s="17" t="s">
        <v>87</v>
      </c>
      <c r="N116" s="17" t="s">
        <v>87</v>
      </c>
      <c r="O116" s="18">
        <f t="shared" si="92"/>
        <v>13</v>
      </c>
      <c r="P116" s="17">
        <v>9</v>
      </c>
      <c r="Q116" s="17">
        <v>3</v>
      </c>
      <c r="R116" s="16">
        <f t="shared" si="93"/>
        <v>12</v>
      </c>
      <c r="S116" s="17" t="s">
        <v>87</v>
      </c>
      <c r="T116" s="17" t="s">
        <v>87</v>
      </c>
      <c r="U116" s="17" t="s">
        <v>87</v>
      </c>
      <c r="V116" s="18">
        <f t="shared" si="94"/>
        <v>12</v>
      </c>
      <c r="W116" s="17">
        <f t="shared" si="96"/>
        <v>21</v>
      </c>
      <c r="X116" s="17">
        <f t="shared" si="96"/>
        <v>4</v>
      </c>
      <c r="Y116" s="17">
        <f t="shared" si="97"/>
        <v>25</v>
      </c>
      <c r="Z116" s="17">
        <f t="shared" si="98"/>
        <v>0</v>
      </c>
      <c r="AA116" s="17">
        <f t="shared" si="98"/>
        <v>0</v>
      </c>
      <c r="AB116" s="17">
        <f t="shared" si="99"/>
        <v>0</v>
      </c>
      <c r="AC116" s="18">
        <f t="shared" si="95"/>
        <v>25</v>
      </c>
    </row>
    <row r="117" spans="1:29" ht="20.100000000000001" customHeight="1" x14ac:dyDescent="0.45">
      <c r="A117" s="15" t="s">
        <v>117</v>
      </c>
      <c r="B117" s="16">
        <v>1</v>
      </c>
      <c r="C117" s="16">
        <v>0</v>
      </c>
      <c r="D117" s="16">
        <f t="shared" si="89"/>
        <v>1</v>
      </c>
      <c r="E117" s="17" t="s">
        <v>87</v>
      </c>
      <c r="F117" s="17" t="s">
        <v>87</v>
      </c>
      <c r="G117" s="17" t="s">
        <v>87</v>
      </c>
      <c r="H117" s="18">
        <f t="shared" si="90"/>
        <v>1</v>
      </c>
      <c r="I117" s="16">
        <v>35</v>
      </c>
      <c r="J117" s="16" t="s">
        <v>87</v>
      </c>
      <c r="K117" s="16">
        <f t="shared" si="91"/>
        <v>35</v>
      </c>
      <c r="L117" s="17" t="s">
        <v>87</v>
      </c>
      <c r="M117" s="17" t="s">
        <v>87</v>
      </c>
      <c r="N117" s="17" t="s">
        <v>87</v>
      </c>
      <c r="O117" s="18">
        <f t="shared" si="92"/>
        <v>35</v>
      </c>
      <c r="P117" s="17" t="s">
        <v>87</v>
      </c>
      <c r="Q117" s="17">
        <v>2</v>
      </c>
      <c r="R117" s="16">
        <f t="shared" si="93"/>
        <v>2</v>
      </c>
      <c r="S117" s="17" t="s">
        <v>87</v>
      </c>
      <c r="T117" s="17" t="s">
        <v>87</v>
      </c>
      <c r="U117" s="17" t="s">
        <v>87</v>
      </c>
      <c r="V117" s="18">
        <f t="shared" si="94"/>
        <v>2</v>
      </c>
      <c r="W117" s="17">
        <f t="shared" si="96"/>
        <v>36</v>
      </c>
      <c r="X117" s="17">
        <f t="shared" si="96"/>
        <v>2</v>
      </c>
      <c r="Y117" s="17">
        <f t="shared" si="97"/>
        <v>38</v>
      </c>
      <c r="Z117" s="17">
        <f t="shared" si="98"/>
        <v>0</v>
      </c>
      <c r="AA117" s="17">
        <f t="shared" si="98"/>
        <v>0</v>
      </c>
      <c r="AB117" s="17">
        <f t="shared" si="99"/>
        <v>0</v>
      </c>
      <c r="AC117" s="18">
        <f t="shared" si="95"/>
        <v>38</v>
      </c>
    </row>
    <row r="118" spans="1:29" ht="20.100000000000001" customHeight="1" x14ac:dyDescent="0.45">
      <c r="A118" s="15" t="s">
        <v>118</v>
      </c>
      <c r="B118" s="16">
        <v>1</v>
      </c>
      <c r="C118" s="16">
        <v>0</v>
      </c>
      <c r="D118" s="16">
        <f t="shared" si="89"/>
        <v>1</v>
      </c>
      <c r="E118" s="17" t="s">
        <v>87</v>
      </c>
      <c r="F118" s="17" t="s">
        <v>87</v>
      </c>
      <c r="G118" s="17" t="s">
        <v>87</v>
      </c>
      <c r="H118" s="18">
        <f t="shared" si="90"/>
        <v>1</v>
      </c>
      <c r="I118" s="16">
        <v>20</v>
      </c>
      <c r="J118" s="16">
        <v>6</v>
      </c>
      <c r="K118" s="16">
        <f t="shared" si="91"/>
        <v>26</v>
      </c>
      <c r="L118" s="17" t="s">
        <v>87</v>
      </c>
      <c r="M118" s="17" t="s">
        <v>87</v>
      </c>
      <c r="N118" s="17" t="s">
        <v>87</v>
      </c>
      <c r="O118" s="18">
        <f t="shared" si="92"/>
        <v>26</v>
      </c>
      <c r="P118" s="17">
        <v>14</v>
      </c>
      <c r="Q118" s="17" t="s">
        <v>87</v>
      </c>
      <c r="R118" s="16">
        <f t="shared" si="93"/>
        <v>14</v>
      </c>
      <c r="S118" s="17" t="s">
        <v>87</v>
      </c>
      <c r="T118" s="17" t="s">
        <v>87</v>
      </c>
      <c r="U118" s="17" t="s">
        <v>87</v>
      </c>
      <c r="V118" s="18">
        <f t="shared" si="94"/>
        <v>14</v>
      </c>
      <c r="W118" s="17">
        <f t="shared" si="96"/>
        <v>35</v>
      </c>
      <c r="X118" s="17">
        <f t="shared" si="96"/>
        <v>6</v>
      </c>
      <c r="Y118" s="17">
        <f t="shared" si="97"/>
        <v>41</v>
      </c>
      <c r="Z118" s="17">
        <f t="shared" si="98"/>
        <v>0</v>
      </c>
      <c r="AA118" s="17">
        <f t="shared" si="98"/>
        <v>0</v>
      </c>
      <c r="AB118" s="17">
        <f t="shared" si="99"/>
        <v>0</v>
      </c>
      <c r="AC118" s="18">
        <f t="shared" si="95"/>
        <v>41</v>
      </c>
    </row>
    <row r="119" spans="1:29" ht="20.100000000000001" customHeight="1" x14ac:dyDescent="0.45">
      <c r="A119" s="31" t="s">
        <v>7</v>
      </c>
      <c r="B119" s="21">
        <f>SUM(B110:B118)</f>
        <v>3</v>
      </c>
      <c r="C119" s="21">
        <f>SUM(C108:C118)</f>
        <v>1</v>
      </c>
      <c r="D119" s="21">
        <f>SUM(B119,C119)</f>
        <v>4</v>
      </c>
      <c r="E119" s="21">
        <f>SUM(E110:E118)</f>
        <v>0</v>
      </c>
      <c r="F119" s="21">
        <f>SUM(F108:F118)</f>
        <v>0</v>
      </c>
      <c r="G119" s="21">
        <f>SUM(E119,F119)</f>
        <v>0</v>
      </c>
      <c r="H119" s="19">
        <f t="shared" si="90"/>
        <v>4</v>
      </c>
      <c r="I119" s="21">
        <f>SUM(I110:I118)</f>
        <v>68</v>
      </c>
      <c r="J119" s="21">
        <f>SUM(J108:J118)</f>
        <v>65</v>
      </c>
      <c r="K119" s="21">
        <f>SUM(I119,J119)</f>
        <v>133</v>
      </c>
      <c r="L119" s="21">
        <f>SUM(L110:L118)</f>
        <v>0</v>
      </c>
      <c r="M119" s="21">
        <f>SUM(M108:M118)</f>
        <v>0</v>
      </c>
      <c r="N119" s="21">
        <f>SUM(L119,M119)</f>
        <v>0</v>
      </c>
      <c r="O119" s="19">
        <f t="shared" si="92"/>
        <v>133</v>
      </c>
      <c r="P119" s="21">
        <f>SUM(P110:P118)</f>
        <v>23</v>
      </c>
      <c r="Q119" s="21">
        <f>SUM(Q108:Q118)</f>
        <v>6</v>
      </c>
      <c r="R119" s="21">
        <f>SUM(P119,Q119)</f>
        <v>29</v>
      </c>
      <c r="S119" s="21">
        <f>SUM(S110:S118)</f>
        <v>0</v>
      </c>
      <c r="T119" s="21">
        <f>SUM(T108:T118)</f>
        <v>0</v>
      </c>
      <c r="U119" s="21">
        <f>SUM(S119,T119)</f>
        <v>0</v>
      </c>
      <c r="V119" s="19">
        <f t="shared" si="94"/>
        <v>29</v>
      </c>
      <c r="W119" s="21">
        <f t="shared" ref="W119:AB119" si="100">SUM(W108:W118)</f>
        <v>95</v>
      </c>
      <c r="X119" s="21">
        <f t="shared" si="100"/>
        <v>72</v>
      </c>
      <c r="Y119" s="21">
        <f t="shared" si="100"/>
        <v>167</v>
      </c>
      <c r="Z119" s="21">
        <f t="shared" si="100"/>
        <v>0</v>
      </c>
      <c r="AA119" s="21">
        <f t="shared" si="100"/>
        <v>0</v>
      </c>
      <c r="AB119" s="21">
        <f t="shared" si="100"/>
        <v>0</v>
      </c>
      <c r="AC119" s="19">
        <f t="shared" si="95"/>
        <v>167</v>
      </c>
    </row>
    <row r="120" spans="1:29" ht="20.100000000000001" customHeight="1" x14ac:dyDescent="0.45">
      <c r="A120" s="11" t="s">
        <v>119</v>
      </c>
      <c r="B120" s="22"/>
      <c r="C120" s="22"/>
      <c r="D120" s="22"/>
      <c r="E120" s="17"/>
      <c r="F120" s="17"/>
      <c r="G120" s="17"/>
      <c r="H120" s="14"/>
      <c r="I120" s="17"/>
      <c r="J120" s="17"/>
      <c r="K120" s="17"/>
      <c r="L120" s="17"/>
      <c r="M120" s="17"/>
      <c r="N120" s="17"/>
      <c r="O120" s="18"/>
      <c r="P120" s="17"/>
      <c r="Q120" s="17"/>
      <c r="R120" s="17"/>
      <c r="S120" s="17"/>
      <c r="T120" s="17"/>
      <c r="U120" s="17"/>
      <c r="V120" s="18"/>
      <c r="W120" s="17"/>
      <c r="X120" s="17"/>
      <c r="Y120" s="17"/>
      <c r="Z120" s="23"/>
      <c r="AA120" s="23"/>
      <c r="AB120" s="23"/>
      <c r="AC120" s="42"/>
    </row>
    <row r="121" spans="1:29" ht="20.100000000000001" customHeight="1" x14ac:dyDescent="0.45">
      <c r="A121" s="15" t="s">
        <v>120</v>
      </c>
      <c r="B121" s="16" t="s">
        <v>87</v>
      </c>
      <c r="C121" s="16" t="s">
        <v>87</v>
      </c>
      <c r="D121" s="16">
        <f t="shared" ref="D121:D131" si="101">SUM(B121:C121)</f>
        <v>0</v>
      </c>
      <c r="E121" s="17" t="s">
        <v>87</v>
      </c>
      <c r="F121" s="17" t="s">
        <v>87</v>
      </c>
      <c r="G121" s="17" t="s">
        <v>87</v>
      </c>
      <c r="H121" s="18">
        <f t="shared" ref="H121:H132" si="102">SUM(D121,G121)</f>
        <v>0</v>
      </c>
      <c r="I121" s="16">
        <v>12</v>
      </c>
      <c r="J121" s="16">
        <v>7</v>
      </c>
      <c r="K121" s="16">
        <f t="shared" ref="K121:K131" si="103">SUM(I121:J121)</f>
        <v>19</v>
      </c>
      <c r="L121" s="17" t="s">
        <v>87</v>
      </c>
      <c r="M121" s="17" t="s">
        <v>87</v>
      </c>
      <c r="N121" s="17" t="s">
        <v>87</v>
      </c>
      <c r="O121" s="18">
        <f t="shared" ref="O121:O132" si="104">SUM(K121,N121)</f>
        <v>19</v>
      </c>
      <c r="P121" s="16">
        <v>3</v>
      </c>
      <c r="Q121" s="16" t="s">
        <v>87</v>
      </c>
      <c r="R121" s="16">
        <f t="shared" ref="R121:R131" si="105">SUM(P121:Q121)</f>
        <v>3</v>
      </c>
      <c r="S121" s="17" t="s">
        <v>87</v>
      </c>
      <c r="T121" s="17" t="s">
        <v>87</v>
      </c>
      <c r="U121" s="17" t="s">
        <v>87</v>
      </c>
      <c r="V121" s="18">
        <f t="shared" ref="V121:V132" si="106">SUM(R121,U121)</f>
        <v>3</v>
      </c>
      <c r="W121" s="17">
        <f>SUM(B121,I121,P121)</f>
        <v>15</v>
      </c>
      <c r="X121" s="17">
        <f>SUM(C121,J121,Q121)</f>
        <v>7</v>
      </c>
      <c r="Y121" s="17">
        <f>SUM(W121,X121)</f>
        <v>22</v>
      </c>
      <c r="Z121" s="17">
        <f>SUM(E121,L121,S121)</f>
        <v>0</v>
      </c>
      <c r="AA121" s="17">
        <f>SUM(F121,M121,T121)</f>
        <v>0</v>
      </c>
      <c r="AB121" s="17">
        <f>SUM(Z121,AA121)</f>
        <v>0</v>
      </c>
      <c r="AC121" s="18">
        <f t="shared" ref="AC121:AC132" si="107">SUM(Y121,AB121)</f>
        <v>22</v>
      </c>
    </row>
    <row r="122" spans="1:29" ht="20.100000000000001" customHeight="1" x14ac:dyDescent="0.45">
      <c r="A122" s="15" t="s">
        <v>121</v>
      </c>
      <c r="B122" s="16" t="s">
        <v>87</v>
      </c>
      <c r="C122" s="16">
        <v>0</v>
      </c>
      <c r="D122" s="16">
        <f t="shared" si="101"/>
        <v>0</v>
      </c>
      <c r="E122" s="17" t="s">
        <v>87</v>
      </c>
      <c r="F122" s="17" t="s">
        <v>87</v>
      </c>
      <c r="G122" s="17" t="s">
        <v>87</v>
      </c>
      <c r="H122" s="18">
        <f t="shared" si="102"/>
        <v>0</v>
      </c>
      <c r="I122" s="16">
        <v>2</v>
      </c>
      <c r="J122" s="16" t="s">
        <v>87</v>
      </c>
      <c r="K122" s="16">
        <f t="shared" si="103"/>
        <v>2</v>
      </c>
      <c r="L122" s="17" t="s">
        <v>87</v>
      </c>
      <c r="M122" s="17" t="s">
        <v>87</v>
      </c>
      <c r="N122" s="17" t="s">
        <v>87</v>
      </c>
      <c r="O122" s="18">
        <f t="shared" si="104"/>
        <v>2</v>
      </c>
      <c r="P122" s="16" t="s">
        <v>87</v>
      </c>
      <c r="Q122" s="16" t="s">
        <v>87</v>
      </c>
      <c r="R122" s="16">
        <f t="shared" si="105"/>
        <v>0</v>
      </c>
      <c r="S122" s="17" t="s">
        <v>87</v>
      </c>
      <c r="T122" s="17" t="s">
        <v>87</v>
      </c>
      <c r="U122" s="17" t="s">
        <v>87</v>
      </c>
      <c r="V122" s="18">
        <f t="shared" si="106"/>
        <v>0</v>
      </c>
      <c r="W122" s="17">
        <f t="shared" ref="W122:X131" si="108">SUM(B122,I122,P122)</f>
        <v>2</v>
      </c>
      <c r="X122" s="17">
        <f t="shared" si="108"/>
        <v>0</v>
      </c>
      <c r="Y122" s="17">
        <f t="shared" ref="Y122:Y131" si="109">SUM(W122,X122)</f>
        <v>2</v>
      </c>
      <c r="Z122" s="17">
        <f t="shared" ref="Z122:AA131" si="110">SUM(E122,L122,S122)</f>
        <v>0</v>
      </c>
      <c r="AA122" s="17">
        <f t="shared" si="110"/>
        <v>0</v>
      </c>
      <c r="AB122" s="17">
        <f t="shared" ref="AB122:AB131" si="111">SUM(Z122,AA122)</f>
        <v>0</v>
      </c>
      <c r="AC122" s="18">
        <f t="shared" si="107"/>
        <v>2</v>
      </c>
    </row>
    <row r="123" spans="1:29" ht="20.100000000000001" customHeight="1" x14ac:dyDescent="0.45">
      <c r="A123" s="15" t="s">
        <v>122</v>
      </c>
      <c r="B123" s="16">
        <v>1</v>
      </c>
      <c r="C123" s="16">
        <v>0</v>
      </c>
      <c r="D123" s="16">
        <f t="shared" si="101"/>
        <v>1</v>
      </c>
      <c r="E123" s="17" t="s">
        <v>87</v>
      </c>
      <c r="F123" s="17" t="s">
        <v>87</v>
      </c>
      <c r="G123" s="17" t="s">
        <v>87</v>
      </c>
      <c r="H123" s="18">
        <f t="shared" si="102"/>
        <v>1</v>
      </c>
      <c r="I123" s="16">
        <v>17</v>
      </c>
      <c r="J123" s="16">
        <v>15</v>
      </c>
      <c r="K123" s="16">
        <f t="shared" si="103"/>
        <v>32</v>
      </c>
      <c r="L123" s="17" t="s">
        <v>87</v>
      </c>
      <c r="M123" s="17" t="s">
        <v>87</v>
      </c>
      <c r="N123" s="17" t="s">
        <v>87</v>
      </c>
      <c r="O123" s="18">
        <f t="shared" si="104"/>
        <v>32</v>
      </c>
      <c r="P123" s="16">
        <v>5</v>
      </c>
      <c r="Q123" s="16" t="s">
        <v>87</v>
      </c>
      <c r="R123" s="16">
        <f t="shared" si="105"/>
        <v>5</v>
      </c>
      <c r="S123" s="17" t="s">
        <v>87</v>
      </c>
      <c r="T123" s="17" t="s">
        <v>87</v>
      </c>
      <c r="U123" s="17" t="s">
        <v>87</v>
      </c>
      <c r="V123" s="18">
        <f t="shared" si="106"/>
        <v>5</v>
      </c>
      <c r="W123" s="17">
        <f t="shared" si="108"/>
        <v>23</v>
      </c>
      <c r="X123" s="17">
        <f t="shared" si="108"/>
        <v>15</v>
      </c>
      <c r="Y123" s="17">
        <f t="shared" si="109"/>
        <v>38</v>
      </c>
      <c r="Z123" s="17">
        <f t="shared" si="110"/>
        <v>0</v>
      </c>
      <c r="AA123" s="17">
        <f t="shared" si="110"/>
        <v>0</v>
      </c>
      <c r="AB123" s="17">
        <f t="shared" si="111"/>
        <v>0</v>
      </c>
      <c r="AC123" s="18">
        <f t="shared" si="107"/>
        <v>38</v>
      </c>
    </row>
    <row r="124" spans="1:29" ht="20.100000000000001" customHeight="1" x14ac:dyDescent="0.45">
      <c r="A124" s="15" t="s">
        <v>123</v>
      </c>
      <c r="B124" s="16">
        <v>0</v>
      </c>
      <c r="C124" s="16">
        <v>1</v>
      </c>
      <c r="D124" s="16">
        <f t="shared" si="101"/>
        <v>1</v>
      </c>
      <c r="E124" s="17" t="s">
        <v>87</v>
      </c>
      <c r="F124" s="17" t="s">
        <v>87</v>
      </c>
      <c r="G124" s="17" t="s">
        <v>87</v>
      </c>
      <c r="H124" s="18">
        <f t="shared" si="102"/>
        <v>1</v>
      </c>
      <c r="I124" s="16" t="s">
        <v>87</v>
      </c>
      <c r="J124" s="16">
        <v>25</v>
      </c>
      <c r="K124" s="16">
        <f t="shared" si="103"/>
        <v>25</v>
      </c>
      <c r="L124" s="17" t="s">
        <v>87</v>
      </c>
      <c r="M124" s="17" t="s">
        <v>87</v>
      </c>
      <c r="N124" s="17" t="s">
        <v>87</v>
      </c>
      <c r="O124" s="18">
        <f t="shared" si="104"/>
        <v>25</v>
      </c>
      <c r="P124" s="16" t="s">
        <v>87</v>
      </c>
      <c r="Q124" s="16">
        <v>9</v>
      </c>
      <c r="R124" s="16">
        <f t="shared" si="105"/>
        <v>9</v>
      </c>
      <c r="S124" s="17" t="s">
        <v>87</v>
      </c>
      <c r="T124" s="17" t="s">
        <v>87</v>
      </c>
      <c r="U124" s="17" t="s">
        <v>87</v>
      </c>
      <c r="V124" s="18">
        <f t="shared" si="106"/>
        <v>9</v>
      </c>
      <c r="W124" s="17">
        <f t="shared" si="108"/>
        <v>0</v>
      </c>
      <c r="X124" s="17">
        <f t="shared" si="108"/>
        <v>35</v>
      </c>
      <c r="Y124" s="17">
        <f t="shared" si="109"/>
        <v>35</v>
      </c>
      <c r="Z124" s="17">
        <f t="shared" si="110"/>
        <v>0</v>
      </c>
      <c r="AA124" s="17">
        <f t="shared" si="110"/>
        <v>0</v>
      </c>
      <c r="AB124" s="17">
        <f t="shared" si="111"/>
        <v>0</v>
      </c>
      <c r="AC124" s="18">
        <f t="shared" si="107"/>
        <v>35</v>
      </c>
    </row>
    <row r="125" spans="1:29" ht="20.100000000000001" customHeight="1" x14ac:dyDescent="0.45">
      <c r="A125" s="15" t="s">
        <v>124</v>
      </c>
      <c r="B125" s="16">
        <v>0</v>
      </c>
      <c r="C125" s="16">
        <v>4</v>
      </c>
      <c r="D125" s="16">
        <f t="shared" si="101"/>
        <v>4</v>
      </c>
      <c r="E125" s="17" t="s">
        <v>87</v>
      </c>
      <c r="F125" s="17" t="s">
        <v>87</v>
      </c>
      <c r="G125" s="17" t="s">
        <v>87</v>
      </c>
      <c r="H125" s="18">
        <f t="shared" si="102"/>
        <v>4</v>
      </c>
      <c r="I125" s="16">
        <v>4</v>
      </c>
      <c r="J125" s="16">
        <v>35</v>
      </c>
      <c r="K125" s="16">
        <f t="shared" si="103"/>
        <v>39</v>
      </c>
      <c r="L125" s="17" t="s">
        <v>87</v>
      </c>
      <c r="M125" s="17" t="s">
        <v>87</v>
      </c>
      <c r="N125" s="17" t="s">
        <v>87</v>
      </c>
      <c r="O125" s="18">
        <f t="shared" si="104"/>
        <v>39</v>
      </c>
      <c r="P125" s="16" t="s">
        <v>87</v>
      </c>
      <c r="Q125" s="16" t="s">
        <v>87</v>
      </c>
      <c r="R125" s="16">
        <f t="shared" si="105"/>
        <v>0</v>
      </c>
      <c r="S125" s="17" t="s">
        <v>87</v>
      </c>
      <c r="T125" s="17" t="s">
        <v>87</v>
      </c>
      <c r="U125" s="17" t="s">
        <v>87</v>
      </c>
      <c r="V125" s="18">
        <f t="shared" si="106"/>
        <v>0</v>
      </c>
      <c r="W125" s="17">
        <f t="shared" si="108"/>
        <v>4</v>
      </c>
      <c r="X125" s="17">
        <f t="shared" si="108"/>
        <v>39</v>
      </c>
      <c r="Y125" s="17">
        <f t="shared" si="109"/>
        <v>43</v>
      </c>
      <c r="Z125" s="17">
        <f t="shared" si="110"/>
        <v>0</v>
      </c>
      <c r="AA125" s="17">
        <f t="shared" si="110"/>
        <v>0</v>
      </c>
      <c r="AB125" s="17">
        <f t="shared" si="111"/>
        <v>0</v>
      </c>
      <c r="AC125" s="18">
        <f t="shared" si="107"/>
        <v>43</v>
      </c>
    </row>
    <row r="126" spans="1:29" ht="20.100000000000001" customHeight="1" x14ac:dyDescent="0.45">
      <c r="A126" s="15" t="s">
        <v>125</v>
      </c>
      <c r="B126" s="16">
        <v>0</v>
      </c>
      <c r="C126" s="16">
        <v>1</v>
      </c>
      <c r="D126" s="16">
        <f t="shared" si="101"/>
        <v>1</v>
      </c>
      <c r="E126" s="17" t="s">
        <v>87</v>
      </c>
      <c r="F126" s="17" t="s">
        <v>87</v>
      </c>
      <c r="G126" s="17" t="s">
        <v>87</v>
      </c>
      <c r="H126" s="18">
        <f t="shared" si="102"/>
        <v>1</v>
      </c>
      <c r="I126" s="16">
        <v>10</v>
      </c>
      <c r="J126" s="16">
        <v>68</v>
      </c>
      <c r="K126" s="16">
        <f t="shared" si="103"/>
        <v>78</v>
      </c>
      <c r="L126" s="17" t="s">
        <v>87</v>
      </c>
      <c r="M126" s="17" t="s">
        <v>87</v>
      </c>
      <c r="N126" s="17" t="s">
        <v>87</v>
      </c>
      <c r="O126" s="18">
        <f t="shared" si="104"/>
        <v>78</v>
      </c>
      <c r="P126" s="16">
        <v>1</v>
      </c>
      <c r="Q126" s="16">
        <v>1</v>
      </c>
      <c r="R126" s="16">
        <f t="shared" si="105"/>
        <v>2</v>
      </c>
      <c r="S126" s="17" t="s">
        <v>87</v>
      </c>
      <c r="T126" s="17" t="s">
        <v>87</v>
      </c>
      <c r="U126" s="17" t="s">
        <v>87</v>
      </c>
      <c r="V126" s="18">
        <f t="shared" si="106"/>
        <v>2</v>
      </c>
      <c r="W126" s="17">
        <f t="shared" si="108"/>
        <v>11</v>
      </c>
      <c r="X126" s="17">
        <f t="shared" si="108"/>
        <v>70</v>
      </c>
      <c r="Y126" s="17">
        <f t="shared" si="109"/>
        <v>81</v>
      </c>
      <c r="Z126" s="17">
        <f t="shared" si="110"/>
        <v>0</v>
      </c>
      <c r="AA126" s="17">
        <f t="shared" si="110"/>
        <v>0</v>
      </c>
      <c r="AB126" s="17">
        <f t="shared" si="111"/>
        <v>0</v>
      </c>
      <c r="AC126" s="18">
        <f t="shared" si="107"/>
        <v>81</v>
      </c>
    </row>
    <row r="127" spans="1:29" ht="20.100000000000001" customHeight="1" x14ac:dyDescent="0.45">
      <c r="A127" s="15" t="s">
        <v>126</v>
      </c>
      <c r="B127" s="16">
        <v>1</v>
      </c>
      <c r="C127" s="16">
        <v>1</v>
      </c>
      <c r="D127" s="16">
        <f t="shared" si="101"/>
        <v>2</v>
      </c>
      <c r="E127" s="17" t="s">
        <v>87</v>
      </c>
      <c r="F127" s="17" t="s">
        <v>87</v>
      </c>
      <c r="G127" s="17" t="s">
        <v>87</v>
      </c>
      <c r="H127" s="18">
        <f t="shared" si="102"/>
        <v>2</v>
      </c>
      <c r="I127" s="16">
        <v>11</v>
      </c>
      <c r="J127" s="16">
        <v>1</v>
      </c>
      <c r="K127" s="16">
        <f t="shared" si="103"/>
        <v>12</v>
      </c>
      <c r="L127" s="17" t="s">
        <v>87</v>
      </c>
      <c r="M127" s="17" t="s">
        <v>87</v>
      </c>
      <c r="N127" s="17" t="s">
        <v>87</v>
      </c>
      <c r="O127" s="18">
        <f t="shared" si="104"/>
        <v>12</v>
      </c>
      <c r="P127" s="16" t="s">
        <v>87</v>
      </c>
      <c r="Q127" s="16" t="s">
        <v>87</v>
      </c>
      <c r="R127" s="16">
        <f t="shared" si="105"/>
        <v>0</v>
      </c>
      <c r="S127" s="17" t="s">
        <v>87</v>
      </c>
      <c r="T127" s="17" t="s">
        <v>87</v>
      </c>
      <c r="U127" s="17" t="s">
        <v>87</v>
      </c>
      <c r="V127" s="18">
        <f t="shared" si="106"/>
        <v>0</v>
      </c>
      <c r="W127" s="17">
        <f t="shared" si="108"/>
        <v>12</v>
      </c>
      <c r="X127" s="17">
        <f t="shared" si="108"/>
        <v>2</v>
      </c>
      <c r="Y127" s="17">
        <f t="shared" si="109"/>
        <v>14</v>
      </c>
      <c r="Z127" s="17">
        <f t="shared" si="110"/>
        <v>0</v>
      </c>
      <c r="AA127" s="17">
        <f t="shared" si="110"/>
        <v>0</v>
      </c>
      <c r="AB127" s="17">
        <f t="shared" si="111"/>
        <v>0</v>
      </c>
      <c r="AC127" s="18">
        <f t="shared" si="107"/>
        <v>14</v>
      </c>
    </row>
    <row r="128" spans="1:29" ht="20.100000000000001" customHeight="1" x14ac:dyDescent="0.45">
      <c r="A128" s="15" t="s">
        <v>127</v>
      </c>
      <c r="B128" s="16">
        <v>0</v>
      </c>
      <c r="C128" s="16">
        <v>0</v>
      </c>
      <c r="D128" s="16">
        <f t="shared" si="101"/>
        <v>0</v>
      </c>
      <c r="E128" s="17" t="s">
        <v>87</v>
      </c>
      <c r="F128" s="17" t="s">
        <v>87</v>
      </c>
      <c r="G128" s="17" t="s">
        <v>87</v>
      </c>
      <c r="H128" s="18">
        <f t="shared" si="102"/>
        <v>0</v>
      </c>
      <c r="I128" s="16">
        <v>0</v>
      </c>
      <c r="J128" s="16" t="s">
        <v>87</v>
      </c>
      <c r="K128" s="16">
        <f t="shared" si="103"/>
        <v>0</v>
      </c>
      <c r="L128" s="17" t="s">
        <v>87</v>
      </c>
      <c r="M128" s="17" t="s">
        <v>87</v>
      </c>
      <c r="N128" s="17" t="s">
        <v>87</v>
      </c>
      <c r="O128" s="18">
        <f t="shared" si="104"/>
        <v>0</v>
      </c>
      <c r="P128" s="16" t="s">
        <v>87</v>
      </c>
      <c r="Q128" s="16" t="s">
        <v>87</v>
      </c>
      <c r="R128" s="16">
        <f t="shared" si="105"/>
        <v>0</v>
      </c>
      <c r="S128" s="17" t="s">
        <v>87</v>
      </c>
      <c r="T128" s="17" t="s">
        <v>87</v>
      </c>
      <c r="U128" s="17" t="s">
        <v>87</v>
      </c>
      <c r="V128" s="18">
        <f t="shared" si="106"/>
        <v>0</v>
      </c>
      <c r="W128" s="17">
        <f t="shared" si="108"/>
        <v>0</v>
      </c>
      <c r="X128" s="17">
        <f t="shared" si="108"/>
        <v>0</v>
      </c>
      <c r="Y128" s="17">
        <f t="shared" si="109"/>
        <v>0</v>
      </c>
      <c r="Z128" s="17">
        <f t="shared" si="110"/>
        <v>0</v>
      </c>
      <c r="AA128" s="17">
        <f t="shared" si="110"/>
        <v>0</v>
      </c>
      <c r="AB128" s="17">
        <f t="shared" si="111"/>
        <v>0</v>
      </c>
      <c r="AC128" s="18">
        <f t="shared" si="107"/>
        <v>0</v>
      </c>
    </row>
    <row r="129" spans="1:29" ht="20.100000000000001" customHeight="1" x14ac:dyDescent="0.45">
      <c r="A129" s="15" t="s">
        <v>128</v>
      </c>
      <c r="B129" s="16">
        <v>0</v>
      </c>
      <c r="C129" s="16">
        <v>0</v>
      </c>
      <c r="D129" s="16">
        <f t="shared" si="101"/>
        <v>0</v>
      </c>
      <c r="E129" s="17" t="s">
        <v>87</v>
      </c>
      <c r="F129" s="17" t="s">
        <v>87</v>
      </c>
      <c r="G129" s="17" t="s">
        <v>87</v>
      </c>
      <c r="H129" s="18">
        <f t="shared" si="102"/>
        <v>0</v>
      </c>
      <c r="I129" s="16">
        <v>1</v>
      </c>
      <c r="J129" s="16" t="s">
        <v>87</v>
      </c>
      <c r="K129" s="16">
        <f t="shared" si="103"/>
        <v>1</v>
      </c>
      <c r="L129" s="17" t="s">
        <v>87</v>
      </c>
      <c r="M129" s="17" t="s">
        <v>87</v>
      </c>
      <c r="N129" s="17" t="s">
        <v>87</v>
      </c>
      <c r="O129" s="18">
        <f t="shared" si="104"/>
        <v>1</v>
      </c>
      <c r="P129" s="16" t="s">
        <v>87</v>
      </c>
      <c r="Q129" s="16" t="s">
        <v>87</v>
      </c>
      <c r="R129" s="16">
        <f t="shared" si="105"/>
        <v>0</v>
      </c>
      <c r="S129" s="17" t="s">
        <v>87</v>
      </c>
      <c r="T129" s="17" t="s">
        <v>87</v>
      </c>
      <c r="U129" s="17" t="s">
        <v>87</v>
      </c>
      <c r="V129" s="18">
        <f t="shared" si="106"/>
        <v>0</v>
      </c>
      <c r="W129" s="17">
        <f t="shared" si="108"/>
        <v>1</v>
      </c>
      <c r="X129" s="17">
        <f t="shared" si="108"/>
        <v>0</v>
      </c>
      <c r="Y129" s="17">
        <f t="shared" si="109"/>
        <v>1</v>
      </c>
      <c r="Z129" s="17">
        <f t="shared" si="110"/>
        <v>0</v>
      </c>
      <c r="AA129" s="17">
        <f t="shared" si="110"/>
        <v>0</v>
      </c>
      <c r="AB129" s="17">
        <f t="shared" si="111"/>
        <v>0</v>
      </c>
      <c r="AC129" s="18">
        <f t="shared" si="107"/>
        <v>1</v>
      </c>
    </row>
    <row r="130" spans="1:29" ht="20.100000000000001" customHeight="1" x14ac:dyDescent="0.45">
      <c r="A130" s="15" t="s">
        <v>129</v>
      </c>
      <c r="B130" s="16">
        <v>4</v>
      </c>
      <c r="C130" s="16">
        <v>0</v>
      </c>
      <c r="D130" s="16">
        <f t="shared" si="101"/>
        <v>4</v>
      </c>
      <c r="E130" s="17" t="s">
        <v>87</v>
      </c>
      <c r="F130" s="17" t="s">
        <v>87</v>
      </c>
      <c r="G130" s="17" t="s">
        <v>87</v>
      </c>
      <c r="H130" s="18">
        <f t="shared" si="102"/>
        <v>4</v>
      </c>
      <c r="I130" s="16">
        <v>13</v>
      </c>
      <c r="J130" s="16" t="s">
        <v>87</v>
      </c>
      <c r="K130" s="16">
        <f t="shared" si="103"/>
        <v>13</v>
      </c>
      <c r="L130" s="17" t="s">
        <v>87</v>
      </c>
      <c r="M130" s="17" t="s">
        <v>87</v>
      </c>
      <c r="N130" s="17" t="s">
        <v>87</v>
      </c>
      <c r="O130" s="18">
        <f t="shared" si="104"/>
        <v>13</v>
      </c>
      <c r="P130" s="16" t="s">
        <v>87</v>
      </c>
      <c r="Q130" s="16" t="s">
        <v>87</v>
      </c>
      <c r="R130" s="16">
        <f t="shared" si="105"/>
        <v>0</v>
      </c>
      <c r="S130" s="17" t="s">
        <v>87</v>
      </c>
      <c r="T130" s="17" t="s">
        <v>87</v>
      </c>
      <c r="U130" s="17" t="s">
        <v>87</v>
      </c>
      <c r="V130" s="18">
        <f t="shared" si="106"/>
        <v>0</v>
      </c>
      <c r="W130" s="17">
        <f t="shared" si="108"/>
        <v>17</v>
      </c>
      <c r="X130" s="17">
        <f t="shared" si="108"/>
        <v>0</v>
      </c>
      <c r="Y130" s="17">
        <f t="shared" si="109"/>
        <v>17</v>
      </c>
      <c r="Z130" s="17">
        <f t="shared" si="110"/>
        <v>0</v>
      </c>
      <c r="AA130" s="17">
        <f t="shared" si="110"/>
        <v>0</v>
      </c>
      <c r="AB130" s="17">
        <f t="shared" si="111"/>
        <v>0</v>
      </c>
      <c r="AC130" s="18">
        <f t="shared" si="107"/>
        <v>17</v>
      </c>
    </row>
    <row r="131" spans="1:29" ht="20.100000000000001" customHeight="1" x14ac:dyDescent="0.45">
      <c r="A131" s="15" t="s">
        <v>130</v>
      </c>
      <c r="B131" s="16">
        <v>16</v>
      </c>
      <c r="C131" s="16">
        <v>0</v>
      </c>
      <c r="D131" s="16">
        <f t="shared" si="101"/>
        <v>16</v>
      </c>
      <c r="E131" s="17" t="s">
        <v>87</v>
      </c>
      <c r="F131" s="17" t="s">
        <v>87</v>
      </c>
      <c r="G131" s="17" t="s">
        <v>87</v>
      </c>
      <c r="H131" s="18">
        <f t="shared" si="102"/>
        <v>16</v>
      </c>
      <c r="I131" s="16" t="s">
        <v>87</v>
      </c>
      <c r="J131" s="16" t="s">
        <v>87</v>
      </c>
      <c r="K131" s="16">
        <f t="shared" si="103"/>
        <v>0</v>
      </c>
      <c r="L131" s="17" t="s">
        <v>87</v>
      </c>
      <c r="M131" s="17" t="s">
        <v>87</v>
      </c>
      <c r="N131" s="17" t="s">
        <v>87</v>
      </c>
      <c r="O131" s="18">
        <f t="shared" si="104"/>
        <v>0</v>
      </c>
      <c r="P131" s="16" t="s">
        <v>87</v>
      </c>
      <c r="Q131" s="16" t="s">
        <v>87</v>
      </c>
      <c r="R131" s="16">
        <f t="shared" si="105"/>
        <v>0</v>
      </c>
      <c r="S131" s="17" t="s">
        <v>87</v>
      </c>
      <c r="T131" s="17" t="s">
        <v>87</v>
      </c>
      <c r="U131" s="17" t="s">
        <v>87</v>
      </c>
      <c r="V131" s="18">
        <f t="shared" si="106"/>
        <v>0</v>
      </c>
      <c r="W131" s="17">
        <f t="shared" si="108"/>
        <v>16</v>
      </c>
      <c r="X131" s="17">
        <f t="shared" si="108"/>
        <v>0</v>
      </c>
      <c r="Y131" s="17">
        <f t="shared" si="109"/>
        <v>16</v>
      </c>
      <c r="Z131" s="17">
        <f t="shared" si="110"/>
        <v>0</v>
      </c>
      <c r="AA131" s="17">
        <f t="shared" si="110"/>
        <v>0</v>
      </c>
      <c r="AB131" s="17">
        <f t="shared" si="111"/>
        <v>0</v>
      </c>
      <c r="AC131" s="18">
        <f t="shared" si="107"/>
        <v>16</v>
      </c>
    </row>
    <row r="132" spans="1:29" ht="20.100000000000001" customHeight="1" x14ac:dyDescent="0.45">
      <c r="A132" s="31" t="s">
        <v>7</v>
      </c>
      <c r="B132" s="21">
        <f>SUM(B123:B131)</f>
        <v>22</v>
      </c>
      <c r="C132" s="21">
        <f>SUM(C122:C131)</f>
        <v>7</v>
      </c>
      <c r="D132" s="21">
        <f>SUM(B132,C132)</f>
        <v>29</v>
      </c>
      <c r="E132" s="21">
        <f>SUM(E123:E131)</f>
        <v>0</v>
      </c>
      <c r="F132" s="21">
        <f>SUM(F122:F131)</f>
        <v>0</v>
      </c>
      <c r="G132" s="21">
        <f>SUM(E132,F132)</f>
        <v>0</v>
      </c>
      <c r="H132" s="19">
        <f t="shared" si="102"/>
        <v>29</v>
      </c>
      <c r="I132" s="21">
        <f>SUM(I121:I131)</f>
        <v>70</v>
      </c>
      <c r="J132" s="21">
        <f>SUM(J121:J131)</f>
        <v>151</v>
      </c>
      <c r="K132" s="21">
        <f>SUM(I132,J132)</f>
        <v>221</v>
      </c>
      <c r="L132" s="21">
        <f>SUM(L123:L131)</f>
        <v>0</v>
      </c>
      <c r="M132" s="21">
        <f>SUM(M122:M131)</f>
        <v>0</v>
      </c>
      <c r="N132" s="21">
        <f>SUM(L132,M132)</f>
        <v>0</v>
      </c>
      <c r="O132" s="19">
        <f t="shared" si="104"/>
        <v>221</v>
      </c>
      <c r="P132" s="21">
        <f>SUM(P121:P131)</f>
        <v>9</v>
      </c>
      <c r="Q132" s="21">
        <f>SUM(Q121:Q131)</f>
        <v>10</v>
      </c>
      <c r="R132" s="21">
        <f>SUM(P132,Q132)</f>
        <v>19</v>
      </c>
      <c r="S132" s="21">
        <f>SUM(S123:S131)</f>
        <v>0</v>
      </c>
      <c r="T132" s="21">
        <f>SUM(T122:T131)</f>
        <v>0</v>
      </c>
      <c r="U132" s="21">
        <f>SUM(S132,T132)</f>
        <v>0</v>
      </c>
      <c r="V132" s="19">
        <f t="shared" si="106"/>
        <v>19</v>
      </c>
      <c r="W132" s="21">
        <f t="shared" ref="W132:AB132" si="112">SUM(W121:W131)</f>
        <v>101</v>
      </c>
      <c r="X132" s="21">
        <f t="shared" si="112"/>
        <v>168</v>
      </c>
      <c r="Y132" s="21">
        <f t="shared" si="112"/>
        <v>269</v>
      </c>
      <c r="Z132" s="21">
        <f t="shared" si="112"/>
        <v>0</v>
      </c>
      <c r="AA132" s="21">
        <f t="shared" si="112"/>
        <v>0</v>
      </c>
      <c r="AB132" s="21">
        <f t="shared" si="112"/>
        <v>0</v>
      </c>
      <c r="AC132" s="19">
        <f t="shared" si="107"/>
        <v>269</v>
      </c>
    </row>
    <row r="133" spans="1:29" ht="20.100000000000001" customHeight="1" x14ac:dyDescent="0.45">
      <c r="A133" s="11" t="s">
        <v>131</v>
      </c>
      <c r="B133" s="22"/>
      <c r="C133" s="22"/>
      <c r="D133" s="22"/>
      <c r="E133" s="23"/>
      <c r="F133" s="23"/>
      <c r="G133" s="23"/>
      <c r="H133" s="14"/>
      <c r="I133" s="23"/>
      <c r="J133" s="23"/>
      <c r="K133" s="23"/>
      <c r="L133" s="23"/>
      <c r="M133" s="23"/>
      <c r="N133" s="23"/>
      <c r="O133" s="42"/>
      <c r="P133" s="23"/>
      <c r="Q133" s="23"/>
      <c r="R133" s="23"/>
      <c r="S133" s="23"/>
      <c r="T133" s="23"/>
      <c r="U133" s="23"/>
      <c r="V133" s="42"/>
      <c r="W133" s="23"/>
      <c r="X133" s="23"/>
      <c r="Y133" s="23"/>
      <c r="Z133" s="23"/>
      <c r="AA133" s="23"/>
      <c r="AB133" s="23"/>
      <c r="AC133" s="42"/>
    </row>
    <row r="134" spans="1:29" ht="20.100000000000001" customHeight="1" x14ac:dyDescent="0.45">
      <c r="A134" s="32" t="s">
        <v>125</v>
      </c>
      <c r="B134" s="16">
        <v>0</v>
      </c>
      <c r="C134" s="16">
        <v>2</v>
      </c>
      <c r="D134" s="16">
        <f t="shared" ref="D134:D140" si="113">SUM(B134:C134)</f>
        <v>2</v>
      </c>
      <c r="E134" s="17" t="s">
        <v>87</v>
      </c>
      <c r="F134" s="17" t="s">
        <v>87</v>
      </c>
      <c r="G134" s="17" t="s">
        <v>87</v>
      </c>
      <c r="H134" s="18">
        <f t="shared" ref="H134:H143" si="114">SUM(D134,G134)</f>
        <v>2</v>
      </c>
      <c r="I134" s="16">
        <v>12</v>
      </c>
      <c r="J134" s="16">
        <v>2</v>
      </c>
      <c r="K134" s="16">
        <f t="shared" ref="K134:K140" si="115">SUM(I134:J134)</f>
        <v>14</v>
      </c>
      <c r="L134" s="17" t="s">
        <v>87</v>
      </c>
      <c r="M134" s="17" t="s">
        <v>87</v>
      </c>
      <c r="N134" s="17" t="s">
        <v>87</v>
      </c>
      <c r="O134" s="18">
        <f t="shared" ref="O134:O143" si="116">SUM(K134,N134)</f>
        <v>14</v>
      </c>
      <c r="P134" s="16">
        <v>1</v>
      </c>
      <c r="Q134" s="16">
        <v>1</v>
      </c>
      <c r="R134" s="16">
        <f t="shared" ref="R134:R140" si="117">SUM(P134:Q134)</f>
        <v>2</v>
      </c>
      <c r="S134" s="17" t="s">
        <v>87</v>
      </c>
      <c r="T134" s="17" t="s">
        <v>87</v>
      </c>
      <c r="U134" s="17" t="s">
        <v>87</v>
      </c>
      <c r="V134" s="18">
        <f t="shared" ref="V134:V143" si="118">SUM(R134,U134)</f>
        <v>2</v>
      </c>
      <c r="W134" s="17">
        <f t="shared" ref="W134:X140" si="119">SUM(B134,I134,P134)</f>
        <v>13</v>
      </c>
      <c r="X134" s="17">
        <f t="shared" si="119"/>
        <v>5</v>
      </c>
      <c r="Y134" s="17">
        <f t="shared" ref="Y134:Y140" si="120">SUM(W134,X134)</f>
        <v>18</v>
      </c>
      <c r="Z134" s="17" t="s">
        <v>87</v>
      </c>
      <c r="AA134" s="17" t="s">
        <v>87</v>
      </c>
      <c r="AB134" s="17" t="s">
        <v>87</v>
      </c>
      <c r="AC134" s="18">
        <f t="shared" ref="AC134:AC142" si="121">SUM(Y134,AB134)</f>
        <v>18</v>
      </c>
    </row>
    <row r="135" spans="1:29" ht="20.100000000000001" customHeight="1" x14ac:dyDescent="0.45">
      <c r="A135" s="32" t="s">
        <v>132</v>
      </c>
      <c r="B135" s="16">
        <v>0</v>
      </c>
      <c r="C135" s="16">
        <v>1</v>
      </c>
      <c r="D135" s="16">
        <f t="shared" si="113"/>
        <v>1</v>
      </c>
      <c r="E135" s="17" t="s">
        <v>87</v>
      </c>
      <c r="F135" s="17" t="s">
        <v>87</v>
      </c>
      <c r="G135" s="17" t="s">
        <v>87</v>
      </c>
      <c r="H135" s="18">
        <f t="shared" si="114"/>
        <v>1</v>
      </c>
      <c r="I135" s="16" t="s">
        <v>87</v>
      </c>
      <c r="J135" s="16" t="s">
        <v>87</v>
      </c>
      <c r="K135" s="16">
        <f t="shared" si="115"/>
        <v>0</v>
      </c>
      <c r="L135" s="17" t="s">
        <v>87</v>
      </c>
      <c r="M135" s="17" t="s">
        <v>87</v>
      </c>
      <c r="N135" s="17" t="s">
        <v>87</v>
      </c>
      <c r="O135" s="18">
        <f t="shared" si="116"/>
        <v>0</v>
      </c>
      <c r="P135" s="16" t="s">
        <v>87</v>
      </c>
      <c r="Q135" s="16" t="s">
        <v>87</v>
      </c>
      <c r="R135" s="16">
        <f t="shared" si="117"/>
        <v>0</v>
      </c>
      <c r="S135" s="17" t="s">
        <v>87</v>
      </c>
      <c r="T135" s="17" t="s">
        <v>87</v>
      </c>
      <c r="U135" s="17" t="s">
        <v>87</v>
      </c>
      <c r="V135" s="18">
        <f t="shared" si="118"/>
        <v>0</v>
      </c>
      <c r="W135" s="17">
        <f t="shared" si="119"/>
        <v>0</v>
      </c>
      <c r="X135" s="17">
        <f t="shared" si="119"/>
        <v>1</v>
      </c>
      <c r="Y135" s="17">
        <f t="shared" si="120"/>
        <v>1</v>
      </c>
      <c r="Z135" s="17" t="s">
        <v>87</v>
      </c>
      <c r="AA135" s="17" t="s">
        <v>87</v>
      </c>
      <c r="AB135" s="17" t="s">
        <v>87</v>
      </c>
      <c r="AC135" s="18">
        <f t="shared" si="121"/>
        <v>1</v>
      </c>
    </row>
    <row r="136" spans="1:29" ht="20.100000000000001" customHeight="1" x14ac:dyDescent="0.45">
      <c r="A136" s="32" t="s">
        <v>133</v>
      </c>
      <c r="B136" s="16">
        <v>0</v>
      </c>
      <c r="C136" s="16">
        <v>0</v>
      </c>
      <c r="D136" s="16">
        <f t="shared" si="113"/>
        <v>0</v>
      </c>
      <c r="E136" s="17" t="s">
        <v>87</v>
      </c>
      <c r="F136" s="17" t="s">
        <v>87</v>
      </c>
      <c r="G136" s="17" t="s">
        <v>87</v>
      </c>
      <c r="H136" s="18">
        <f t="shared" si="114"/>
        <v>0</v>
      </c>
      <c r="I136" s="16">
        <v>2</v>
      </c>
      <c r="J136" s="16" t="s">
        <v>87</v>
      </c>
      <c r="K136" s="16">
        <f t="shared" si="115"/>
        <v>2</v>
      </c>
      <c r="L136" s="17" t="s">
        <v>87</v>
      </c>
      <c r="M136" s="17" t="s">
        <v>87</v>
      </c>
      <c r="N136" s="17" t="s">
        <v>87</v>
      </c>
      <c r="O136" s="18">
        <f t="shared" si="116"/>
        <v>2</v>
      </c>
      <c r="P136" s="16" t="s">
        <v>87</v>
      </c>
      <c r="Q136" s="16" t="s">
        <v>87</v>
      </c>
      <c r="R136" s="16">
        <f t="shared" si="117"/>
        <v>0</v>
      </c>
      <c r="S136" s="17" t="s">
        <v>87</v>
      </c>
      <c r="T136" s="17" t="s">
        <v>87</v>
      </c>
      <c r="U136" s="17" t="s">
        <v>87</v>
      </c>
      <c r="V136" s="18">
        <f t="shared" si="118"/>
        <v>0</v>
      </c>
      <c r="W136" s="17">
        <f t="shared" si="119"/>
        <v>2</v>
      </c>
      <c r="X136" s="17">
        <f t="shared" si="119"/>
        <v>0</v>
      </c>
      <c r="Y136" s="17">
        <f t="shared" si="120"/>
        <v>2</v>
      </c>
      <c r="Z136" s="17" t="s">
        <v>87</v>
      </c>
      <c r="AA136" s="17" t="s">
        <v>87</v>
      </c>
      <c r="AB136" s="17" t="s">
        <v>87</v>
      </c>
      <c r="AC136" s="18">
        <f t="shared" si="121"/>
        <v>2</v>
      </c>
    </row>
    <row r="137" spans="1:29" ht="20.100000000000001" customHeight="1" x14ac:dyDescent="0.45">
      <c r="A137" s="32" t="s">
        <v>134</v>
      </c>
      <c r="B137" s="16">
        <v>0</v>
      </c>
      <c r="C137" s="16">
        <v>0</v>
      </c>
      <c r="D137" s="16">
        <f t="shared" si="113"/>
        <v>0</v>
      </c>
      <c r="E137" s="17" t="s">
        <v>87</v>
      </c>
      <c r="F137" s="17" t="s">
        <v>87</v>
      </c>
      <c r="G137" s="17" t="s">
        <v>87</v>
      </c>
      <c r="H137" s="18">
        <f t="shared" si="114"/>
        <v>0</v>
      </c>
      <c r="I137" s="16">
        <v>11</v>
      </c>
      <c r="J137" s="16">
        <v>6</v>
      </c>
      <c r="K137" s="16">
        <f t="shared" si="115"/>
        <v>17</v>
      </c>
      <c r="L137" s="17" t="s">
        <v>87</v>
      </c>
      <c r="M137" s="17" t="s">
        <v>87</v>
      </c>
      <c r="N137" s="17" t="s">
        <v>87</v>
      </c>
      <c r="O137" s="18">
        <f t="shared" si="116"/>
        <v>17</v>
      </c>
      <c r="P137" s="16">
        <v>1</v>
      </c>
      <c r="Q137" s="16" t="s">
        <v>87</v>
      </c>
      <c r="R137" s="16">
        <f t="shared" si="117"/>
        <v>1</v>
      </c>
      <c r="S137" s="17" t="s">
        <v>87</v>
      </c>
      <c r="T137" s="17" t="s">
        <v>87</v>
      </c>
      <c r="U137" s="17" t="s">
        <v>87</v>
      </c>
      <c r="V137" s="18">
        <f t="shared" si="118"/>
        <v>1</v>
      </c>
      <c r="W137" s="17">
        <f t="shared" si="119"/>
        <v>12</v>
      </c>
      <c r="X137" s="17">
        <f t="shared" si="119"/>
        <v>6</v>
      </c>
      <c r="Y137" s="17">
        <f t="shared" si="120"/>
        <v>18</v>
      </c>
      <c r="Z137" s="17" t="s">
        <v>87</v>
      </c>
      <c r="AA137" s="17" t="s">
        <v>87</v>
      </c>
      <c r="AB137" s="17" t="s">
        <v>87</v>
      </c>
      <c r="AC137" s="18">
        <f t="shared" si="121"/>
        <v>18</v>
      </c>
    </row>
    <row r="138" spans="1:29" ht="20.100000000000001" customHeight="1" x14ac:dyDescent="0.45">
      <c r="A138" s="32" t="s">
        <v>135</v>
      </c>
      <c r="B138" s="16">
        <v>1</v>
      </c>
      <c r="C138" s="16">
        <v>0</v>
      </c>
      <c r="D138" s="16">
        <f t="shared" si="113"/>
        <v>1</v>
      </c>
      <c r="E138" s="17" t="s">
        <v>87</v>
      </c>
      <c r="F138" s="17" t="s">
        <v>87</v>
      </c>
      <c r="G138" s="17" t="s">
        <v>87</v>
      </c>
      <c r="H138" s="18">
        <f t="shared" si="114"/>
        <v>1</v>
      </c>
      <c r="I138" s="16" t="s">
        <v>87</v>
      </c>
      <c r="J138" s="16" t="s">
        <v>87</v>
      </c>
      <c r="K138" s="16">
        <f t="shared" si="115"/>
        <v>0</v>
      </c>
      <c r="L138" s="17" t="s">
        <v>87</v>
      </c>
      <c r="M138" s="17" t="s">
        <v>87</v>
      </c>
      <c r="N138" s="17" t="s">
        <v>87</v>
      </c>
      <c r="O138" s="18">
        <f t="shared" si="116"/>
        <v>0</v>
      </c>
      <c r="P138" s="16">
        <v>2</v>
      </c>
      <c r="Q138" s="16" t="s">
        <v>87</v>
      </c>
      <c r="R138" s="16">
        <f t="shared" si="117"/>
        <v>2</v>
      </c>
      <c r="S138" s="17" t="s">
        <v>87</v>
      </c>
      <c r="T138" s="17" t="s">
        <v>87</v>
      </c>
      <c r="U138" s="17" t="s">
        <v>87</v>
      </c>
      <c r="V138" s="18">
        <f t="shared" si="118"/>
        <v>2</v>
      </c>
      <c r="W138" s="17">
        <f t="shared" si="119"/>
        <v>3</v>
      </c>
      <c r="X138" s="17">
        <f t="shared" si="119"/>
        <v>0</v>
      </c>
      <c r="Y138" s="17">
        <f t="shared" si="120"/>
        <v>3</v>
      </c>
      <c r="Z138" s="17" t="s">
        <v>87</v>
      </c>
      <c r="AA138" s="17" t="s">
        <v>87</v>
      </c>
      <c r="AB138" s="17" t="s">
        <v>87</v>
      </c>
      <c r="AC138" s="18">
        <f t="shared" si="121"/>
        <v>3</v>
      </c>
    </row>
    <row r="139" spans="1:29" ht="20.100000000000001" customHeight="1" x14ac:dyDescent="0.45">
      <c r="A139" s="32" t="s">
        <v>136</v>
      </c>
      <c r="B139" s="16">
        <v>0</v>
      </c>
      <c r="C139" s="16">
        <v>0</v>
      </c>
      <c r="D139" s="16">
        <f t="shared" si="113"/>
        <v>0</v>
      </c>
      <c r="E139" s="17" t="s">
        <v>87</v>
      </c>
      <c r="F139" s="17" t="s">
        <v>87</v>
      </c>
      <c r="G139" s="17" t="s">
        <v>87</v>
      </c>
      <c r="H139" s="18">
        <f t="shared" si="114"/>
        <v>0</v>
      </c>
      <c r="I139" s="16">
        <v>9</v>
      </c>
      <c r="J139" s="16" t="s">
        <v>87</v>
      </c>
      <c r="K139" s="16">
        <f t="shared" si="115"/>
        <v>9</v>
      </c>
      <c r="L139" s="17" t="s">
        <v>87</v>
      </c>
      <c r="M139" s="17" t="s">
        <v>87</v>
      </c>
      <c r="N139" s="17" t="s">
        <v>87</v>
      </c>
      <c r="O139" s="18">
        <f t="shared" si="116"/>
        <v>9</v>
      </c>
      <c r="P139" s="16" t="s">
        <v>87</v>
      </c>
      <c r="Q139" s="16" t="s">
        <v>87</v>
      </c>
      <c r="R139" s="16">
        <f t="shared" si="117"/>
        <v>0</v>
      </c>
      <c r="S139" s="17" t="s">
        <v>87</v>
      </c>
      <c r="T139" s="17" t="s">
        <v>87</v>
      </c>
      <c r="U139" s="17" t="s">
        <v>87</v>
      </c>
      <c r="V139" s="18">
        <f t="shared" si="118"/>
        <v>0</v>
      </c>
      <c r="W139" s="17">
        <f t="shared" si="119"/>
        <v>9</v>
      </c>
      <c r="X139" s="17">
        <f t="shared" si="119"/>
        <v>0</v>
      </c>
      <c r="Y139" s="17">
        <f t="shared" si="120"/>
        <v>9</v>
      </c>
      <c r="Z139" s="17" t="s">
        <v>87</v>
      </c>
      <c r="AA139" s="17" t="s">
        <v>87</v>
      </c>
      <c r="AB139" s="17" t="s">
        <v>87</v>
      </c>
      <c r="AC139" s="18">
        <f t="shared" si="121"/>
        <v>9</v>
      </c>
    </row>
    <row r="140" spans="1:29" ht="20.100000000000001" customHeight="1" x14ac:dyDescent="0.45">
      <c r="A140" s="15" t="s">
        <v>137</v>
      </c>
      <c r="B140" s="16">
        <v>0</v>
      </c>
      <c r="C140" s="16">
        <v>0</v>
      </c>
      <c r="D140" s="16">
        <f t="shared" si="113"/>
        <v>0</v>
      </c>
      <c r="E140" s="17" t="s">
        <v>87</v>
      </c>
      <c r="F140" s="17" t="s">
        <v>87</v>
      </c>
      <c r="G140" s="17" t="s">
        <v>87</v>
      </c>
      <c r="H140" s="18">
        <f t="shared" si="114"/>
        <v>0</v>
      </c>
      <c r="I140" s="16" t="s">
        <v>87</v>
      </c>
      <c r="J140" s="16" t="s">
        <v>87</v>
      </c>
      <c r="K140" s="16">
        <f t="shared" si="115"/>
        <v>0</v>
      </c>
      <c r="L140" s="17" t="s">
        <v>87</v>
      </c>
      <c r="M140" s="17" t="s">
        <v>87</v>
      </c>
      <c r="N140" s="17" t="s">
        <v>87</v>
      </c>
      <c r="O140" s="18">
        <f t="shared" si="116"/>
        <v>0</v>
      </c>
      <c r="P140" s="16" t="s">
        <v>87</v>
      </c>
      <c r="Q140" s="16" t="s">
        <v>87</v>
      </c>
      <c r="R140" s="16">
        <f t="shared" si="117"/>
        <v>0</v>
      </c>
      <c r="S140" s="17" t="s">
        <v>87</v>
      </c>
      <c r="T140" s="17" t="s">
        <v>87</v>
      </c>
      <c r="U140" s="17" t="s">
        <v>87</v>
      </c>
      <c r="V140" s="18">
        <f t="shared" si="118"/>
        <v>0</v>
      </c>
      <c r="W140" s="17">
        <f t="shared" si="119"/>
        <v>0</v>
      </c>
      <c r="X140" s="17">
        <f t="shared" si="119"/>
        <v>0</v>
      </c>
      <c r="Y140" s="17">
        <f t="shared" si="120"/>
        <v>0</v>
      </c>
      <c r="Z140" s="17" t="s">
        <v>87</v>
      </c>
      <c r="AA140" s="17" t="s">
        <v>87</v>
      </c>
      <c r="AB140" s="17" t="s">
        <v>87</v>
      </c>
      <c r="AC140" s="18">
        <f t="shared" si="121"/>
        <v>0</v>
      </c>
    </row>
    <row r="141" spans="1:29" ht="20.100000000000001" customHeight="1" x14ac:dyDescent="0.45">
      <c r="A141" s="31" t="s">
        <v>7</v>
      </c>
      <c r="B141" s="24">
        <f>SUM(B134:B140)</f>
        <v>1</v>
      </c>
      <c r="C141" s="24">
        <f>SUM(C134:C139)</f>
        <v>3</v>
      </c>
      <c r="D141" s="24">
        <f>SUM(B141,C141)</f>
        <v>4</v>
      </c>
      <c r="E141" s="24">
        <f>SUM(E134:E140)</f>
        <v>0</v>
      </c>
      <c r="F141" s="24">
        <f>SUM(F134:F139)</f>
        <v>0</v>
      </c>
      <c r="G141" s="24">
        <f>SUM(E141,F141)</f>
        <v>0</v>
      </c>
      <c r="H141" s="19">
        <f t="shared" si="114"/>
        <v>4</v>
      </c>
      <c r="I141" s="24">
        <f>SUM(I134:I140)</f>
        <v>34</v>
      </c>
      <c r="J141" s="24">
        <f>SUM(J134:J139)</f>
        <v>8</v>
      </c>
      <c r="K141" s="24">
        <f>SUM(I141,J141)</f>
        <v>42</v>
      </c>
      <c r="L141" s="24">
        <f>SUM(L134:L140)</f>
        <v>0</v>
      </c>
      <c r="M141" s="24">
        <f>SUM(M134:M139)</f>
        <v>0</v>
      </c>
      <c r="N141" s="24">
        <f>SUM(L141,M141)</f>
        <v>0</v>
      </c>
      <c r="O141" s="19">
        <f t="shared" si="116"/>
        <v>42</v>
      </c>
      <c r="P141" s="24">
        <f>SUM(P134:P140)</f>
        <v>4</v>
      </c>
      <c r="Q141" s="24">
        <f>SUM(Q134:Q139)</f>
        <v>1</v>
      </c>
      <c r="R141" s="24">
        <f>SUM(P141,Q141)</f>
        <v>5</v>
      </c>
      <c r="S141" s="24">
        <f>SUM(S134:S140)</f>
        <v>0</v>
      </c>
      <c r="T141" s="24">
        <f>SUM(T134:T139)</f>
        <v>0</v>
      </c>
      <c r="U141" s="24">
        <f>SUM(S141,T141)</f>
        <v>0</v>
      </c>
      <c r="V141" s="19">
        <f t="shared" si="118"/>
        <v>5</v>
      </c>
      <c r="W141" s="24">
        <f t="shared" ref="W141:AB141" si="122">SUM(W134:W140)</f>
        <v>39</v>
      </c>
      <c r="X141" s="24">
        <f t="shared" si="122"/>
        <v>12</v>
      </c>
      <c r="Y141" s="24">
        <f t="shared" si="122"/>
        <v>51</v>
      </c>
      <c r="Z141" s="24">
        <f t="shared" si="122"/>
        <v>0</v>
      </c>
      <c r="AA141" s="24">
        <f t="shared" si="122"/>
        <v>0</v>
      </c>
      <c r="AB141" s="24">
        <f t="shared" si="122"/>
        <v>0</v>
      </c>
      <c r="AC141" s="19">
        <f t="shared" si="121"/>
        <v>51</v>
      </c>
    </row>
    <row r="142" spans="1:29" ht="20.100000000000001" customHeight="1" x14ac:dyDescent="0.45">
      <c r="A142" s="31" t="s">
        <v>138</v>
      </c>
      <c r="B142" s="24">
        <f t="shared" ref="B142:G142" si="123">SUM(B119,B132,B141)</f>
        <v>26</v>
      </c>
      <c r="C142" s="24">
        <f t="shared" si="123"/>
        <v>11</v>
      </c>
      <c r="D142" s="24">
        <f t="shared" si="123"/>
        <v>37</v>
      </c>
      <c r="E142" s="24">
        <f t="shared" si="123"/>
        <v>0</v>
      </c>
      <c r="F142" s="24">
        <f t="shared" si="123"/>
        <v>0</v>
      </c>
      <c r="G142" s="24">
        <f t="shared" si="123"/>
        <v>0</v>
      </c>
      <c r="H142" s="19">
        <f t="shared" si="114"/>
        <v>37</v>
      </c>
      <c r="I142" s="24">
        <f t="shared" ref="I142:N142" si="124">SUM(I119,I132,I141)</f>
        <v>172</v>
      </c>
      <c r="J142" s="24">
        <f t="shared" si="124"/>
        <v>224</v>
      </c>
      <c r="K142" s="24">
        <f t="shared" si="124"/>
        <v>396</v>
      </c>
      <c r="L142" s="24">
        <f t="shared" si="124"/>
        <v>0</v>
      </c>
      <c r="M142" s="24">
        <f t="shared" si="124"/>
        <v>0</v>
      </c>
      <c r="N142" s="24">
        <f t="shared" si="124"/>
        <v>0</v>
      </c>
      <c r="O142" s="19">
        <f t="shared" si="116"/>
        <v>396</v>
      </c>
      <c r="P142" s="24">
        <f t="shared" ref="P142:U142" si="125">SUM(P119,P132,P141)</f>
        <v>36</v>
      </c>
      <c r="Q142" s="24">
        <f t="shared" si="125"/>
        <v>17</v>
      </c>
      <c r="R142" s="24">
        <f t="shared" si="125"/>
        <v>53</v>
      </c>
      <c r="S142" s="24">
        <f t="shared" si="125"/>
        <v>0</v>
      </c>
      <c r="T142" s="24">
        <f t="shared" si="125"/>
        <v>0</v>
      </c>
      <c r="U142" s="24">
        <f t="shared" si="125"/>
        <v>0</v>
      </c>
      <c r="V142" s="19">
        <f t="shared" si="118"/>
        <v>53</v>
      </c>
      <c r="W142" s="24">
        <f t="shared" ref="W142:AB142" si="126">SUM(W119,W132,W141)</f>
        <v>235</v>
      </c>
      <c r="X142" s="24">
        <f t="shared" si="126"/>
        <v>252</v>
      </c>
      <c r="Y142" s="24">
        <f t="shared" si="126"/>
        <v>487</v>
      </c>
      <c r="Z142" s="24">
        <f t="shared" si="126"/>
        <v>0</v>
      </c>
      <c r="AA142" s="24">
        <f t="shared" si="126"/>
        <v>0</v>
      </c>
      <c r="AB142" s="24">
        <f t="shared" si="126"/>
        <v>0</v>
      </c>
      <c r="AC142" s="19">
        <f t="shared" si="121"/>
        <v>487</v>
      </c>
    </row>
    <row r="143" spans="1:29" ht="24.75" customHeight="1" x14ac:dyDescent="0.45">
      <c r="A143" s="43" t="s">
        <v>81</v>
      </c>
      <c r="B143" s="22">
        <f t="shared" ref="B143:G143" si="127">SUM(B105,B142)</f>
        <v>115</v>
      </c>
      <c r="C143" s="22">
        <f t="shared" si="127"/>
        <v>87</v>
      </c>
      <c r="D143" s="22">
        <f t="shared" si="127"/>
        <v>202</v>
      </c>
      <c r="E143" s="22">
        <f t="shared" si="127"/>
        <v>72</v>
      </c>
      <c r="F143" s="22">
        <f t="shared" si="127"/>
        <v>31</v>
      </c>
      <c r="G143" s="22">
        <f t="shared" si="127"/>
        <v>103</v>
      </c>
      <c r="H143" s="19">
        <f t="shared" si="114"/>
        <v>305</v>
      </c>
      <c r="I143" s="22">
        <f t="shared" ref="I143:N143" si="128">SUM(I105,I142)</f>
        <v>403</v>
      </c>
      <c r="J143" s="22">
        <f t="shared" si="128"/>
        <v>1022</v>
      </c>
      <c r="K143" s="22">
        <f t="shared" si="128"/>
        <v>1425</v>
      </c>
      <c r="L143" s="22">
        <f t="shared" si="128"/>
        <v>20</v>
      </c>
      <c r="M143" s="22">
        <f t="shared" si="128"/>
        <v>81</v>
      </c>
      <c r="N143" s="22">
        <f t="shared" si="128"/>
        <v>101</v>
      </c>
      <c r="O143" s="19">
        <f t="shared" si="116"/>
        <v>1526</v>
      </c>
      <c r="P143" s="22">
        <f t="shared" ref="P143:U143" si="129">SUM(P105,P142)</f>
        <v>446</v>
      </c>
      <c r="Q143" s="22">
        <f t="shared" si="129"/>
        <v>335</v>
      </c>
      <c r="R143" s="22">
        <f>SUM(R105,R142)</f>
        <v>781</v>
      </c>
      <c r="S143" s="22">
        <f t="shared" si="129"/>
        <v>161</v>
      </c>
      <c r="T143" s="22">
        <f t="shared" si="129"/>
        <v>342</v>
      </c>
      <c r="U143" s="22">
        <f t="shared" si="129"/>
        <v>503</v>
      </c>
      <c r="V143" s="19">
        <f t="shared" si="118"/>
        <v>1284</v>
      </c>
      <c r="W143" s="22">
        <f t="shared" ref="W143:AB143" si="130">SUM(W105,W142)</f>
        <v>965</v>
      </c>
      <c r="X143" s="22">
        <f t="shared" si="130"/>
        <v>1444</v>
      </c>
      <c r="Y143" s="22">
        <f t="shared" si="130"/>
        <v>2409</v>
      </c>
      <c r="Z143" s="22">
        <f t="shared" si="130"/>
        <v>253</v>
      </c>
      <c r="AA143" s="22">
        <f t="shared" si="130"/>
        <v>454</v>
      </c>
      <c r="AB143" s="22">
        <f t="shared" si="130"/>
        <v>707</v>
      </c>
      <c r="AC143" s="19">
        <f>SUM(Y143,AB143)</f>
        <v>3116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31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workbookViewId="0">
      <pane ySplit="6" topLeftCell="A16" activePane="bottomLeft" state="frozen"/>
      <selection pane="bottomLeft" activeCell="A25" sqref="A25"/>
    </sheetView>
  </sheetViews>
  <sheetFormatPr defaultColWidth="4" defaultRowHeight="20.100000000000001" customHeight="1" x14ac:dyDescent="0.45"/>
  <cols>
    <col min="1" max="1" width="31.25" style="1" customWidth="1"/>
    <col min="2" max="2" width="3.125" style="1" customWidth="1"/>
    <col min="3" max="3" width="3.875" style="1" customWidth="1"/>
    <col min="4" max="4" width="3" style="1" customWidth="1"/>
    <col min="5" max="7" width="3.875" style="1" customWidth="1"/>
    <col min="8" max="8" width="3.375" style="44" customWidth="1"/>
    <col min="9" max="28" width="3.875" style="1" customWidth="1"/>
    <col min="29" max="29" width="3.75" style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139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140</v>
      </c>
      <c r="C4" s="110"/>
      <c r="D4" s="110"/>
      <c r="E4" s="110"/>
      <c r="F4" s="110"/>
      <c r="G4" s="110"/>
      <c r="H4" s="110"/>
      <c r="I4" s="114" t="s">
        <v>141</v>
      </c>
      <c r="J4" s="115"/>
      <c r="K4" s="115"/>
      <c r="L4" s="115"/>
      <c r="M4" s="115"/>
      <c r="N4" s="115"/>
      <c r="O4" s="116"/>
      <c r="P4" s="114" t="s">
        <v>142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54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54"/>
    </row>
    <row r="9" spans="1:29" ht="20.100000000000001" customHeight="1" x14ac:dyDescent="0.45">
      <c r="A9" s="15" t="s">
        <v>11</v>
      </c>
      <c r="B9" s="16"/>
      <c r="C9" s="16" t="s">
        <v>87</v>
      </c>
      <c r="D9" s="16">
        <f t="shared" ref="D9:D18" si="0">SUM(B9:C9)</f>
        <v>0</v>
      </c>
      <c r="E9" s="17" t="s">
        <v>87</v>
      </c>
      <c r="F9" s="17" t="s">
        <v>87</v>
      </c>
      <c r="G9" s="17" t="s">
        <v>87</v>
      </c>
      <c r="H9" s="18">
        <f t="shared" ref="H9:H19" si="1">SUM(D9,G9)</f>
        <v>0</v>
      </c>
      <c r="I9" s="16">
        <v>4</v>
      </c>
      <c r="J9" s="16">
        <v>6</v>
      </c>
      <c r="K9" s="16">
        <f t="shared" ref="K9:K18" si="2">SUM(I9:J9)</f>
        <v>10</v>
      </c>
      <c r="L9" s="17" t="s">
        <v>87</v>
      </c>
      <c r="M9" s="17" t="s">
        <v>87</v>
      </c>
      <c r="N9" s="17" t="s">
        <v>87</v>
      </c>
      <c r="O9" s="18">
        <f t="shared" ref="O9:O19" si="3">SUM(K9,N9)</f>
        <v>10</v>
      </c>
      <c r="P9" s="16">
        <v>1</v>
      </c>
      <c r="Q9" s="16">
        <v>10</v>
      </c>
      <c r="R9" s="16">
        <f t="shared" ref="R9:R18" si="4">SUM(P9:Q9)</f>
        <v>11</v>
      </c>
      <c r="S9" s="17"/>
      <c r="T9" s="17"/>
      <c r="U9" s="16">
        <f>SUM(S9:T9)</f>
        <v>0</v>
      </c>
      <c r="V9" s="18">
        <f t="shared" ref="V9:V19" si="5">SUM(R9,U9)</f>
        <v>11</v>
      </c>
      <c r="W9" s="17">
        <f t="shared" ref="W9:X18" si="6">SUM(B9,I9,P9)</f>
        <v>5</v>
      </c>
      <c r="X9" s="17">
        <f t="shared" si="6"/>
        <v>16</v>
      </c>
      <c r="Y9" s="17">
        <f t="shared" ref="Y9:Y19" si="7">SUM(W9,X9)</f>
        <v>21</v>
      </c>
      <c r="Z9" s="17">
        <f t="shared" ref="Z9:AA18" si="8">SUM(E9,L9,S9)</f>
        <v>0</v>
      </c>
      <c r="AA9" s="17">
        <f t="shared" si="8"/>
        <v>0</v>
      </c>
      <c r="AB9" s="17">
        <f t="shared" ref="AB9:AB19" si="9">SUM(Z9,AA9)</f>
        <v>0</v>
      </c>
      <c r="AC9" s="18">
        <f t="shared" ref="AC9:AC19" si="10">SUM(Y9,AB9)</f>
        <v>21</v>
      </c>
    </row>
    <row r="10" spans="1:29" ht="20.100000000000001" customHeight="1" x14ac:dyDescent="0.45">
      <c r="A10" s="15" t="s">
        <v>88</v>
      </c>
      <c r="B10" s="16">
        <v>1</v>
      </c>
      <c r="C10" s="16">
        <v>7</v>
      </c>
      <c r="D10" s="16">
        <f t="shared" si="0"/>
        <v>8</v>
      </c>
      <c r="E10" s="17" t="s">
        <v>87</v>
      </c>
      <c r="F10" s="17" t="s">
        <v>87</v>
      </c>
      <c r="G10" s="17" t="s">
        <v>87</v>
      </c>
      <c r="H10" s="18">
        <f t="shared" si="1"/>
        <v>8</v>
      </c>
      <c r="I10" s="16">
        <v>4</v>
      </c>
      <c r="J10" s="16">
        <v>13</v>
      </c>
      <c r="K10" s="16">
        <f t="shared" si="2"/>
        <v>17</v>
      </c>
      <c r="L10" s="17" t="s">
        <v>87</v>
      </c>
      <c r="M10" s="17" t="s">
        <v>87</v>
      </c>
      <c r="N10" s="17" t="s">
        <v>87</v>
      </c>
      <c r="O10" s="18">
        <f t="shared" si="3"/>
        <v>17</v>
      </c>
      <c r="P10" s="16">
        <v>1</v>
      </c>
      <c r="Q10" s="16">
        <v>7</v>
      </c>
      <c r="R10" s="16">
        <f t="shared" si="4"/>
        <v>8</v>
      </c>
      <c r="S10" s="17"/>
      <c r="T10" s="17"/>
      <c r="U10" s="16">
        <f>SUM(S10:T10)</f>
        <v>0</v>
      </c>
      <c r="V10" s="18">
        <f t="shared" si="5"/>
        <v>8</v>
      </c>
      <c r="W10" s="17">
        <f t="shared" si="6"/>
        <v>6</v>
      </c>
      <c r="X10" s="17">
        <f t="shared" si="6"/>
        <v>27</v>
      </c>
      <c r="Y10" s="17">
        <f t="shared" si="7"/>
        <v>33</v>
      </c>
      <c r="Z10" s="17">
        <f t="shared" si="8"/>
        <v>0</v>
      </c>
      <c r="AA10" s="17">
        <f t="shared" si="8"/>
        <v>0</v>
      </c>
      <c r="AB10" s="17">
        <f t="shared" si="9"/>
        <v>0</v>
      </c>
      <c r="AC10" s="18">
        <f t="shared" si="10"/>
        <v>33</v>
      </c>
    </row>
    <row r="11" spans="1:29" ht="20.100000000000001" customHeight="1" x14ac:dyDescent="0.45">
      <c r="A11" s="15" t="s">
        <v>12</v>
      </c>
      <c r="B11" s="16" t="s">
        <v>87</v>
      </c>
      <c r="C11" s="16" t="s">
        <v>87</v>
      </c>
      <c r="D11" s="16">
        <f t="shared" si="0"/>
        <v>0</v>
      </c>
      <c r="E11" s="17" t="s">
        <v>87</v>
      </c>
      <c r="F11" s="17" t="s">
        <v>87</v>
      </c>
      <c r="G11" s="17" t="s">
        <v>87</v>
      </c>
      <c r="H11" s="18">
        <f t="shared" si="1"/>
        <v>0</v>
      </c>
      <c r="I11" s="16"/>
      <c r="J11" s="16"/>
      <c r="K11" s="16">
        <f t="shared" si="2"/>
        <v>0</v>
      </c>
      <c r="L11" s="17" t="s">
        <v>87</v>
      </c>
      <c r="M11" s="17" t="s">
        <v>87</v>
      </c>
      <c r="N11" s="17" t="s">
        <v>87</v>
      </c>
      <c r="O11" s="18">
        <f t="shared" si="3"/>
        <v>0</v>
      </c>
      <c r="P11" s="16">
        <v>2</v>
      </c>
      <c r="Q11" s="16">
        <v>18</v>
      </c>
      <c r="R11" s="16">
        <f t="shared" si="4"/>
        <v>20</v>
      </c>
      <c r="S11" s="17"/>
      <c r="T11" s="17"/>
      <c r="U11" s="16">
        <f>SUM(S11:T11)</f>
        <v>0</v>
      </c>
      <c r="V11" s="18">
        <f t="shared" si="5"/>
        <v>20</v>
      </c>
      <c r="W11" s="17">
        <f t="shared" si="6"/>
        <v>2</v>
      </c>
      <c r="X11" s="17">
        <f t="shared" si="6"/>
        <v>18</v>
      </c>
      <c r="Y11" s="17">
        <f t="shared" si="7"/>
        <v>20</v>
      </c>
      <c r="Z11" s="17">
        <f t="shared" si="8"/>
        <v>0</v>
      </c>
      <c r="AA11" s="17">
        <f t="shared" si="8"/>
        <v>0</v>
      </c>
      <c r="AB11" s="17">
        <f t="shared" si="9"/>
        <v>0</v>
      </c>
      <c r="AC11" s="18">
        <f t="shared" si="10"/>
        <v>20</v>
      </c>
    </row>
    <row r="12" spans="1:29" ht="20.100000000000001" customHeight="1" x14ac:dyDescent="0.45">
      <c r="A12" s="15" t="s">
        <v>89</v>
      </c>
      <c r="B12" s="16" t="s">
        <v>87</v>
      </c>
      <c r="C12" s="16" t="s">
        <v>87</v>
      </c>
      <c r="D12" s="16">
        <f t="shared" si="0"/>
        <v>0</v>
      </c>
      <c r="E12" s="17" t="s">
        <v>87</v>
      </c>
      <c r="F12" s="17" t="s">
        <v>87</v>
      </c>
      <c r="G12" s="17" t="s">
        <v>87</v>
      </c>
      <c r="H12" s="18">
        <f t="shared" si="1"/>
        <v>0</v>
      </c>
      <c r="I12" s="16">
        <v>1</v>
      </c>
      <c r="J12" s="16"/>
      <c r="K12" s="16">
        <f t="shared" si="2"/>
        <v>1</v>
      </c>
      <c r="L12" s="17" t="s">
        <v>87</v>
      </c>
      <c r="M12" s="17" t="s">
        <v>87</v>
      </c>
      <c r="N12" s="17" t="s">
        <v>87</v>
      </c>
      <c r="O12" s="18">
        <f t="shared" si="3"/>
        <v>1</v>
      </c>
      <c r="P12" s="16">
        <v>2</v>
      </c>
      <c r="Q12" s="16">
        <v>28</v>
      </c>
      <c r="R12" s="16">
        <f t="shared" si="4"/>
        <v>30</v>
      </c>
      <c r="S12" s="17">
        <v>3</v>
      </c>
      <c r="T12" s="17">
        <v>26</v>
      </c>
      <c r="U12" s="16">
        <f t="shared" ref="U12:U18" si="11">SUM(S12:T12)</f>
        <v>29</v>
      </c>
      <c r="V12" s="18">
        <f t="shared" si="5"/>
        <v>59</v>
      </c>
      <c r="W12" s="17">
        <f t="shared" si="6"/>
        <v>3</v>
      </c>
      <c r="X12" s="17">
        <f t="shared" si="6"/>
        <v>28</v>
      </c>
      <c r="Y12" s="17">
        <f t="shared" si="7"/>
        <v>31</v>
      </c>
      <c r="Z12" s="17">
        <f t="shared" si="8"/>
        <v>3</v>
      </c>
      <c r="AA12" s="17">
        <f t="shared" si="8"/>
        <v>26</v>
      </c>
      <c r="AB12" s="17">
        <f t="shared" si="9"/>
        <v>29</v>
      </c>
      <c r="AC12" s="18">
        <f t="shared" si="10"/>
        <v>60</v>
      </c>
    </row>
    <row r="13" spans="1:29" ht="20.100000000000001" customHeight="1" x14ac:dyDescent="0.45">
      <c r="A13" s="15" t="s">
        <v>143</v>
      </c>
      <c r="B13" s="16" t="s">
        <v>87</v>
      </c>
      <c r="C13" s="16" t="s">
        <v>87</v>
      </c>
      <c r="D13" s="16">
        <f>SUM(B13:C13)</f>
        <v>0</v>
      </c>
      <c r="E13" s="17" t="s">
        <v>87</v>
      </c>
      <c r="F13" s="17" t="s">
        <v>87</v>
      </c>
      <c r="G13" s="17" t="s">
        <v>87</v>
      </c>
      <c r="H13" s="18">
        <f>SUM(D13,G13)</f>
        <v>0</v>
      </c>
      <c r="I13" s="16">
        <v>2</v>
      </c>
      <c r="J13" s="16">
        <v>20</v>
      </c>
      <c r="K13" s="16">
        <f>SUM(I13:J13)</f>
        <v>22</v>
      </c>
      <c r="L13" s="17" t="s">
        <v>87</v>
      </c>
      <c r="M13" s="17" t="s">
        <v>87</v>
      </c>
      <c r="N13" s="17" t="s">
        <v>87</v>
      </c>
      <c r="O13" s="18">
        <f>SUM(K13,N13)</f>
        <v>22</v>
      </c>
      <c r="P13" s="16"/>
      <c r="Q13" s="16"/>
      <c r="R13" s="16">
        <f>SUM(P13:Q13)</f>
        <v>0</v>
      </c>
      <c r="S13" s="17"/>
      <c r="T13" s="17"/>
      <c r="U13" s="16">
        <f t="shared" si="11"/>
        <v>0</v>
      </c>
      <c r="V13" s="18">
        <f>SUM(R13,U13)</f>
        <v>0</v>
      </c>
      <c r="W13" s="17">
        <f>SUM(B13,I13,P13)</f>
        <v>2</v>
      </c>
      <c r="X13" s="17">
        <f>SUM(C13,J13,Q13)</f>
        <v>20</v>
      </c>
      <c r="Y13" s="17">
        <f>SUM(W13,X13)</f>
        <v>22</v>
      </c>
      <c r="Z13" s="17">
        <f>SUM(E13,L13,S13)</f>
        <v>0</v>
      </c>
      <c r="AA13" s="17">
        <f>SUM(F13,M13,T13)</f>
        <v>0</v>
      </c>
      <c r="AB13" s="17">
        <f>SUM(Z13,AA13)</f>
        <v>0</v>
      </c>
      <c r="AC13" s="18">
        <f>SUM(Y13,AB13)</f>
        <v>22</v>
      </c>
    </row>
    <row r="14" spans="1:29" ht="20.100000000000001" customHeight="1" x14ac:dyDescent="0.45">
      <c r="A14" s="15" t="s">
        <v>90</v>
      </c>
      <c r="B14" s="16" t="s">
        <v>87</v>
      </c>
      <c r="C14" s="16" t="s">
        <v>87</v>
      </c>
      <c r="D14" s="16">
        <f t="shared" si="0"/>
        <v>0</v>
      </c>
      <c r="E14" s="17" t="s">
        <v>87</v>
      </c>
      <c r="F14" s="17" t="s">
        <v>87</v>
      </c>
      <c r="G14" s="17" t="s">
        <v>87</v>
      </c>
      <c r="H14" s="18">
        <f t="shared" si="1"/>
        <v>0</v>
      </c>
      <c r="I14" s="16"/>
      <c r="J14" s="16">
        <v>19</v>
      </c>
      <c r="K14" s="16">
        <f t="shared" si="2"/>
        <v>19</v>
      </c>
      <c r="L14" s="17" t="s">
        <v>87</v>
      </c>
      <c r="M14" s="17" t="s">
        <v>87</v>
      </c>
      <c r="N14" s="17" t="s">
        <v>87</v>
      </c>
      <c r="O14" s="18">
        <f t="shared" si="3"/>
        <v>19</v>
      </c>
      <c r="P14" s="16"/>
      <c r="Q14" s="16">
        <v>2</v>
      </c>
      <c r="R14" s="16">
        <f t="shared" si="4"/>
        <v>2</v>
      </c>
      <c r="S14" s="17"/>
      <c r="T14" s="17"/>
      <c r="U14" s="16">
        <f t="shared" si="11"/>
        <v>0</v>
      </c>
      <c r="V14" s="18">
        <f t="shared" si="5"/>
        <v>2</v>
      </c>
      <c r="W14" s="17">
        <f t="shared" si="6"/>
        <v>0</v>
      </c>
      <c r="X14" s="17">
        <f t="shared" si="6"/>
        <v>21</v>
      </c>
      <c r="Y14" s="17">
        <f t="shared" si="7"/>
        <v>21</v>
      </c>
      <c r="Z14" s="17">
        <f t="shared" si="8"/>
        <v>0</v>
      </c>
      <c r="AA14" s="17">
        <f t="shared" si="8"/>
        <v>0</v>
      </c>
      <c r="AB14" s="17">
        <f t="shared" si="9"/>
        <v>0</v>
      </c>
      <c r="AC14" s="18">
        <f t="shared" si="10"/>
        <v>21</v>
      </c>
    </row>
    <row r="15" spans="1:29" ht="20.100000000000001" customHeight="1" x14ac:dyDescent="0.45">
      <c r="A15" s="15" t="s">
        <v>91</v>
      </c>
      <c r="B15" s="16" t="s">
        <v>87</v>
      </c>
      <c r="C15" s="16" t="s">
        <v>87</v>
      </c>
      <c r="D15" s="16">
        <f t="shared" si="0"/>
        <v>0</v>
      </c>
      <c r="E15" s="17" t="s">
        <v>87</v>
      </c>
      <c r="F15" s="17" t="s">
        <v>87</v>
      </c>
      <c r="G15" s="17" t="s">
        <v>87</v>
      </c>
      <c r="H15" s="18">
        <f t="shared" si="1"/>
        <v>0</v>
      </c>
      <c r="I15" s="16"/>
      <c r="J15" s="16">
        <v>11</v>
      </c>
      <c r="K15" s="16">
        <f t="shared" si="2"/>
        <v>11</v>
      </c>
      <c r="L15" s="17" t="s">
        <v>87</v>
      </c>
      <c r="M15" s="17" t="s">
        <v>87</v>
      </c>
      <c r="N15" s="17" t="s">
        <v>87</v>
      </c>
      <c r="O15" s="18">
        <f t="shared" si="3"/>
        <v>11</v>
      </c>
      <c r="P15" s="16"/>
      <c r="Q15" s="16"/>
      <c r="R15" s="16">
        <f t="shared" si="4"/>
        <v>0</v>
      </c>
      <c r="S15" s="17"/>
      <c r="T15" s="17"/>
      <c r="U15" s="16">
        <f t="shared" si="11"/>
        <v>0</v>
      </c>
      <c r="V15" s="18">
        <f t="shared" si="5"/>
        <v>0</v>
      </c>
      <c r="W15" s="17">
        <f t="shared" si="6"/>
        <v>0</v>
      </c>
      <c r="X15" s="17">
        <f t="shared" si="6"/>
        <v>11</v>
      </c>
      <c r="Y15" s="17">
        <f t="shared" si="7"/>
        <v>11</v>
      </c>
      <c r="Z15" s="17">
        <f t="shared" si="8"/>
        <v>0</v>
      </c>
      <c r="AA15" s="17">
        <f t="shared" si="8"/>
        <v>0</v>
      </c>
      <c r="AB15" s="17">
        <f t="shared" si="9"/>
        <v>0</v>
      </c>
      <c r="AC15" s="18">
        <f t="shared" si="10"/>
        <v>11</v>
      </c>
    </row>
    <row r="16" spans="1:29" ht="20.100000000000001" customHeight="1" x14ac:dyDescent="0.45">
      <c r="A16" s="15" t="s">
        <v>13</v>
      </c>
      <c r="B16" s="16" t="s">
        <v>87</v>
      </c>
      <c r="C16" s="16" t="s">
        <v>87</v>
      </c>
      <c r="D16" s="16">
        <f t="shared" si="0"/>
        <v>0</v>
      </c>
      <c r="E16" s="17" t="s">
        <v>87</v>
      </c>
      <c r="F16" s="17" t="s">
        <v>87</v>
      </c>
      <c r="G16" s="17" t="s">
        <v>87</v>
      </c>
      <c r="H16" s="18">
        <f t="shared" si="1"/>
        <v>0</v>
      </c>
      <c r="I16" s="16"/>
      <c r="J16" s="16"/>
      <c r="K16" s="16">
        <f t="shared" si="2"/>
        <v>0</v>
      </c>
      <c r="L16" s="16"/>
      <c r="M16" s="16"/>
      <c r="N16" s="16">
        <f>SUM(L16:M16)</f>
        <v>0</v>
      </c>
      <c r="O16" s="18">
        <f t="shared" si="3"/>
        <v>0</v>
      </c>
      <c r="P16" s="16"/>
      <c r="Q16" s="16">
        <v>25</v>
      </c>
      <c r="R16" s="16">
        <f t="shared" si="4"/>
        <v>25</v>
      </c>
      <c r="S16" s="17"/>
      <c r="T16" s="17"/>
      <c r="U16" s="16">
        <f t="shared" si="11"/>
        <v>0</v>
      </c>
      <c r="V16" s="18">
        <f t="shared" si="5"/>
        <v>25</v>
      </c>
      <c r="W16" s="17">
        <f t="shared" si="6"/>
        <v>0</v>
      </c>
      <c r="X16" s="17">
        <f t="shared" si="6"/>
        <v>25</v>
      </c>
      <c r="Y16" s="17">
        <f t="shared" si="7"/>
        <v>25</v>
      </c>
      <c r="Z16" s="17">
        <f t="shared" si="8"/>
        <v>0</v>
      </c>
      <c r="AA16" s="17">
        <f t="shared" si="8"/>
        <v>0</v>
      </c>
      <c r="AB16" s="17">
        <f t="shared" si="9"/>
        <v>0</v>
      </c>
      <c r="AC16" s="18">
        <f t="shared" si="10"/>
        <v>25</v>
      </c>
    </row>
    <row r="17" spans="1:29" ht="20.100000000000001" customHeight="1" x14ac:dyDescent="0.45">
      <c r="A17" s="15" t="s">
        <v>14</v>
      </c>
      <c r="B17" s="16" t="s">
        <v>87</v>
      </c>
      <c r="C17" s="16">
        <v>18</v>
      </c>
      <c r="D17" s="16">
        <f t="shared" si="0"/>
        <v>18</v>
      </c>
      <c r="E17" s="17" t="s">
        <v>87</v>
      </c>
      <c r="F17" s="17" t="s">
        <v>87</v>
      </c>
      <c r="G17" s="17" t="s">
        <v>87</v>
      </c>
      <c r="H17" s="18">
        <f t="shared" si="1"/>
        <v>18</v>
      </c>
      <c r="I17" s="16"/>
      <c r="J17" s="16">
        <v>2</v>
      </c>
      <c r="K17" s="16">
        <f t="shared" si="2"/>
        <v>2</v>
      </c>
      <c r="L17" s="17" t="s">
        <v>87</v>
      </c>
      <c r="M17" s="17" t="s">
        <v>87</v>
      </c>
      <c r="N17" s="17" t="s">
        <v>87</v>
      </c>
      <c r="O17" s="18">
        <f t="shared" si="3"/>
        <v>2</v>
      </c>
      <c r="P17" s="16">
        <v>1</v>
      </c>
      <c r="Q17" s="16"/>
      <c r="R17" s="16">
        <f t="shared" si="4"/>
        <v>1</v>
      </c>
      <c r="S17" s="17"/>
      <c r="T17" s="17"/>
      <c r="U17" s="16">
        <f t="shared" si="11"/>
        <v>0</v>
      </c>
      <c r="V17" s="18">
        <f t="shared" si="5"/>
        <v>1</v>
      </c>
      <c r="W17" s="17">
        <f t="shared" si="6"/>
        <v>1</v>
      </c>
      <c r="X17" s="17">
        <f t="shared" si="6"/>
        <v>20</v>
      </c>
      <c r="Y17" s="17">
        <f t="shared" si="7"/>
        <v>21</v>
      </c>
      <c r="Z17" s="17">
        <f t="shared" si="8"/>
        <v>0</v>
      </c>
      <c r="AA17" s="17">
        <f t="shared" si="8"/>
        <v>0</v>
      </c>
      <c r="AB17" s="17">
        <f t="shared" si="9"/>
        <v>0</v>
      </c>
      <c r="AC17" s="18">
        <f t="shared" si="10"/>
        <v>21</v>
      </c>
    </row>
    <row r="18" spans="1:29" ht="20.100000000000001" customHeight="1" x14ac:dyDescent="0.45">
      <c r="A18" s="15" t="s">
        <v>15</v>
      </c>
      <c r="B18" s="16" t="s">
        <v>87</v>
      </c>
      <c r="C18" s="16">
        <v>1</v>
      </c>
      <c r="D18" s="16">
        <f t="shared" si="0"/>
        <v>1</v>
      </c>
      <c r="E18" s="17" t="s">
        <v>87</v>
      </c>
      <c r="F18" s="17" t="s">
        <v>87</v>
      </c>
      <c r="G18" s="17" t="s">
        <v>87</v>
      </c>
      <c r="H18" s="18">
        <f t="shared" si="1"/>
        <v>1</v>
      </c>
      <c r="I18" s="16"/>
      <c r="J18" s="16">
        <v>15</v>
      </c>
      <c r="K18" s="16">
        <f t="shared" si="2"/>
        <v>15</v>
      </c>
      <c r="L18" s="17" t="s">
        <v>87</v>
      </c>
      <c r="M18" s="17" t="s">
        <v>87</v>
      </c>
      <c r="N18" s="17" t="s">
        <v>87</v>
      </c>
      <c r="O18" s="18">
        <f t="shared" si="3"/>
        <v>15</v>
      </c>
      <c r="P18" s="16"/>
      <c r="Q18" s="16"/>
      <c r="R18" s="16">
        <f t="shared" si="4"/>
        <v>0</v>
      </c>
      <c r="S18" s="17"/>
      <c r="T18" s="17"/>
      <c r="U18" s="16">
        <f t="shared" si="11"/>
        <v>0</v>
      </c>
      <c r="V18" s="18">
        <f t="shared" si="5"/>
        <v>0</v>
      </c>
      <c r="W18" s="17">
        <f t="shared" si="6"/>
        <v>0</v>
      </c>
      <c r="X18" s="17">
        <f t="shared" si="6"/>
        <v>16</v>
      </c>
      <c r="Y18" s="17">
        <f t="shared" si="7"/>
        <v>16</v>
      </c>
      <c r="Z18" s="17">
        <f t="shared" si="8"/>
        <v>0</v>
      </c>
      <c r="AA18" s="17">
        <f t="shared" si="8"/>
        <v>0</v>
      </c>
      <c r="AB18" s="17">
        <f t="shared" si="9"/>
        <v>0</v>
      </c>
      <c r="AC18" s="18">
        <f t="shared" si="10"/>
        <v>16</v>
      </c>
    </row>
    <row r="19" spans="1:29" ht="20.100000000000001" customHeight="1" x14ac:dyDescent="0.45">
      <c r="A19" s="20" t="s">
        <v>7</v>
      </c>
      <c r="B19" s="21">
        <f>SUM(B9:B18)</f>
        <v>1</v>
      </c>
      <c r="C19" s="21">
        <f>SUM(C9:C18)</f>
        <v>26</v>
      </c>
      <c r="D19" s="21">
        <f>SUM(B19,C19)</f>
        <v>27</v>
      </c>
      <c r="E19" s="21">
        <f>SUM(E9:E18)</f>
        <v>0</v>
      </c>
      <c r="F19" s="21">
        <f>SUM(F9:F18)</f>
        <v>0</v>
      </c>
      <c r="G19" s="21">
        <f>SUM(E19,F19)</f>
        <v>0</v>
      </c>
      <c r="H19" s="19">
        <f t="shared" si="1"/>
        <v>27</v>
      </c>
      <c r="I19" s="21">
        <f>SUM(I9:I18)</f>
        <v>11</v>
      </c>
      <c r="J19" s="21">
        <f>SUM(J9:J18)</f>
        <v>86</v>
      </c>
      <c r="K19" s="21">
        <f>SUM(I19,J19)</f>
        <v>97</v>
      </c>
      <c r="L19" s="21">
        <f>SUM(L9:L18)</f>
        <v>0</v>
      </c>
      <c r="M19" s="21">
        <f>SUM(M9:M18)</f>
        <v>0</v>
      </c>
      <c r="N19" s="21">
        <f>SUM(L19,M19)</f>
        <v>0</v>
      </c>
      <c r="O19" s="19">
        <f t="shared" si="3"/>
        <v>97</v>
      </c>
      <c r="P19" s="21">
        <f>SUM(P9:P18)</f>
        <v>7</v>
      </c>
      <c r="Q19" s="21">
        <f>SUM(Q9:Q18)</f>
        <v>90</v>
      </c>
      <c r="R19" s="21">
        <f>SUM(P19,Q19)</f>
        <v>97</v>
      </c>
      <c r="S19" s="21">
        <f>SUM(S9:S18)</f>
        <v>3</v>
      </c>
      <c r="T19" s="21">
        <f>SUM(T9:T18)</f>
        <v>26</v>
      </c>
      <c r="U19" s="21">
        <f>SUM(S19,T19)</f>
        <v>29</v>
      </c>
      <c r="V19" s="19">
        <f t="shared" si="5"/>
        <v>126</v>
      </c>
      <c r="W19" s="21">
        <f>SUM(W9:W18)</f>
        <v>19</v>
      </c>
      <c r="X19" s="21">
        <f>SUM(X9:X18)</f>
        <v>202</v>
      </c>
      <c r="Y19" s="21">
        <f t="shared" si="7"/>
        <v>221</v>
      </c>
      <c r="Z19" s="21">
        <f>SUM(Z9:Z18)</f>
        <v>3</v>
      </c>
      <c r="AA19" s="21">
        <f>SUM(AA9:AA18)</f>
        <v>26</v>
      </c>
      <c r="AB19" s="21">
        <f t="shared" si="9"/>
        <v>29</v>
      </c>
      <c r="AC19" s="19">
        <f t="shared" si="10"/>
        <v>250</v>
      </c>
    </row>
    <row r="20" spans="1:29" ht="20.100000000000001" customHeight="1" x14ac:dyDescent="0.45">
      <c r="A20" s="11" t="s">
        <v>16</v>
      </c>
      <c r="B20" s="22"/>
      <c r="C20" s="22"/>
      <c r="D20" s="22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8"/>
      <c r="W20" s="17"/>
      <c r="X20" s="17"/>
      <c r="Y20" s="17"/>
      <c r="Z20" s="23"/>
      <c r="AA20" s="23"/>
      <c r="AB20" s="23"/>
      <c r="AC20" s="42"/>
    </row>
    <row r="21" spans="1:29" ht="20.100000000000001" customHeight="1" x14ac:dyDescent="0.45">
      <c r="A21" s="15" t="s">
        <v>17</v>
      </c>
      <c r="B21" s="16">
        <v>2</v>
      </c>
      <c r="C21" s="16" t="s">
        <v>87</v>
      </c>
      <c r="D21" s="16">
        <f t="shared" ref="D21:D30" si="12">SUM(B21:C21)</f>
        <v>2</v>
      </c>
      <c r="E21" s="17" t="s">
        <v>87</v>
      </c>
      <c r="F21" s="17" t="s">
        <v>87</v>
      </c>
      <c r="G21" s="16">
        <f t="shared" ref="G21:G30" si="13">SUM(E21:F21)</f>
        <v>0</v>
      </c>
      <c r="H21" s="18">
        <f t="shared" ref="H21:H30" si="14">SUM(D21,G21)</f>
        <v>2</v>
      </c>
      <c r="I21" s="16">
        <v>1</v>
      </c>
      <c r="J21" s="16"/>
      <c r="K21" s="16">
        <f t="shared" ref="K21:K30" si="15">SUM(I21:J21)</f>
        <v>1</v>
      </c>
      <c r="L21" s="16">
        <v>7</v>
      </c>
      <c r="M21" s="16"/>
      <c r="N21" s="16">
        <f t="shared" ref="N21:N30" si="16">SUM(L21:M21)</f>
        <v>7</v>
      </c>
      <c r="O21" s="18">
        <f t="shared" ref="O21:O30" si="17">SUM(K21,N21)</f>
        <v>8</v>
      </c>
      <c r="P21" s="16">
        <v>9</v>
      </c>
      <c r="Q21" s="16"/>
      <c r="R21" s="16">
        <f t="shared" ref="R21:R30" si="18">SUM(P21:Q21)</f>
        <v>9</v>
      </c>
      <c r="S21" s="17"/>
      <c r="T21" s="17"/>
      <c r="U21" s="17">
        <f t="shared" ref="U21:U30" si="19">SUM(S21:T21)</f>
        <v>0</v>
      </c>
      <c r="V21" s="18">
        <f t="shared" ref="V21:V30" si="20">SUM(R21,U21)</f>
        <v>9</v>
      </c>
      <c r="W21" s="17">
        <f t="shared" ref="W21:X29" si="21">SUM(B21,I21,P21)</f>
        <v>12</v>
      </c>
      <c r="X21" s="17">
        <f t="shared" si="21"/>
        <v>0</v>
      </c>
      <c r="Y21" s="17">
        <f t="shared" ref="Y21:Y29" si="22">SUM(W21,X21)</f>
        <v>12</v>
      </c>
      <c r="Z21" s="17">
        <f t="shared" ref="Z21:AA29" si="23">SUM(E21,L21,S21)</f>
        <v>7</v>
      </c>
      <c r="AA21" s="17">
        <f t="shared" si="23"/>
        <v>0</v>
      </c>
      <c r="AB21" s="17">
        <f t="shared" ref="AB21:AB29" si="24">SUM(Z21,AA21)</f>
        <v>7</v>
      </c>
      <c r="AC21" s="18">
        <f t="shared" ref="AC21:AC30" si="25">SUM(Y21,AB21)</f>
        <v>19</v>
      </c>
    </row>
    <row r="22" spans="1:29" ht="20.100000000000001" customHeight="1" x14ac:dyDescent="0.45">
      <c r="A22" s="15" t="s">
        <v>18</v>
      </c>
      <c r="B22" s="16">
        <v>2</v>
      </c>
      <c r="C22" s="16" t="s">
        <v>87</v>
      </c>
      <c r="D22" s="16">
        <f t="shared" si="12"/>
        <v>2</v>
      </c>
      <c r="E22" s="17">
        <v>37</v>
      </c>
      <c r="F22" s="17">
        <v>4</v>
      </c>
      <c r="G22" s="17">
        <f t="shared" si="13"/>
        <v>41</v>
      </c>
      <c r="H22" s="18">
        <f t="shared" si="14"/>
        <v>43</v>
      </c>
      <c r="I22" s="16">
        <v>7</v>
      </c>
      <c r="J22" s="16">
        <v>4</v>
      </c>
      <c r="K22" s="16">
        <f t="shared" si="15"/>
        <v>11</v>
      </c>
      <c r="L22" s="16">
        <v>1</v>
      </c>
      <c r="M22" s="16"/>
      <c r="N22" s="16">
        <f t="shared" si="16"/>
        <v>1</v>
      </c>
      <c r="O22" s="18">
        <f t="shared" si="17"/>
        <v>12</v>
      </c>
      <c r="P22" s="16">
        <v>4</v>
      </c>
      <c r="Q22" s="16">
        <v>1</v>
      </c>
      <c r="R22" s="16">
        <f t="shared" si="18"/>
        <v>5</v>
      </c>
      <c r="S22" s="17"/>
      <c r="T22" s="17"/>
      <c r="U22" s="17">
        <f t="shared" si="19"/>
        <v>0</v>
      </c>
      <c r="V22" s="18">
        <f t="shared" si="20"/>
        <v>5</v>
      </c>
      <c r="W22" s="17">
        <f t="shared" si="21"/>
        <v>13</v>
      </c>
      <c r="X22" s="17">
        <f t="shared" si="21"/>
        <v>5</v>
      </c>
      <c r="Y22" s="17">
        <f t="shared" si="22"/>
        <v>18</v>
      </c>
      <c r="Z22" s="17">
        <f t="shared" si="23"/>
        <v>38</v>
      </c>
      <c r="AA22" s="17">
        <f t="shared" si="23"/>
        <v>4</v>
      </c>
      <c r="AB22" s="17">
        <f t="shared" si="24"/>
        <v>42</v>
      </c>
      <c r="AC22" s="18">
        <f t="shared" si="25"/>
        <v>60</v>
      </c>
    </row>
    <row r="23" spans="1:29" ht="20.100000000000001" customHeight="1" x14ac:dyDescent="0.45">
      <c r="A23" s="15" t="s">
        <v>19</v>
      </c>
      <c r="B23" s="16"/>
      <c r="C23" s="16">
        <v>4</v>
      </c>
      <c r="D23" s="16">
        <f t="shared" si="12"/>
        <v>4</v>
      </c>
      <c r="E23" s="17"/>
      <c r="F23" s="17" t="s">
        <v>87</v>
      </c>
      <c r="G23" s="17">
        <f t="shared" si="13"/>
        <v>0</v>
      </c>
      <c r="H23" s="18">
        <f t="shared" si="14"/>
        <v>4</v>
      </c>
      <c r="I23" s="16">
        <v>10</v>
      </c>
      <c r="J23" s="16"/>
      <c r="K23" s="16">
        <f t="shared" si="15"/>
        <v>10</v>
      </c>
      <c r="L23" s="17"/>
      <c r="M23" s="17"/>
      <c r="N23" s="16">
        <f t="shared" si="16"/>
        <v>0</v>
      </c>
      <c r="O23" s="18">
        <f t="shared" si="17"/>
        <v>10</v>
      </c>
      <c r="P23" s="16">
        <v>10</v>
      </c>
      <c r="Q23" s="16"/>
      <c r="R23" s="16">
        <f t="shared" si="18"/>
        <v>10</v>
      </c>
      <c r="S23" s="17"/>
      <c r="T23" s="17"/>
      <c r="U23" s="17">
        <f t="shared" si="19"/>
        <v>0</v>
      </c>
      <c r="V23" s="18">
        <f t="shared" si="20"/>
        <v>10</v>
      </c>
      <c r="W23" s="17">
        <f t="shared" si="21"/>
        <v>20</v>
      </c>
      <c r="X23" s="17">
        <f t="shared" si="21"/>
        <v>4</v>
      </c>
      <c r="Y23" s="17">
        <f t="shared" si="22"/>
        <v>24</v>
      </c>
      <c r="Z23" s="17">
        <f t="shared" si="23"/>
        <v>0</v>
      </c>
      <c r="AA23" s="17">
        <f t="shared" si="23"/>
        <v>0</v>
      </c>
      <c r="AB23" s="17">
        <f t="shared" si="24"/>
        <v>0</v>
      </c>
      <c r="AC23" s="18">
        <f t="shared" si="25"/>
        <v>24</v>
      </c>
    </row>
    <row r="24" spans="1:29" ht="20.100000000000001" customHeight="1" x14ac:dyDescent="0.45">
      <c r="A24" s="15" t="s">
        <v>20</v>
      </c>
      <c r="B24" s="16"/>
      <c r="C24" s="16">
        <v>9</v>
      </c>
      <c r="D24" s="16">
        <f t="shared" si="12"/>
        <v>9</v>
      </c>
      <c r="E24" s="17"/>
      <c r="F24" s="17" t="s">
        <v>87</v>
      </c>
      <c r="G24" s="17">
        <f t="shared" si="13"/>
        <v>0</v>
      </c>
      <c r="H24" s="18">
        <f t="shared" si="14"/>
        <v>9</v>
      </c>
      <c r="I24" s="16">
        <v>3</v>
      </c>
      <c r="J24" s="16">
        <v>1</v>
      </c>
      <c r="K24" s="16">
        <f t="shared" si="15"/>
        <v>4</v>
      </c>
      <c r="L24" s="17"/>
      <c r="M24" s="17"/>
      <c r="N24" s="16">
        <f t="shared" si="16"/>
        <v>0</v>
      </c>
      <c r="O24" s="18">
        <f t="shared" si="17"/>
        <v>4</v>
      </c>
      <c r="P24" s="16">
        <v>18</v>
      </c>
      <c r="Q24" s="16">
        <v>1</v>
      </c>
      <c r="R24" s="16">
        <f t="shared" si="18"/>
        <v>19</v>
      </c>
      <c r="S24" s="17"/>
      <c r="T24" s="17"/>
      <c r="U24" s="17">
        <f t="shared" si="19"/>
        <v>0</v>
      </c>
      <c r="V24" s="18">
        <f t="shared" si="20"/>
        <v>19</v>
      </c>
      <c r="W24" s="17">
        <f t="shared" si="21"/>
        <v>21</v>
      </c>
      <c r="X24" s="17">
        <f t="shared" si="21"/>
        <v>11</v>
      </c>
      <c r="Y24" s="17">
        <f t="shared" si="22"/>
        <v>32</v>
      </c>
      <c r="Z24" s="17">
        <f t="shared" si="23"/>
        <v>0</v>
      </c>
      <c r="AA24" s="17">
        <f t="shared" si="23"/>
        <v>0</v>
      </c>
      <c r="AB24" s="17">
        <f t="shared" si="24"/>
        <v>0</v>
      </c>
      <c r="AC24" s="18">
        <f t="shared" si="25"/>
        <v>32</v>
      </c>
    </row>
    <row r="25" spans="1:29" ht="20.100000000000001" customHeight="1" x14ac:dyDescent="0.45">
      <c r="A25" s="15" t="s">
        <v>21</v>
      </c>
      <c r="B25" s="16"/>
      <c r="C25" s="16" t="s">
        <v>87</v>
      </c>
      <c r="D25" s="16">
        <f t="shared" si="12"/>
        <v>0</v>
      </c>
      <c r="E25" s="17"/>
      <c r="F25" s="17"/>
      <c r="G25" s="17">
        <f t="shared" si="13"/>
        <v>0</v>
      </c>
      <c r="H25" s="18">
        <f t="shared" si="14"/>
        <v>0</v>
      </c>
      <c r="I25" s="16">
        <v>1</v>
      </c>
      <c r="J25" s="16">
        <v>1</v>
      </c>
      <c r="K25" s="16">
        <f t="shared" si="15"/>
        <v>2</v>
      </c>
      <c r="L25" s="17"/>
      <c r="M25" s="17"/>
      <c r="N25" s="16">
        <f t="shared" si="16"/>
        <v>0</v>
      </c>
      <c r="O25" s="18">
        <f t="shared" si="17"/>
        <v>2</v>
      </c>
      <c r="P25" s="16">
        <v>3</v>
      </c>
      <c r="Q25" s="16">
        <v>8</v>
      </c>
      <c r="R25" s="16">
        <f t="shared" si="18"/>
        <v>11</v>
      </c>
      <c r="S25" s="17"/>
      <c r="T25" s="17"/>
      <c r="U25" s="17">
        <f t="shared" si="19"/>
        <v>0</v>
      </c>
      <c r="V25" s="18">
        <f t="shared" si="20"/>
        <v>11</v>
      </c>
      <c r="W25" s="17">
        <f t="shared" si="21"/>
        <v>4</v>
      </c>
      <c r="X25" s="17">
        <f t="shared" si="21"/>
        <v>9</v>
      </c>
      <c r="Y25" s="17">
        <f t="shared" si="22"/>
        <v>13</v>
      </c>
      <c r="Z25" s="17">
        <f t="shared" si="23"/>
        <v>0</v>
      </c>
      <c r="AA25" s="17">
        <f t="shared" si="23"/>
        <v>0</v>
      </c>
      <c r="AB25" s="17">
        <f t="shared" si="24"/>
        <v>0</v>
      </c>
      <c r="AC25" s="18">
        <f t="shared" si="25"/>
        <v>13</v>
      </c>
    </row>
    <row r="26" spans="1:29" ht="20.100000000000001" customHeight="1" x14ac:dyDescent="0.45">
      <c r="A26" s="15" t="s">
        <v>22</v>
      </c>
      <c r="B26" s="16">
        <v>3</v>
      </c>
      <c r="C26" s="16" t="s">
        <v>87</v>
      </c>
      <c r="D26" s="16">
        <f t="shared" si="12"/>
        <v>3</v>
      </c>
      <c r="E26" s="17"/>
      <c r="F26" s="17"/>
      <c r="G26" s="17">
        <f t="shared" si="13"/>
        <v>0</v>
      </c>
      <c r="H26" s="18">
        <f t="shared" si="14"/>
        <v>3</v>
      </c>
      <c r="I26" s="16">
        <v>4</v>
      </c>
      <c r="J26" s="16"/>
      <c r="K26" s="16">
        <f t="shared" si="15"/>
        <v>4</v>
      </c>
      <c r="L26" s="17">
        <v>2</v>
      </c>
      <c r="M26" s="17"/>
      <c r="N26" s="16">
        <f t="shared" si="16"/>
        <v>2</v>
      </c>
      <c r="O26" s="18">
        <f t="shared" si="17"/>
        <v>6</v>
      </c>
      <c r="P26" s="16">
        <v>2</v>
      </c>
      <c r="Q26" s="16">
        <v>1</v>
      </c>
      <c r="R26" s="16">
        <f t="shared" si="18"/>
        <v>3</v>
      </c>
      <c r="S26" s="17"/>
      <c r="T26" s="17"/>
      <c r="U26" s="17">
        <f t="shared" si="19"/>
        <v>0</v>
      </c>
      <c r="V26" s="18">
        <f t="shared" si="20"/>
        <v>3</v>
      </c>
      <c r="W26" s="17">
        <f t="shared" si="21"/>
        <v>9</v>
      </c>
      <c r="X26" s="17">
        <f t="shared" si="21"/>
        <v>1</v>
      </c>
      <c r="Y26" s="17">
        <f t="shared" si="22"/>
        <v>10</v>
      </c>
      <c r="Z26" s="17">
        <f t="shared" si="23"/>
        <v>2</v>
      </c>
      <c r="AA26" s="17">
        <f t="shared" si="23"/>
        <v>0</v>
      </c>
      <c r="AB26" s="17">
        <f t="shared" si="24"/>
        <v>2</v>
      </c>
      <c r="AC26" s="18">
        <f t="shared" si="25"/>
        <v>12</v>
      </c>
    </row>
    <row r="27" spans="1:29" ht="20.100000000000001" customHeight="1" x14ac:dyDescent="0.45">
      <c r="A27" s="15" t="s">
        <v>23</v>
      </c>
      <c r="B27" s="16">
        <v>18</v>
      </c>
      <c r="C27" s="16">
        <v>1</v>
      </c>
      <c r="D27" s="16">
        <f t="shared" si="12"/>
        <v>19</v>
      </c>
      <c r="E27" s="17"/>
      <c r="F27" s="17"/>
      <c r="G27" s="17">
        <f t="shared" si="13"/>
        <v>0</v>
      </c>
      <c r="H27" s="18">
        <f t="shared" si="14"/>
        <v>19</v>
      </c>
      <c r="I27" s="16"/>
      <c r="J27" s="16">
        <v>1</v>
      </c>
      <c r="K27" s="16">
        <f t="shared" si="15"/>
        <v>1</v>
      </c>
      <c r="L27" s="17">
        <v>10</v>
      </c>
      <c r="M27" s="17">
        <v>2</v>
      </c>
      <c r="N27" s="16">
        <f t="shared" si="16"/>
        <v>12</v>
      </c>
      <c r="O27" s="18">
        <f t="shared" si="17"/>
        <v>13</v>
      </c>
      <c r="P27" s="16">
        <v>5</v>
      </c>
      <c r="Q27" s="16">
        <v>1</v>
      </c>
      <c r="R27" s="16">
        <f t="shared" si="18"/>
        <v>6</v>
      </c>
      <c r="S27" s="17"/>
      <c r="T27" s="17"/>
      <c r="U27" s="17">
        <f t="shared" si="19"/>
        <v>0</v>
      </c>
      <c r="V27" s="18">
        <f t="shared" si="20"/>
        <v>6</v>
      </c>
      <c r="W27" s="17">
        <f t="shared" si="21"/>
        <v>23</v>
      </c>
      <c r="X27" s="17">
        <f t="shared" si="21"/>
        <v>3</v>
      </c>
      <c r="Y27" s="17">
        <f t="shared" si="22"/>
        <v>26</v>
      </c>
      <c r="Z27" s="17">
        <f t="shared" si="23"/>
        <v>10</v>
      </c>
      <c r="AA27" s="17">
        <f t="shared" si="23"/>
        <v>2</v>
      </c>
      <c r="AB27" s="17">
        <f t="shared" si="24"/>
        <v>12</v>
      </c>
      <c r="AC27" s="18">
        <f t="shared" si="25"/>
        <v>38</v>
      </c>
    </row>
    <row r="28" spans="1:29" ht="20.100000000000001" customHeight="1" x14ac:dyDescent="0.45">
      <c r="A28" s="15" t="s">
        <v>24</v>
      </c>
      <c r="B28" s="16">
        <v>2</v>
      </c>
      <c r="C28" s="16" t="s">
        <v>87</v>
      </c>
      <c r="D28" s="16">
        <f t="shared" si="12"/>
        <v>2</v>
      </c>
      <c r="E28" s="16"/>
      <c r="F28" s="16"/>
      <c r="G28" s="16">
        <f t="shared" si="13"/>
        <v>0</v>
      </c>
      <c r="H28" s="18">
        <f t="shared" si="14"/>
        <v>2</v>
      </c>
      <c r="I28" s="16">
        <v>1</v>
      </c>
      <c r="J28" s="16"/>
      <c r="K28" s="16">
        <f t="shared" si="15"/>
        <v>1</v>
      </c>
      <c r="L28" s="16">
        <v>14</v>
      </c>
      <c r="M28" s="16"/>
      <c r="N28" s="16">
        <f t="shared" si="16"/>
        <v>14</v>
      </c>
      <c r="O28" s="18">
        <f t="shared" si="17"/>
        <v>15</v>
      </c>
      <c r="P28" s="16">
        <v>1</v>
      </c>
      <c r="Q28" s="16"/>
      <c r="R28" s="16">
        <f t="shared" si="18"/>
        <v>1</v>
      </c>
      <c r="S28" s="17">
        <v>24</v>
      </c>
      <c r="T28" s="17"/>
      <c r="U28" s="17">
        <f t="shared" si="19"/>
        <v>24</v>
      </c>
      <c r="V28" s="18">
        <f t="shared" si="20"/>
        <v>25</v>
      </c>
      <c r="W28" s="17">
        <f t="shared" si="21"/>
        <v>4</v>
      </c>
      <c r="X28" s="17">
        <f t="shared" si="21"/>
        <v>0</v>
      </c>
      <c r="Y28" s="17">
        <f t="shared" si="22"/>
        <v>4</v>
      </c>
      <c r="Z28" s="17">
        <f t="shared" si="23"/>
        <v>38</v>
      </c>
      <c r="AA28" s="17">
        <f t="shared" si="23"/>
        <v>0</v>
      </c>
      <c r="AB28" s="17">
        <f t="shared" si="24"/>
        <v>38</v>
      </c>
      <c r="AC28" s="18">
        <f t="shared" si="25"/>
        <v>42</v>
      </c>
    </row>
    <row r="29" spans="1:29" ht="20.100000000000001" customHeight="1" x14ac:dyDescent="0.45">
      <c r="A29" s="15" t="s">
        <v>25</v>
      </c>
      <c r="B29" s="16"/>
      <c r="C29" s="16" t="s">
        <v>87</v>
      </c>
      <c r="D29" s="16">
        <f t="shared" si="12"/>
        <v>0</v>
      </c>
      <c r="E29" s="16">
        <v>11</v>
      </c>
      <c r="F29" s="16"/>
      <c r="G29" s="16">
        <f t="shared" si="13"/>
        <v>11</v>
      </c>
      <c r="H29" s="18">
        <f t="shared" si="14"/>
        <v>11</v>
      </c>
      <c r="I29" s="16">
        <v>4</v>
      </c>
      <c r="J29" s="16"/>
      <c r="K29" s="16">
        <f t="shared" si="15"/>
        <v>4</v>
      </c>
      <c r="L29" s="17">
        <v>13</v>
      </c>
      <c r="M29" s="17"/>
      <c r="N29" s="16">
        <f t="shared" si="16"/>
        <v>13</v>
      </c>
      <c r="O29" s="18">
        <f t="shared" si="17"/>
        <v>17</v>
      </c>
      <c r="P29" s="16">
        <v>3</v>
      </c>
      <c r="Q29" s="16"/>
      <c r="R29" s="16">
        <f t="shared" si="18"/>
        <v>3</v>
      </c>
      <c r="S29" s="17">
        <v>36</v>
      </c>
      <c r="T29" s="17"/>
      <c r="U29" s="17">
        <f t="shared" si="19"/>
        <v>36</v>
      </c>
      <c r="V29" s="18">
        <f t="shared" si="20"/>
        <v>39</v>
      </c>
      <c r="W29" s="17">
        <f t="shared" si="21"/>
        <v>7</v>
      </c>
      <c r="X29" s="17">
        <f t="shared" si="21"/>
        <v>0</v>
      </c>
      <c r="Y29" s="17">
        <f t="shared" si="22"/>
        <v>7</v>
      </c>
      <c r="Z29" s="17">
        <f t="shared" si="23"/>
        <v>60</v>
      </c>
      <c r="AA29" s="17">
        <f t="shared" si="23"/>
        <v>0</v>
      </c>
      <c r="AB29" s="17">
        <f t="shared" si="24"/>
        <v>60</v>
      </c>
      <c r="AC29" s="18">
        <f t="shared" si="25"/>
        <v>67</v>
      </c>
    </row>
    <row r="30" spans="1:29" ht="20.100000000000001" customHeight="1" x14ac:dyDescent="0.45">
      <c r="A30" s="20" t="s">
        <v>7</v>
      </c>
      <c r="B30" s="19">
        <f>SUM(B21,B22,B23,B24,B25,B26,B27,B28,B29)</f>
        <v>27</v>
      </c>
      <c r="C30" s="19">
        <f>SUM(C21,C22,C23,C24,C25,C26,C27,C28,C29)</f>
        <v>14</v>
      </c>
      <c r="D30" s="19">
        <f t="shared" si="12"/>
        <v>41</v>
      </c>
      <c r="E30" s="19">
        <f>SUM(E21,E22,E23,E24,E25,E26,E27,E28,E29)</f>
        <v>48</v>
      </c>
      <c r="F30" s="19">
        <f>SUM(F21,F22,F23,F24,F25,F26,F27,F28,F29)</f>
        <v>4</v>
      </c>
      <c r="G30" s="19">
        <f t="shared" si="13"/>
        <v>52</v>
      </c>
      <c r="H30" s="19">
        <f t="shared" si="14"/>
        <v>93</v>
      </c>
      <c r="I30" s="19">
        <f>SUM(I21,I22,I23,I24,I25,I26,I27,I28,I29)</f>
        <v>31</v>
      </c>
      <c r="J30" s="19">
        <f>SUM(J21,J22,J23,J24,J25,J26,J27,J28,J29)</f>
        <v>7</v>
      </c>
      <c r="K30" s="19">
        <f t="shared" si="15"/>
        <v>38</v>
      </c>
      <c r="L30" s="19">
        <f>SUM(L21,L22,L23,L24,L25,L26,L27,L28,L29)</f>
        <v>47</v>
      </c>
      <c r="M30" s="19">
        <f>SUM(M21,M22,M23,M24,M25,M26,M27,M28,M29)</f>
        <v>2</v>
      </c>
      <c r="N30" s="19">
        <f t="shared" si="16"/>
        <v>49</v>
      </c>
      <c r="O30" s="19">
        <f t="shared" si="17"/>
        <v>87</v>
      </c>
      <c r="P30" s="19">
        <f>SUM(P21,P22,P23,P24,P25,P26,P27,P28,P29)</f>
        <v>55</v>
      </c>
      <c r="Q30" s="19">
        <f>SUM(Q21,Q22,Q23,Q24,Q25,Q26,Q27,Q28,Q29)</f>
        <v>12</v>
      </c>
      <c r="R30" s="19">
        <f t="shared" si="18"/>
        <v>67</v>
      </c>
      <c r="S30" s="19">
        <f>SUM(S21,S22,S23,S24,S25,S26,S27,S28,S29)</f>
        <v>60</v>
      </c>
      <c r="T30" s="19">
        <f>SUM(T21,T22,T23,T24,T25,T26,T27,T28,T29)</f>
        <v>0</v>
      </c>
      <c r="U30" s="19">
        <f t="shared" si="19"/>
        <v>60</v>
      </c>
      <c r="V30" s="19">
        <f t="shared" si="20"/>
        <v>127</v>
      </c>
      <c r="W30" s="19">
        <f t="shared" ref="W30:AB30" si="26">SUM(W21:W29)</f>
        <v>113</v>
      </c>
      <c r="X30" s="19">
        <f t="shared" si="26"/>
        <v>33</v>
      </c>
      <c r="Y30" s="19">
        <f t="shared" si="26"/>
        <v>146</v>
      </c>
      <c r="Z30" s="19">
        <f t="shared" si="26"/>
        <v>155</v>
      </c>
      <c r="AA30" s="19">
        <f t="shared" si="26"/>
        <v>6</v>
      </c>
      <c r="AB30" s="19">
        <f t="shared" si="26"/>
        <v>161</v>
      </c>
      <c r="AC30" s="19">
        <f t="shared" si="25"/>
        <v>307</v>
      </c>
    </row>
    <row r="31" spans="1:29" ht="20.100000000000001" customHeight="1" x14ac:dyDescent="0.45">
      <c r="A31" s="11" t="s">
        <v>26</v>
      </c>
      <c r="B31" s="22"/>
      <c r="C31" s="22"/>
      <c r="D31" s="22"/>
      <c r="E31" s="17"/>
      <c r="F31" s="17"/>
      <c r="G31" s="17"/>
      <c r="H31" s="18"/>
      <c r="I31" s="17"/>
      <c r="J31" s="17"/>
      <c r="K31" s="17"/>
      <c r="L31" s="17"/>
      <c r="M31" s="17"/>
      <c r="N31" s="17"/>
      <c r="O31" s="18"/>
      <c r="P31" s="17"/>
      <c r="Q31" s="17"/>
      <c r="R31" s="17"/>
      <c r="S31" s="17"/>
      <c r="T31" s="17"/>
      <c r="U31" s="17"/>
      <c r="V31" s="18"/>
      <c r="W31" s="17"/>
      <c r="X31" s="17"/>
      <c r="Y31" s="17"/>
      <c r="Z31" s="23"/>
      <c r="AA31" s="23"/>
      <c r="AB31" s="23"/>
      <c r="AC31" s="42"/>
    </row>
    <row r="32" spans="1:29" ht="20.100000000000001" customHeight="1" x14ac:dyDescent="0.45">
      <c r="A32" s="15" t="s">
        <v>27</v>
      </c>
      <c r="B32" s="16" t="s">
        <v>87</v>
      </c>
      <c r="C32" s="16" t="s">
        <v>87</v>
      </c>
      <c r="D32" s="16">
        <f t="shared" ref="D32:D40" si="27">SUM(B32:C32)</f>
        <v>0</v>
      </c>
      <c r="E32" s="17"/>
      <c r="F32" s="17"/>
      <c r="G32" s="17">
        <f t="shared" ref="G32:G40" si="28">SUM(E32:F32)</f>
        <v>0</v>
      </c>
      <c r="H32" s="18">
        <f t="shared" ref="H32:H40" si="29">SUM(D32,G32)</f>
        <v>0</v>
      </c>
      <c r="I32" s="16">
        <v>9</v>
      </c>
      <c r="J32" s="16">
        <v>107</v>
      </c>
      <c r="K32" s="16">
        <f t="shared" ref="K32:K40" si="30">SUM(I32:J32)</f>
        <v>116</v>
      </c>
      <c r="L32" s="16"/>
      <c r="M32" s="16">
        <v>1</v>
      </c>
      <c r="N32" s="16">
        <f t="shared" ref="N32:N40" si="31">SUM(L32:M32)</f>
        <v>1</v>
      </c>
      <c r="O32" s="18">
        <f t="shared" ref="O32:O40" si="32">SUM(K32,N32)</f>
        <v>117</v>
      </c>
      <c r="P32" s="16">
        <v>8</v>
      </c>
      <c r="Q32" s="16">
        <v>78</v>
      </c>
      <c r="R32" s="16">
        <f t="shared" ref="R32:R40" si="33">SUM(P32:Q32)</f>
        <v>86</v>
      </c>
      <c r="S32" s="17"/>
      <c r="T32" s="17"/>
      <c r="U32" s="16">
        <f t="shared" ref="U32:U40" si="34">SUM(S32:T32)</f>
        <v>0</v>
      </c>
      <c r="V32" s="18">
        <f t="shared" ref="V32:V40" si="35">SUM(R32,U32)</f>
        <v>86</v>
      </c>
      <c r="W32" s="17">
        <f t="shared" ref="W32:X37" si="36">SUM(B32,I32,P32)</f>
        <v>17</v>
      </c>
      <c r="X32" s="17">
        <f t="shared" si="36"/>
        <v>185</v>
      </c>
      <c r="Y32" s="17">
        <f t="shared" ref="Y32:Y39" si="37">SUM(W32,X32)</f>
        <v>202</v>
      </c>
      <c r="Z32" s="17">
        <f t="shared" ref="Z32:AA39" si="38">SUM(E32,L32,S32)</f>
        <v>0</v>
      </c>
      <c r="AA32" s="17">
        <f t="shared" si="38"/>
        <v>1</v>
      </c>
      <c r="AB32" s="17">
        <f t="shared" ref="AB32:AB39" si="39">SUM(Z32,AA32)</f>
        <v>1</v>
      </c>
      <c r="AC32" s="18">
        <f t="shared" ref="AC32:AC40" si="40">SUM(Y32,AB32)</f>
        <v>203</v>
      </c>
    </row>
    <row r="33" spans="1:29" ht="20.100000000000001" customHeight="1" x14ac:dyDescent="0.45">
      <c r="A33" s="15" t="s">
        <v>28</v>
      </c>
      <c r="B33" s="16" t="s">
        <v>87</v>
      </c>
      <c r="C33" s="16" t="s">
        <v>87</v>
      </c>
      <c r="D33" s="16">
        <f t="shared" si="27"/>
        <v>0</v>
      </c>
      <c r="E33" s="16"/>
      <c r="F33" s="16"/>
      <c r="G33" s="16">
        <f t="shared" si="28"/>
        <v>0</v>
      </c>
      <c r="H33" s="18">
        <f t="shared" si="29"/>
        <v>0</v>
      </c>
      <c r="I33" s="16">
        <v>5</v>
      </c>
      <c r="J33" s="16">
        <v>16</v>
      </c>
      <c r="K33" s="16">
        <f t="shared" si="30"/>
        <v>21</v>
      </c>
      <c r="L33" s="16">
        <v>2</v>
      </c>
      <c r="M33" s="16">
        <v>21</v>
      </c>
      <c r="N33" s="16">
        <f t="shared" si="31"/>
        <v>23</v>
      </c>
      <c r="O33" s="18">
        <f t="shared" si="32"/>
        <v>44</v>
      </c>
      <c r="P33" s="16">
        <v>1</v>
      </c>
      <c r="Q33" s="16"/>
      <c r="R33" s="16">
        <f t="shared" si="33"/>
        <v>1</v>
      </c>
      <c r="S33" s="17"/>
      <c r="T33" s="17"/>
      <c r="U33" s="16">
        <f t="shared" si="34"/>
        <v>0</v>
      </c>
      <c r="V33" s="18">
        <f t="shared" si="35"/>
        <v>1</v>
      </c>
      <c r="W33" s="17">
        <f t="shared" si="36"/>
        <v>6</v>
      </c>
      <c r="X33" s="17">
        <f t="shared" si="36"/>
        <v>16</v>
      </c>
      <c r="Y33" s="17">
        <f t="shared" si="37"/>
        <v>22</v>
      </c>
      <c r="Z33" s="17">
        <f t="shared" si="38"/>
        <v>2</v>
      </c>
      <c r="AA33" s="17">
        <f t="shared" si="38"/>
        <v>21</v>
      </c>
      <c r="AB33" s="17">
        <f t="shared" si="39"/>
        <v>23</v>
      </c>
      <c r="AC33" s="18">
        <f t="shared" si="40"/>
        <v>45</v>
      </c>
    </row>
    <row r="34" spans="1:29" ht="20.100000000000001" customHeight="1" x14ac:dyDescent="0.45">
      <c r="A34" s="15" t="s">
        <v>29</v>
      </c>
      <c r="B34" s="16" t="s">
        <v>87</v>
      </c>
      <c r="C34" s="16" t="s">
        <v>87</v>
      </c>
      <c r="D34" s="16">
        <f t="shared" si="27"/>
        <v>0</v>
      </c>
      <c r="E34" s="17">
        <v>1</v>
      </c>
      <c r="F34" s="17">
        <v>1</v>
      </c>
      <c r="G34" s="17">
        <f t="shared" si="28"/>
        <v>2</v>
      </c>
      <c r="H34" s="18">
        <f t="shared" si="29"/>
        <v>2</v>
      </c>
      <c r="I34" s="16">
        <v>49</v>
      </c>
      <c r="J34" s="16">
        <v>2</v>
      </c>
      <c r="K34" s="16">
        <f t="shared" si="30"/>
        <v>51</v>
      </c>
      <c r="L34" s="17"/>
      <c r="M34" s="17"/>
      <c r="N34" s="16">
        <f t="shared" si="31"/>
        <v>0</v>
      </c>
      <c r="O34" s="18">
        <f t="shared" si="32"/>
        <v>51</v>
      </c>
      <c r="P34" s="16">
        <v>1</v>
      </c>
      <c r="Q34" s="16">
        <v>6</v>
      </c>
      <c r="R34" s="16">
        <f t="shared" si="33"/>
        <v>7</v>
      </c>
      <c r="S34" s="16">
        <v>3</v>
      </c>
      <c r="T34" s="16">
        <v>48</v>
      </c>
      <c r="U34" s="16">
        <f t="shared" si="34"/>
        <v>51</v>
      </c>
      <c r="V34" s="18">
        <f t="shared" si="35"/>
        <v>58</v>
      </c>
      <c r="W34" s="17">
        <f t="shared" si="36"/>
        <v>50</v>
      </c>
      <c r="X34" s="17">
        <f t="shared" si="36"/>
        <v>8</v>
      </c>
      <c r="Y34" s="17">
        <f t="shared" si="37"/>
        <v>58</v>
      </c>
      <c r="Z34" s="17">
        <f t="shared" si="38"/>
        <v>4</v>
      </c>
      <c r="AA34" s="17">
        <f t="shared" si="38"/>
        <v>49</v>
      </c>
      <c r="AB34" s="17">
        <f t="shared" si="39"/>
        <v>53</v>
      </c>
      <c r="AC34" s="18">
        <f t="shared" si="40"/>
        <v>111</v>
      </c>
    </row>
    <row r="35" spans="1:29" ht="20.100000000000001" customHeight="1" x14ac:dyDescent="0.45">
      <c r="A35" s="15" t="s">
        <v>30</v>
      </c>
      <c r="B35" s="16">
        <v>3</v>
      </c>
      <c r="C35" s="16">
        <v>4</v>
      </c>
      <c r="D35" s="16">
        <f t="shared" si="27"/>
        <v>7</v>
      </c>
      <c r="E35" s="17">
        <v>3</v>
      </c>
      <c r="F35" s="17" t="s">
        <v>87</v>
      </c>
      <c r="G35" s="17">
        <f t="shared" si="28"/>
        <v>3</v>
      </c>
      <c r="H35" s="18">
        <f t="shared" si="29"/>
        <v>10</v>
      </c>
      <c r="I35" s="16">
        <v>91</v>
      </c>
      <c r="J35" s="16">
        <v>4</v>
      </c>
      <c r="K35" s="16">
        <f t="shared" si="30"/>
        <v>95</v>
      </c>
      <c r="L35" s="17">
        <v>6</v>
      </c>
      <c r="M35" s="17">
        <v>1</v>
      </c>
      <c r="N35" s="16">
        <f t="shared" si="31"/>
        <v>7</v>
      </c>
      <c r="O35" s="18">
        <f t="shared" si="32"/>
        <v>102</v>
      </c>
      <c r="P35" s="16">
        <v>4</v>
      </c>
      <c r="Q35" s="16"/>
      <c r="R35" s="16">
        <f t="shared" si="33"/>
        <v>4</v>
      </c>
      <c r="S35" s="16">
        <v>3</v>
      </c>
      <c r="T35" s="16">
        <v>42</v>
      </c>
      <c r="U35" s="16">
        <f t="shared" si="34"/>
        <v>45</v>
      </c>
      <c r="V35" s="18">
        <f t="shared" si="35"/>
        <v>49</v>
      </c>
      <c r="W35" s="17">
        <f t="shared" si="36"/>
        <v>98</v>
      </c>
      <c r="X35" s="17">
        <f t="shared" si="36"/>
        <v>8</v>
      </c>
      <c r="Y35" s="17">
        <f t="shared" si="37"/>
        <v>106</v>
      </c>
      <c r="Z35" s="17">
        <f t="shared" si="38"/>
        <v>12</v>
      </c>
      <c r="AA35" s="17">
        <f t="shared" si="38"/>
        <v>43</v>
      </c>
      <c r="AB35" s="17">
        <f t="shared" si="39"/>
        <v>55</v>
      </c>
      <c r="AC35" s="18">
        <f t="shared" si="40"/>
        <v>161</v>
      </c>
    </row>
    <row r="36" spans="1:29" ht="20.100000000000001" customHeight="1" x14ac:dyDescent="0.45">
      <c r="A36" s="15" t="s">
        <v>31</v>
      </c>
      <c r="B36" s="16">
        <v>1</v>
      </c>
      <c r="C36" s="16" t="s">
        <v>87</v>
      </c>
      <c r="D36" s="16">
        <f t="shared" si="27"/>
        <v>1</v>
      </c>
      <c r="E36" s="17" t="s">
        <v>87</v>
      </c>
      <c r="F36" s="17">
        <v>2</v>
      </c>
      <c r="G36" s="17">
        <f t="shared" si="28"/>
        <v>2</v>
      </c>
      <c r="H36" s="18">
        <f t="shared" si="29"/>
        <v>3</v>
      </c>
      <c r="I36" s="16"/>
      <c r="J36" s="16">
        <v>55</v>
      </c>
      <c r="K36" s="16">
        <f t="shared" si="30"/>
        <v>55</v>
      </c>
      <c r="L36" s="17"/>
      <c r="M36" s="17"/>
      <c r="N36" s="16">
        <f t="shared" si="31"/>
        <v>0</v>
      </c>
      <c r="O36" s="18">
        <f t="shared" si="32"/>
        <v>55</v>
      </c>
      <c r="P36" s="16"/>
      <c r="Q36" s="16">
        <v>3</v>
      </c>
      <c r="R36" s="16">
        <f t="shared" si="33"/>
        <v>3</v>
      </c>
      <c r="S36" s="16">
        <v>1</v>
      </c>
      <c r="T36" s="16">
        <v>31</v>
      </c>
      <c r="U36" s="16">
        <f t="shared" si="34"/>
        <v>32</v>
      </c>
      <c r="V36" s="18">
        <f t="shared" si="35"/>
        <v>35</v>
      </c>
      <c r="W36" s="17">
        <f t="shared" si="36"/>
        <v>1</v>
      </c>
      <c r="X36" s="17">
        <f t="shared" si="36"/>
        <v>58</v>
      </c>
      <c r="Y36" s="17">
        <f t="shared" si="37"/>
        <v>59</v>
      </c>
      <c r="Z36" s="17">
        <f t="shared" si="38"/>
        <v>1</v>
      </c>
      <c r="AA36" s="17">
        <f t="shared" si="38"/>
        <v>33</v>
      </c>
      <c r="AB36" s="17">
        <f t="shared" si="39"/>
        <v>34</v>
      </c>
      <c r="AC36" s="18">
        <f t="shared" si="40"/>
        <v>93</v>
      </c>
    </row>
    <row r="37" spans="1:29" ht="20.100000000000001" customHeight="1" x14ac:dyDescent="0.45">
      <c r="A37" s="25" t="s">
        <v>32</v>
      </c>
      <c r="B37" s="16" t="s">
        <v>87</v>
      </c>
      <c r="C37" s="16" t="s">
        <v>87</v>
      </c>
      <c r="D37" s="16">
        <f t="shared" si="27"/>
        <v>0</v>
      </c>
      <c r="E37" s="17" t="s">
        <v>87</v>
      </c>
      <c r="F37" s="17">
        <v>2</v>
      </c>
      <c r="G37" s="16">
        <f t="shared" si="28"/>
        <v>2</v>
      </c>
      <c r="H37" s="18">
        <f t="shared" si="29"/>
        <v>2</v>
      </c>
      <c r="I37" s="16">
        <v>6</v>
      </c>
      <c r="J37" s="16">
        <v>44</v>
      </c>
      <c r="K37" s="16">
        <f t="shared" si="30"/>
        <v>50</v>
      </c>
      <c r="L37" s="17">
        <v>4</v>
      </c>
      <c r="M37" s="17">
        <v>7</v>
      </c>
      <c r="N37" s="16">
        <f t="shared" si="31"/>
        <v>11</v>
      </c>
      <c r="O37" s="18">
        <f t="shared" si="32"/>
        <v>61</v>
      </c>
      <c r="P37" s="16">
        <v>10</v>
      </c>
      <c r="Q37" s="16">
        <v>35</v>
      </c>
      <c r="R37" s="16">
        <f t="shared" si="33"/>
        <v>45</v>
      </c>
      <c r="S37" s="16">
        <v>8</v>
      </c>
      <c r="T37" s="16">
        <v>42</v>
      </c>
      <c r="U37" s="16">
        <f t="shared" si="34"/>
        <v>50</v>
      </c>
      <c r="V37" s="18">
        <f t="shared" si="35"/>
        <v>95</v>
      </c>
      <c r="W37" s="17">
        <f t="shared" si="36"/>
        <v>16</v>
      </c>
      <c r="X37" s="17">
        <f t="shared" si="36"/>
        <v>79</v>
      </c>
      <c r="Y37" s="17">
        <f t="shared" si="37"/>
        <v>95</v>
      </c>
      <c r="Z37" s="17">
        <f t="shared" si="38"/>
        <v>12</v>
      </c>
      <c r="AA37" s="17">
        <f t="shared" si="38"/>
        <v>51</v>
      </c>
      <c r="AB37" s="17">
        <f t="shared" si="39"/>
        <v>63</v>
      </c>
      <c r="AC37" s="18">
        <f t="shared" si="40"/>
        <v>158</v>
      </c>
    </row>
    <row r="38" spans="1:29" ht="20.100000000000001" customHeight="1" x14ac:dyDescent="0.45">
      <c r="A38" s="15" t="s">
        <v>33</v>
      </c>
      <c r="B38" s="16" t="s">
        <v>87</v>
      </c>
      <c r="C38" s="16">
        <v>4</v>
      </c>
      <c r="D38" s="16">
        <f t="shared" si="27"/>
        <v>4</v>
      </c>
      <c r="E38" s="17" t="s">
        <v>87</v>
      </c>
      <c r="F38" s="17" t="s">
        <v>87</v>
      </c>
      <c r="G38" s="17">
        <f t="shared" si="28"/>
        <v>0</v>
      </c>
      <c r="H38" s="18">
        <f t="shared" si="29"/>
        <v>4</v>
      </c>
      <c r="I38" s="16"/>
      <c r="J38" s="16">
        <v>28</v>
      </c>
      <c r="K38" s="16">
        <f t="shared" si="30"/>
        <v>28</v>
      </c>
      <c r="L38" s="17"/>
      <c r="M38" s="17">
        <v>14</v>
      </c>
      <c r="N38" s="16">
        <f t="shared" si="31"/>
        <v>14</v>
      </c>
      <c r="O38" s="18">
        <f t="shared" si="32"/>
        <v>42</v>
      </c>
      <c r="P38" s="16"/>
      <c r="Q38" s="16">
        <v>3</v>
      </c>
      <c r="R38" s="16">
        <f t="shared" si="33"/>
        <v>3</v>
      </c>
      <c r="S38" s="17"/>
      <c r="T38" s="17"/>
      <c r="U38" s="16">
        <f t="shared" si="34"/>
        <v>0</v>
      </c>
      <c r="V38" s="18">
        <f t="shared" si="35"/>
        <v>3</v>
      </c>
      <c r="W38" s="16">
        <v>0</v>
      </c>
      <c r="X38" s="17">
        <f>SUM(C38,J38,Q38)</f>
        <v>35</v>
      </c>
      <c r="Y38" s="17">
        <f t="shared" si="37"/>
        <v>35</v>
      </c>
      <c r="Z38" s="17">
        <f t="shared" si="38"/>
        <v>0</v>
      </c>
      <c r="AA38" s="17">
        <f t="shared" si="38"/>
        <v>14</v>
      </c>
      <c r="AB38" s="17">
        <f t="shared" si="39"/>
        <v>14</v>
      </c>
      <c r="AC38" s="18">
        <f t="shared" si="40"/>
        <v>49</v>
      </c>
    </row>
    <row r="39" spans="1:29" ht="20.100000000000001" customHeight="1" x14ac:dyDescent="0.45">
      <c r="A39" s="15" t="s">
        <v>34</v>
      </c>
      <c r="B39" s="16">
        <v>1</v>
      </c>
      <c r="C39" s="16">
        <v>3</v>
      </c>
      <c r="D39" s="16">
        <f t="shared" si="27"/>
        <v>4</v>
      </c>
      <c r="E39" s="16">
        <v>1</v>
      </c>
      <c r="F39" s="16">
        <v>45</v>
      </c>
      <c r="G39" s="16">
        <f t="shared" si="28"/>
        <v>46</v>
      </c>
      <c r="H39" s="18">
        <f t="shared" si="29"/>
        <v>50</v>
      </c>
      <c r="I39" s="16">
        <v>3</v>
      </c>
      <c r="J39" s="16">
        <v>101</v>
      </c>
      <c r="K39" s="16">
        <f t="shared" si="30"/>
        <v>104</v>
      </c>
      <c r="L39" s="16">
        <v>2</v>
      </c>
      <c r="M39" s="16">
        <v>32</v>
      </c>
      <c r="N39" s="16">
        <f t="shared" si="31"/>
        <v>34</v>
      </c>
      <c r="O39" s="18">
        <f t="shared" si="32"/>
        <v>138</v>
      </c>
      <c r="P39" s="16"/>
      <c r="Q39" s="16">
        <v>19</v>
      </c>
      <c r="R39" s="16">
        <f t="shared" si="33"/>
        <v>19</v>
      </c>
      <c r="S39" s="16">
        <v>1</v>
      </c>
      <c r="T39" s="16">
        <v>6</v>
      </c>
      <c r="U39" s="16">
        <f t="shared" si="34"/>
        <v>7</v>
      </c>
      <c r="V39" s="18">
        <f t="shared" si="35"/>
        <v>26</v>
      </c>
      <c r="W39" s="17">
        <f>SUM(B39,I39,P39)</f>
        <v>4</v>
      </c>
      <c r="X39" s="17">
        <f>SUM(C39,J39,Q39)</f>
        <v>123</v>
      </c>
      <c r="Y39" s="17">
        <f t="shared" si="37"/>
        <v>127</v>
      </c>
      <c r="Z39" s="17">
        <f t="shared" si="38"/>
        <v>4</v>
      </c>
      <c r="AA39" s="17">
        <f t="shared" si="38"/>
        <v>83</v>
      </c>
      <c r="AB39" s="17">
        <f t="shared" si="39"/>
        <v>87</v>
      </c>
      <c r="AC39" s="18">
        <f t="shared" si="40"/>
        <v>214</v>
      </c>
    </row>
    <row r="40" spans="1:29" ht="20.100000000000001" customHeight="1" x14ac:dyDescent="0.45">
      <c r="A40" s="20" t="s">
        <v>7</v>
      </c>
      <c r="B40" s="19">
        <f>SUM(B32,B33,B34,B35,B36,B37,B38,B39)</f>
        <v>5</v>
      </c>
      <c r="C40" s="19">
        <f>SUM(C32,C33,C34,C35,C36,C37,C38,C39)</f>
        <v>11</v>
      </c>
      <c r="D40" s="19">
        <f t="shared" si="27"/>
        <v>16</v>
      </c>
      <c r="E40" s="19">
        <f>SUM(E32,E33,E34,E35,E36,E37,E38,E39)</f>
        <v>5</v>
      </c>
      <c r="F40" s="19">
        <f>SUM(F32,F33,F34,F35,F36,F37,F38,F39)</f>
        <v>50</v>
      </c>
      <c r="G40" s="19">
        <f t="shared" si="28"/>
        <v>55</v>
      </c>
      <c r="H40" s="19">
        <f t="shared" si="29"/>
        <v>71</v>
      </c>
      <c r="I40" s="19">
        <f>SUM(I32:I39)</f>
        <v>163</v>
      </c>
      <c r="J40" s="19">
        <f>SUM(J32:J39)</f>
        <v>357</v>
      </c>
      <c r="K40" s="19">
        <f t="shared" si="30"/>
        <v>520</v>
      </c>
      <c r="L40" s="19">
        <f>SUM(L32:L39)</f>
        <v>14</v>
      </c>
      <c r="M40" s="19">
        <f>SUM(M32:M39)</f>
        <v>76</v>
      </c>
      <c r="N40" s="19">
        <f t="shared" si="31"/>
        <v>90</v>
      </c>
      <c r="O40" s="19">
        <f t="shared" si="32"/>
        <v>610</v>
      </c>
      <c r="P40" s="19">
        <f>SUM(P32,P33,P34,P35,P36,P37,P38,P39)</f>
        <v>24</v>
      </c>
      <c r="Q40" s="19">
        <f>SUM(Q32,Q33,Q34,Q35,Q36,Q37,Q38,Q39)</f>
        <v>144</v>
      </c>
      <c r="R40" s="19">
        <f t="shared" si="33"/>
        <v>168</v>
      </c>
      <c r="S40" s="19">
        <f>SUM(S32,S33,S34,S35,S36,S37,S38,S39)</f>
        <v>16</v>
      </c>
      <c r="T40" s="19">
        <f>SUM(T32,T33,T34,T35,T36,T37,T38,T39)</f>
        <v>169</v>
      </c>
      <c r="U40" s="19">
        <f t="shared" si="34"/>
        <v>185</v>
      </c>
      <c r="V40" s="19">
        <f t="shared" si="35"/>
        <v>353</v>
      </c>
      <c r="W40" s="19">
        <f>SUM(W32,W33,W34,W35,W36,W37,W38,W39)</f>
        <v>192</v>
      </c>
      <c r="X40" s="19">
        <f>SUM(X32,X33,X34,X35,X36,X37,X38,X39)</f>
        <v>512</v>
      </c>
      <c r="Y40" s="19">
        <f>SUM(W40:X40)</f>
        <v>704</v>
      </c>
      <c r="Z40" s="19">
        <f>SUM(Z32,Z33,Z34,Z35,Z36,Z37,Z38,Z39)</f>
        <v>35</v>
      </c>
      <c r="AA40" s="19">
        <f>SUM(AA32,AA33,AA34,AA35,AA36,AA37,AA38,AA39)</f>
        <v>295</v>
      </c>
      <c r="AB40" s="19">
        <f>SUM(Z40:AA40)</f>
        <v>330</v>
      </c>
      <c r="AC40" s="19">
        <f t="shared" si="40"/>
        <v>1034</v>
      </c>
    </row>
    <row r="41" spans="1:29" ht="20.100000000000001" customHeight="1" x14ac:dyDescent="0.45">
      <c r="A41" s="11" t="s">
        <v>144</v>
      </c>
      <c r="B41" s="22"/>
      <c r="C41" s="22"/>
      <c r="D41" s="22"/>
      <c r="E41" s="17"/>
      <c r="F41" s="17"/>
      <c r="G41" s="17"/>
      <c r="H41" s="18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7"/>
      <c r="U41" s="17"/>
      <c r="V41" s="18"/>
      <c r="W41" s="17"/>
      <c r="X41" s="17"/>
      <c r="Y41" s="17"/>
      <c r="Z41" s="23"/>
      <c r="AA41" s="23"/>
      <c r="AB41" s="23"/>
      <c r="AC41" s="42"/>
    </row>
    <row r="42" spans="1:29" ht="20.100000000000001" customHeight="1" x14ac:dyDescent="0.45">
      <c r="A42" s="15" t="s">
        <v>36</v>
      </c>
      <c r="B42" s="16">
        <v>1</v>
      </c>
      <c r="C42" s="16" t="s">
        <v>87</v>
      </c>
      <c r="D42" s="16">
        <f>SUM(B42:C42)</f>
        <v>1</v>
      </c>
      <c r="E42" s="17" t="s">
        <v>87</v>
      </c>
      <c r="F42" s="17" t="s">
        <v>87</v>
      </c>
      <c r="G42" s="17" t="s">
        <v>87</v>
      </c>
      <c r="H42" s="18">
        <f>SUM(D42,G42)</f>
        <v>1</v>
      </c>
      <c r="I42" s="16"/>
      <c r="J42" s="16"/>
      <c r="K42" s="16">
        <f>SUM(I42:J42)</f>
        <v>0</v>
      </c>
      <c r="L42" s="17" t="s">
        <v>87</v>
      </c>
      <c r="M42" s="17" t="s">
        <v>87</v>
      </c>
      <c r="N42" s="17" t="s">
        <v>87</v>
      </c>
      <c r="O42" s="18">
        <f>SUM(K42,N42)</f>
        <v>0</v>
      </c>
      <c r="P42" s="16">
        <v>20</v>
      </c>
      <c r="Q42" s="16">
        <v>6</v>
      </c>
      <c r="R42" s="16">
        <f>SUM(P42:Q42)</f>
        <v>26</v>
      </c>
      <c r="S42" s="17"/>
      <c r="T42" s="17"/>
      <c r="U42" s="16">
        <f>SUM(S42:T42)</f>
        <v>0</v>
      </c>
      <c r="V42" s="18">
        <f>SUM(R42,U42)</f>
        <v>26</v>
      </c>
      <c r="W42" s="17">
        <f t="shared" ref="W42:X44" si="41">SUM(B42,I42,P42)</f>
        <v>21</v>
      </c>
      <c r="X42" s="17">
        <f t="shared" si="41"/>
        <v>6</v>
      </c>
      <c r="Y42" s="17">
        <f>SUM(W42,X42)</f>
        <v>27</v>
      </c>
      <c r="Z42" s="17">
        <f t="shared" ref="Z42:AA44" si="42">SUM(E42,L42,S42)</f>
        <v>0</v>
      </c>
      <c r="AA42" s="17">
        <f t="shared" si="42"/>
        <v>0</v>
      </c>
      <c r="AB42" s="17">
        <f>SUM(Z42,AA42)</f>
        <v>0</v>
      </c>
      <c r="AC42" s="18">
        <f>SUM(Y42,AB42)</f>
        <v>27</v>
      </c>
    </row>
    <row r="43" spans="1:29" ht="20.100000000000001" customHeight="1" x14ac:dyDescent="0.45">
      <c r="A43" s="15" t="s">
        <v>145</v>
      </c>
      <c r="B43" s="16" t="s">
        <v>87</v>
      </c>
      <c r="C43" s="16" t="s">
        <v>87</v>
      </c>
      <c r="D43" s="16">
        <f>SUM(B43:C43)</f>
        <v>0</v>
      </c>
      <c r="E43" s="17" t="s">
        <v>87</v>
      </c>
      <c r="F43" s="17" t="s">
        <v>87</v>
      </c>
      <c r="G43" s="17" t="s">
        <v>87</v>
      </c>
      <c r="H43" s="18">
        <f>SUM(D43,G43)</f>
        <v>0</v>
      </c>
      <c r="I43" s="16"/>
      <c r="J43" s="16">
        <v>4</v>
      </c>
      <c r="K43" s="16">
        <f>SUM(I43:J43)</f>
        <v>4</v>
      </c>
      <c r="L43" s="17" t="s">
        <v>87</v>
      </c>
      <c r="M43" s="17" t="s">
        <v>87</v>
      </c>
      <c r="N43" s="17" t="s">
        <v>87</v>
      </c>
      <c r="O43" s="18">
        <f>SUM(K43,N43)</f>
        <v>4</v>
      </c>
      <c r="P43" s="16">
        <v>7</v>
      </c>
      <c r="Q43" s="16">
        <v>1</v>
      </c>
      <c r="R43" s="16">
        <f>SUM(P43:Q43)</f>
        <v>8</v>
      </c>
      <c r="S43" s="17"/>
      <c r="T43" s="17"/>
      <c r="U43" s="16">
        <f>SUM(S43:T43)</f>
        <v>0</v>
      </c>
      <c r="V43" s="18">
        <f>SUM(R43,U43)</f>
        <v>8</v>
      </c>
      <c r="W43" s="17">
        <f t="shared" si="41"/>
        <v>7</v>
      </c>
      <c r="X43" s="17">
        <f t="shared" si="41"/>
        <v>5</v>
      </c>
      <c r="Y43" s="17">
        <f>SUM(W43,X43)</f>
        <v>12</v>
      </c>
      <c r="Z43" s="17">
        <f t="shared" si="42"/>
        <v>0</v>
      </c>
      <c r="AA43" s="17">
        <f t="shared" si="42"/>
        <v>0</v>
      </c>
      <c r="AB43" s="17">
        <f>SUM(Z43,AA43)</f>
        <v>0</v>
      </c>
      <c r="AC43" s="18">
        <f>SUM(Y43,AB43)</f>
        <v>12</v>
      </c>
    </row>
    <row r="44" spans="1:29" ht="20.100000000000001" customHeight="1" x14ac:dyDescent="0.45">
      <c r="A44" s="15" t="s">
        <v>146</v>
      </c>
      <c r="B44" s="16" t="s">
        <v>87</v>
      </c>
      <c r="C44" s="16" t="s">
        <v>87</v>
      </c>
      <c r="D44" s="16">
        <f>SUM(B44:C44)</f>
        <v>0</v>
      </c>
      <c r="E44" s="17" t="s">
        <v>87</v>
      </c>
      <c r="F44" s="17" t="s">
        <v>87</v>
      </c>
      <c r="G44" s="17" t="s">
        <v>87</v>
      </c>
      <c r="H44" s="18">
        <f>SUM(D44,G44)</f>
        <v>0</v>
      </c>
      <c r="I44" s="16"/>
      <c r="J44" s="16"/>
      <c r="K44" s="16">
        <f>SUM(I44:J44)</f>
        <v>0</v>
      </c>
      <c r="L44" s="17" t="s">
        <v>87</v>
      </c>
      <c r="M44" s="17" t="s">
        <v>87</v>
      </c>
      <c r="N44" s="17" t="s">
        <v>87</v>
      </c>
      <c r="O44" s="18">
        <f>SUM(K44,N44)</f>
        <v>0</v>
      </c>
      <c r="P44" s="16"/>
      <c r="Q44" s="16"/>
      <c r="R44" s="16">
        <f>SUM(P44:Q44)</f>
        <v>0</v>
      </c>
      <c r="S44" s="17">
        <v>50</v>
      </c>
      <c r="T44" s="17">
        <v>4</v>
      </c>
      <c r="U44" s="16">
        <f>SUM(S44:T44)</f>
        <v>54</v>
      </c>
      <c r="V44" s="18">
        <f>SUM(R44,U44)</f>
        <v>54</v>
      </c>
      <c r="W44" s="17">
        <f t="shared" si="41"/>
        <v>0</v>
      </c>
      <c r="X44" s="17">
        <f t="shared" si="41"/>
        <v>0</v>
      </c>
      <c r="Y44" s="17">
        <f>SUM(W44,X44)</f>
        <v>0</v>
      </c>
      <c r="Z44" s="17">
        <f t="shared" si="42"/>
        <v>50</v>
      </c>
      <c r="AA44" s="17">
        <f t="shared" si="42"/>
        <v>4</v>
      </c>
      <c r="AB44" s="17">
        <f>SUM(Z44,AA44)</f>
        <v>54</v>
      </c>
      <c r="AC44" s="18">
        <f>SUM(Y44,AB44)</f>
        <v>54</v>
      </c>
    </row>
    <row r="45" spans="1:29" ht="20.100000000000001" customHeight="1" x14ac:dyDescent="0.45">
      <c r="A45" s="20" t="s">
        <v>7</v>
      </c>
      <c r="B45" s="19">
        <f>SUM(B42:B44)</f>
        <v>1</v>
      </c>
      <c r="C45" s="19">
        <f t="shared" ref="C45:AC45" si="43">SUM(C42:C44)</f>
        <v>0</v>
      </c>
      <c r="D45" s="19">
        <f t="shared" si="43"/>
        <v>1</v>
      </c>
      <c r="E45" s="19">
        <f t="shared" si="43"/>
        <v>0</v>
      </c>
      <c r="F45" s="19">
        <f t="shared" si="43"/>
        <v>0</v>
      </c>
      <c r="G45" s="19">
        <f t="shared" si="43"/>
        <v>0</v>
      </c>
      <c r="H45" s="19">
        <f t="shared" si="43"/>
        <v>1</v>
      </c>
      <c r="I45" s="19">
        <f t="shared" si="43"/>
        <v>0</v>
      </c>
      <c r="J45" s="19">
        <f t="shared" si="43"/>
        <v>4</v>
      </c>
      <c r="K45" s="19">
        <f t="shared" si="43"/>
        <v>4</v>
      </c>
      <c r="L45" s="19">
        <f t="shared" si="43"/>
        <v>0</v>
      </c>
      <c r="M45" s="19">
        <f t="shared" si="43"/>
        <v>0</v>
      </c>
      <c r="N45" s="19">
        <f t="shared" si="43"/>
        <v>0</v>
      </c>
      <c r="O45" s="19">
        <f t="shared" si="43"/>
        <v>4</v>
      </c>
      <c r="P45" s="19">
        <f t="shared" si="43"/>
        <v>27</v>
      </c>
      <c r="Q45" s="19">
        <f t="shared" si="43"/>
        <v>7</v>
      </c>
      <c r="R45" s="19">
        <f t="shared" si="43"/>
        <v>34</v>
      </c>
      <c r="S45" s="19">
        <f t="shared" si="43"/>
        <v>50</v>
      </c>
      <c r="T45" s="19">
        <f t="shared" si="43"/>
        <v>4</v>
      </c>
      <c r="U45" s="19">
        <f t="shared" si="43"/>
        <v>54</v>
      </c>
      <c r="V45" s="19">
        <f t="shared" si="43"/>
        <v>88</v>
      </c>
      <c r="W45" s="19">
        <f t="shared" si="43"/>
        <v>28</v>
      </c>
      <c r="X45" s="19">
        <f t="shared" si="43"/>
        <v>11</v>
      </c>
      <c r="Y45" s="19">
        <f t="shared" si="43"/>
        <v>39</v>
      </c>
      <c r="Z45" s="19">
        <f t="shared" si="43"/>
        <v>50</v>
      </c>
      <c r="AA45" s="19">
        <f t="shared" si="43"/>
        <v>4</v>
      </c>
      <c r="AB45" s="19">
        <f t="shared" si="43"/>
        <v>54</v>
      </c>
      <c r="AC45" s="19">
        <f t="shared" si="43"/>
        <v>93</v>
      </c>
    </row>
    <row r="46" spans="1:29" ht="20.100000000000001" customHeight="1" x14ac:dyDescent="0.45">
      <c r="A46" s="26" t="s">
        <v>37</v>
      </c>
      <c r="B46" s="27"/>
      <c r="C46" s="27"/>
      <c r="D46" s="27"/>
      <c r="E46" s="28"/>
      <c r="F46" s="28"/>
      <c r="G46" s="28"/>
      <c r="H46" s="29"/>
      <c r="I46" s="28"/>
      <c r="J46" s="28"/>
      <c r="K46" s="28"/>
      <c r="L46" s="28"/>
      <c r="M46" s="28"/>
      <c r="N46" s="28"/>
      <c r="O46" s="29"/>
      <c r="P46" s="28"/>
      <c r="Q46" s="28"/>
      <c r="R46" s="28"/>
      <c r="S46" s="28"/>
      <c r="T46" s="28"/>
      <c r="U46" s="28"/>
      <c r="V46" s="29"/>
      <c r="W46" s="28"/>
      <c r="X46" s="28"/>
      <c r="Y46" s="28"/>
      <c r="Z46" s="23"/>
      <c r="AA46" s="23"/>
      <c r="AB46" s="23"/>
      <c r="AC46" s="42"/>
    </row>
    <row r="47" spans="1:29" ht="20.100000000000001" customHeight="1" x14ac:dyDescent="0.45">
      <c r="A47" s="15" t="s">
        <v>38</v>
      </c>
      <c r="B47" s="16" t="s">
        <v>87</v>
      </c>
      <c r="C47" s="16" t="s">
        <v>87</v>
      </c>
      <c r="D47" s="16">
        <f>SUM(B47:C47)</f>
        <v>0</v>
      </c>
      <c r="E47" s="17" t="s">
        <v>87</v>
      </c>
      <c r="F47" s="17" t="s">
        <v>87</v>
      </c>
      <c r="G47" s="17" t="s">
        <v>87</v>
      </c>
      <c r="H47" s="18">
        <f>SUM(D47,G47)</f>
        <v>0</v>
      </c>
      <c r="I47" s="16">
        <v>0</v>
      </c>
      <c r="J47" s="16">
        <v>0</v>
      </c>
      <c r="K47" s="16">
        <f>SUM(I47:J47)</f>
        <v>0</v>
      </c>
      <c r="L47" s="17" t="s">
        <v>87</v>
      </c>
      <c r="M47" s="17" t="s">
        <v>87</v>
      </c>
      <c r="N47" s="17" t="s">
        <v>87</v>
      </c>
      <c r="O47" s="18">
        <f>SUM(K47,N47)</f>
        <v>0</v>
      </c>
      <c r="P47" s="16">
        <v>9</v>
      </c>
      <c r="Q47" s="16"/>
      <c r="R47" s="16">
        <f>SUM(P47:Q47)</f>
        <v>9</v>
      </c>
      <c r="S47" s="17" t="s">
        <v>87</v>
      </c>
      <c r="T47" s="17" t="s">
        <v>87</v>
      </c>
      <c r="U47" s="17" t="s">
        <v>87</v>
      </c>
      <c r="V47" s="18">
        <f>SUM(R47,U47)</f>
        <v>9</v>
      </c>
      <c r="W47" s="17">
        <f>SUM(B47,I47,P47)</f>
        <v>9</v>
      </c>
      <c r="X47" s="16">
        <v>0</v>
      </c>
      <c r="Y47" s="17">
        <f>SUM(W47,X47)</f>
        <v>9</v>
      </c>
      <c r="Z47" s="17" t="s">
        <v>87</v>
      </c>
      <c r="AA47" s="17" t="s">
        <v>87</v>
      </c>
      <c r="AB47" s="17" t="s">
        <v>87</v>
      </c>
      <c r="AC47" s="18">
        <f>SUM(Y47,AB47)</f>
        <v>9</v>
      </c>
    </row>
    <row r="48" spans="1:29" ht="20.100000000000001" customHeight="1" x14ac:dyDescent="0.45">
      <c r="A48" s="20" t="s">
        <v>7</v>
      </c>
      <c r="B48" s="30" t="s">
        <v>87</v>
      </c>
      <c r="C48" s="30" t="s">
        <v>87</v>
      </c>
      <c r="D48" s="30">
        <v>0</v>
      </c>
      <c r="E48" s="30">
        <v>0</v>
      </c>
      <c r="F48" s="30">
        <v>0</v>
      </c>
      <c r="G48" s="30">
        <v>0</v>
      </c>
      <c r="H48" s="18">
        <f>SUM(D48,G48)</f>
        <v>0</v>
      </c>
      <c r="I48" s="19">
        <f>SUM(I47)</f>
        <v>0</v>
      </c>
      <c r="J48" s="30">
        <v>0</v>
      </c>
      <c r="K48" s="19">
        <f>SUM(I48:J48)</f>
        <v>0</v>
      </c>
      <c r="L48" s="18" t="s">
        <v>87</v>
      </c>
      <c r="M48" s="18" t="s">
        <v>87</v>
      </c>
      <c r="N48" s="18" t="s">
        <v>87</v>
      </c>
      <c r="O48" s="18">
        <f>SUM(K48,N48)</f>
        <v>0</v>
      </c>
      <c r="P48" s="21">
        <f>P47</f>
        <v>9</v>
      </c>
      <c r="Q48" s="21"/>
      <c r="R48" s="21">
        <f>SUM(P48:Q48)</f>
        <v>9</v>
      </c>
      <c r="S48" s="18" t="s">
        <v>87</v>
      </c>
      <c r="T48" s="18" t="s">
        <v>87</v>
      </c>
      <c r="U48" s="18" t="s">
        <v>87</v>
      </c>
      <c r="V48" s="19">
        <f>SUM(R48,U48)</f>
        <v>9</v>
      </c>
      <c r="W48" s="19">
        <f>SUM(W47)</f>
        <v>9</v>
      </c>
      <c r="X48" s="30">
        <v>0</v>
      </c>
      <c r="Y48" s="19">
        <f>SUM(W48:X48)</f>
        <v>9</v>
      </c>
      <c r="Z48" s="19">
        <f>SUM(Z47)</f>
        <v>0</v>
      </c>
      <c r="AA48" s="30">
        <v>0</v>
      </c>
      <c r="AB48" s="19">
        <f>SUM(Z48:AA48)</f>
        <v>0</v>
      </c>
      <c r="AC48" s="19">
        <f>SUM(Y48,AB48)</f>
        <v>9</v>
      </c>
    </row>
    <row r="49" spans="1:29" ht="20.100000000000001" customHeight="1" x14ac:dyDescent="0.45">
      <c r="A49" s="31" t="s">
        <v>39</v>
      </c>
      <c r="B49" s="19">
        <f>SUM(B19,B30,B40,B45,B48)</f>
        <v>34</v>
      </c>
      <c r="C49" s="19">
        <f>SUM(C19,C30,C40,C45,C48)</f>
        <v>51</v>
      </c>
      <c r="D49" s="19">
        <f>SUM(B49:C49)</f>
        <v>85</v>
      </c>
      <c r="E49" s="19">
        <f>SUM(E19,E30,E40,E45,E48)</f>
        <v>53</v>
      </c>
      <c r="F49" s="19">
        <f>SUM(F19,F30,F40,F45,F48)</f>
        <v>54</v>
      </c>
      <c r="G49" s="19">
        <f>SUM(E49:F49)</f>
        <v>107</v>
      </c>
      <c r="H49" s="19">
        <f>SUM(D49,G49)</f>
        <v>192</v>
      </c>
      <c r="I49" s="19">
        <f>SUM(I19,I30,I40,I45,I48)</f>
        <v>205</v>
      </c>
      <c r="J49" s="19">
        <f>SUM(J19,J30,J40,J45,J48)</f>
        <v>454</v>
      </c>
      <c r="K49" s="19">
        <f>SUM(I49:J49)</f>
        <v>659</v>
      </c>
      <c r="L49" s="19">
        <f>SUM(L19,L30,L40,L45,L48)</f>
        <v>61</v>
      </c>
      <c r="M49" s="19">
        <f>SUM(M19,M30,M40,M45,M48)</f>
        <v>78</v>
      </c>
      <c r="N49" s="19">
        <f>SUM(L49:M49)</f>
        <v>139</v>
      </c>
      <c r="O49" s="19">
        <f>SUM(K49,N49)</f>
        <v>798</v>
      </c>
      <c r="P49" s="19">
        <f>SUM(P19,P30,P40,P45,P48)</f>
        <v>122</v>
      </c>
      <c r="Q49" s="19">
        <f>SUM(Q19,Q30,Q40,Q45,Q48)</f>
        <v>253</v>
      </c>
      <c r="R49" s="19">
        <f>SUM(P49:Q49)</f>
        <v>375</v>
      </c>
      <c r="S49" s="19">
        <f>SUM(S19,S30,S40,S45,S48)</f>
        <v>129</v>
      </c>
      <c r="T49" s="19">
        <f>SUM(T19,T30,T40,T45,T48)</f>
        <v>199</v>
      </c>
      <c r="U49" s="19">
        <f>SUM(S49:T49)</f>
        <v>328</v>
      </c>
      <c r="V49" s="19">
        <f>SUM(R49,U49)</f>
        <v>703</v>
      </c>
      <c r="W49" s="19">
        <f>SUM(W19,W30,W40,W45,W48)</f>
        <v>361</v>
      </c>
      <c r="X49" s="19">
        <f>SUM(X19,X30,X40,X45,X48)</f>
        <v>758</v>
      </c>
      <c r="Y49" s="19">
        <f>SUM(W49:X49)</f>
        <v>1119</v>
      </c>
      <c r="Z49" s="19">
        <f>SUM(Z19,Z30,Z40,Z45,Z48)</f>
        <v>243</v>
      </c>
      <c r="AA49" s="19">
        <f>SUM(AA19,AA30,AA40,AA45,AA48)</f>
        <v>331</v>
      </c>
      <c r="AB49" s="19">
        <f>SUM(Z49:AA49)</f>
        <v>574</v>
      </c>
      <c r="AC49" s="19">
        <f>SUM(Y49,AB49)</f>
        <v>1693</v>
      </c>
    </row>
    <row r="50" spans="1:29" ht="20.100000000000001" customHeight="1" x14ac:dyDescent="0.45">
      <c r="A50" s="11" t="s">
        <v>147</v>
      </c>
      <c r="B50" s="22"/>
      <c r="C50" s="22"/>
      <c r="D50" s="22"/>
      <c r="E50" s="17"/>
      <c r="F50" s="17"/>
      <c r="G50" s="17"/>
      <c r="H50" s="18"/>
      <c r="I50" s="17"/>
      <c r="J50" s="17"/>
      <c r="K50" s="17"/>
      <c r="L50" s="17"/>
      <c r="M50" s="17"/>
      <c r="N50" s="17"/>
      <c r="O50" s="18"/>
      <c r="P50" s="17"/>
      <c r="Q50" s="17"/>
      <c r="R50" s="17"/>
      <c r="S50" s="17"/>
      <c r="T50" s="17"/>
      <c r="U50" s="17"/>
      <c r="V50" s="18"/>
      <c r="W50" s="17"/>
      <c r="X50" s="17"/>
      <c r="Y50" s="17"/>
      <c r="Z50" s="23"/>
      <c r="AA50" s="23"/>
      <c r="AB50" s="23"/>
      <c r="AC50" s="42"/>
    </row>
    <row r="51" spans="1:29" ht="20.100000000000001" customHeight="1" x14ac:dyDescent="0.45">
      <c r="A51" s="11" t="s">
        <v>94</v>
      </c>
      <c r="B51" s="17"/>
      <c r="C51" s="17"/>
      <c r="D51" s="16"/>
      <c r="E51" s="22"/>
      <c r="F51" s="22"/>
      <c r="G51" s="16"/>
      <c r="H51" s="18"/>
      <c r="I51" s="17"/>
      <c r="J51" s="17"/>
      <c r="K51" s="16"/>
      <c r="L51" s="22"/>
      <c r="M51" s="22"/>
      <c r="N51" s="16"/>
      <c r="O51" s="18"/>
      <c r="P51" s="22"/>
      <c r="Q51" s="22"/>
      <c r="R51" s="16"/>
      <c r="S51" s="22"/>
      <c r="T51" s="22"/>
      <c r="U51" s="16"/>
      <c r="V51" s="18"/>
      <c r="W51" s="17"/>
      <c r="X51" s="17"/>
      <c r="Y51" s="17"/>
      <c r="Z51" s="17"/>
      <c r="AA51" s="17"/>
      <c r="AB51" s="17"/>
      <c r="AC51" s="18"/>
    </row>
    <row r="52" spans="1:29" ht="20.100000000000001" customHeight="1" x14ac:dyDescent="0.45">
      <c r="A52" s="32" t="s">
        <v>148</v>
      </c>
      <c r="B52" s="17"/>
      <c r="C52" s="17"/>
      <c r="D52" s="16">
        <f t="shared" ref="D52:D58" si="44">SUM(B52:C52)</f>
        <v>0</v>
      </c>
      <c r="E52" s="22"/>
      <c r="F52" s="22"/>
      <c r="G52" s="16">
        <f t="shared" ref="G52:G58" si="45">SUM(E52:F52)</f>
        <v>0</v>
      </c>
      <c r="H52" s="18">
        <f t="shared" ref="H52:H58" si="46">SUM(D52,G52)</f>
        <v>0</v>
      </c>
      <c r="I52" s="17">
        <v>4</v>
      </c>
      <c r="J52" s="17">
        <v>72</v>
      </c>
      <c r="K52" s="16">
        <f t="shared" ref="K52:K58" si="47">SUM(I52:J52)</f>
        <v>76</v>
      </c>
      <c r="L52" s="22"/>
      <c r="M52" s="22"/>
      <c r="N52" s="16">
        <f t="shared" ref="N52:N58" si="48">SUM(L52:M52)</f>
        <v>0</v>
      </c>
      <c r="O52" s="18">
        <f t="shared" ref="O52:O58" si="49">SUM(K52,N52)</f>
        <v>76</v>
      </c>
      <c r="P52" s="17"/>
      <c r="Q52" s="17"/>
      <c r="R52" s="16">
        <f t="shared" ref="R52:R58" si="50">SUM(P52:Q52)</f>
        <v>0</v>
      </c>
      <c r="S52" s="17"/>
      <c r="T52" s="17"/>
      <c r="U52" s="16">
        <f t="shared" ref="U52:U58" si="51">SUM(S52:T52)</f>
        <v>0</v>
      </c>
      <c r="V52" s="18">
        <f t="shared" ref="V52:V58" si="52">SUM(R52,U52)</f>
        <v>0</v>
      </c>
      <c r="W52" s="17">
        <f>SUM(B52,I52,P52)</f>
        <v>4</v>
      </c>
      <c r="X52" s="17">
        <f>SUM(C52,J52,Q52)</f>
        <v>72</v>
      </c>
      <c r="Y52" s="17">
        <f t="shared" ref="Y52:Y57" si="53">SUM(W52,X52)</f>
        <v>76</v>
      </c>
      <c r="Z52" s="17">
        <f>SUM(E52,L52,S52)</f>
        <v>0</v>
      </c>
      <c r="AA52" s="17">
        <f>SUM(F52,M52,T52)</f>
        <v>0</v>
      </c>
      <c r="AB52" s="17">
        <f t="shared" ref="AB52:AB57" si="54">SUM(Z52,AA52)</f>
        <v>0</v>
      </c>
      <c r="AC52" s="18">
        <f t="shared" ref="AC52:AC58" si="55">SUM(Y52,AB52)</f>
        <v>76</v>
      </c>
    </row>
    <row r="53" spans="1:29" ht="20.100000000000001" customHeight="1" x14ac:dyDescent="0.45">
      <c r="A53" s="32" t="s">
        <v>41</v>
      </c>
      <c r="B53" s="17"/>
      <c r="C53" s="17">
        <v>1</v>
      </c>
      <c r="D53" s="16">
        <f t="shared" si="44"/>
        <v>1</v>
      </c>
      <c r="E53" s="22"/>
      <c r="F53" s="22"/>
      <c r="G53" s="16">
        <f t="shared" si="45"/>
        <v>0</v>
      </c>
      <c r="H53" s="18">
        <f t="shared" si="46"/>
        <v>1</v>
      </c>
      <c r="I53" s="16">
        <v>3</v>
      </c>
      <c r="J53" s="16">
        <v>58</v>
      </c>
      <c r="K53" s="16">
        <f t="shared" si="47"/>
        <v>61</v>
      </c>
      <c r="L53" s="22"/>
      <c r="M53" s="22"/>
      <c r="N53" s="16">
        <f t="shared" si="48"/>
        <v>0</v>
      </c>
      <c r="O53" s="18">
        <f t="shared" si="49"/>
        <v>61</v>
      </c>
      <c r="P53" s="17">
        <v>6</v>
      </c>
      <c r="Q53" s="17">
        <v>34</v>
      </c>
      <c r="R53" s="16">
        <f t="shared" si="50"/>
        <v>40</v>
      </c>
      <c r="S53" s="17"/>
      <c r="T53" s="17"/>
      <c r="U53" s="16">
        <f t="shared" si="51"/>
        <v>0</v>
      </c>
      <c r="V53" s="18">
        <f t="shared" si="52"/>
        <v>40</v>
      </c>
      <c r="W53" s="17">
        <f t="shared" ref="W53:X57" si="56">SUM(B53,I53,P53)</f>
        <v>9</v>
      </c>
      <c r="X53" s="17">
        <f t="shared" si="56"/>
        <v>93</v>
      </c>
      <c r="Y53" s="17">
        <f t="shared" si="53"/>
        <v>102</v>
      </c>
      <c r="Z53" s="17">
        <f t="shared" ref="Z53:AA57" si="57">SUM(E53,L53,S53)</f>
        <v>0</v>
      </c>
      <c r="AA53" s="17">
        <f t="shared" si="57"/>
        <v>0</v>
      </c>
      <c r="AB53" s="17">
        <f t="shared" si="54"/>
        <v>0</v>
      </c>
      <c r="AC53" s="18">
        <f t="shared" si="55"/>
        <v>102</v>
      </c>
    </row>
    <row r="54" spans="1:29" ht="20.100000000000001" customHeight="1" x14ac:dyDescent="0.45">
      <c r="A54" s="32" t="s">
        <v>149</v>
      </c>
      <c r="B54" s="16"/>
      <c r="C54" s="16">
        <v>1</v>
      </c>
      <c r="D54" s="16">
        <f t="shared" si="44"/>
        <v>1</v>
      </c>
      <c r="E54" s="22"/>
      <c r="F54" s="22"/>
      <c r="G54" s="16">
        <f t="shared" si="45"/>
        <v>0</v>
      </c>
      <c r="H54" s="18">
        <f t="shared" si="46"/>
        <v>1</v>
      </c>
      <c r="I54" s="16">
        <v>1</v>
      </c>
      <c r="J54" s="16">
        <v>18</v>
      </c>
      <c r="K54" s="16">
        <f t="shared" si="47"/>
        <v>19</v>
      </c>
      <c r="L54" s="22"/>
      <c r="M54" s="22"/>
      <c r="N54" s="16">
        <f t="shared" si="48"/>
        <v>0</v>
      </c>
      <c r="O54" s="18">
        <f t="shared" si="49"/>
        <v>19</v>
      </c>
      <c r="P54" s="16"/>
      <c r="Q54" s="16"/>
      <c r="R54" s="16">
        <f t="shared" si="50"/>
        <v>0</v>
      </c>
      <c r="S54" s="17"/>
      <c r="T54" s="17"/>
      <c r="U54" s="16">
        <f t="shared" si="51"/>
        <v>0</v>
      </c>
      <c r="V54" s="18">
        <f t="shared" si="52"/>
        <v>0</v>
      </c>
      <c r="W54" s="17">
        <f t="shared" si="56"/>
        <v>1</v>
      </c>
      <c r="X54" s="17">
        <f t="shared" si="56"/>
        <v>19</v>
      </c>
      <c r="Y54" s="17">
        <f t="shared" si="53"/>
        <v>20</v>
      </c>
      <c r="Z54" s="17">
        <f t="shared" si="57"/>
        <v>0</v>
      </c>
      <c r="AA54" s="17">
        <f t="shared" si="57"/>
        <v>0</v>
      </c>
      <c r="AB54" s="17">
        <f t="shared" si="54"/>
        <v>0</v>
      </c>
      <c r="AC54" s="18">
        <f t="shared" si="55"/>
        <v>20</v>
      </c>
    </row>
    <row r="55" spans="1:29" ht="20.100000000000001" customHeight="1" x14ac:dyDescent="0.45">
      <c r="A55" s="32" t="s">
        <v>42</v>
      </c>
      <c r="B55" s="16"/>
      <c r="C55" s="16"/>
      <c r="D55" s="16">
        <f t="shared" si="44"/>
        <v>0</v>
      </c>
      <c r="E55" s="22"/>
      <c r="F55" s="22"/>
      <c r="G55" s="16">
        <f t="shared" si="45"/>
        <v>0</v>
      </c>
      <c r="H55" s="18">
        <f t="shared" si="46"/>
        <v>0</v>
      </c>
      <c r="I55" s="16">
        <v>5</v>
      </c>
      <c r="J55" s="16">
        <v>46</v>
      </c>
      <c r="K55" s="16">
        <f t="shared" si="47"/>
        <v>51</v>
      </c>
      <c r="L55" s="17">
        <v>3</v>
      </c>
      <c r="M55" s="17">
        <v>41</v>
      </c>
      <c r="N55" s="16">
        <f t="shared" si="48"/>
        <v>44</v>
      </c>
      <c r="O55" s="18">
        <f t="shared" si="49"/>
        <v>95</v>
      </c>
      <c r="P55" s="16">
        <v>1</v>
      </c>
      <c r="Q55" s="16">
        <v>3</v>
      </c>
      <c r="R55" s="16">
        <f t="shared" si="50"/>
        <v>4</v>
      </c>
      <c r="S55" s="17"/>
      <c r="T55" s="17">
        <v>1</v>
      </c>
      <c r="U55" s="16">
        <f t="shared" si="51"/>
        <v>1</v>
      </c>
      <c r="V55" s="18">
        <f t="shared" si="52"/>
        <v>5</v>
      </c>
      <c r="W55" s="17">
        <f t="shared" si="56"/>
        <v>6</v>
      </c>
      <c r="X55" s="17">
        <f t="shared" si="56"/>
        <v>49</v>
      </c>
      <c r="Y55" s="17">
        <f t="shared" si="53"/>
        <v>55</v>
      </c>
      <c r="Z55" s="17">
        <f t="shared" si="57"/>
        <v>3</v>
      </c>
      <c r="AA55" s="17">
        <f t="shared" si="57"/>
        <v>42</v>
      </c>
      <c r="AB55" s="17">
        <f t="shared" si="54"/>
        <v>45</v>
      </c>
      <c r="AC55" s="18">
        <f t="shared" si="55"/>
        <v>100</v>
      </c>
    </row>
    <row r="56" spans="1:29" ht="20.100000000000001" customHeight="1" x14ac:dyDescent="0.45">
      <c r="A56" s="32" t="s">
        <v>150</v>
      </c>
      <c r="B56" s="16"/>
      <c r="C56" s="16"/>
      <c r="D56" s="16">
        <f t="shared" si="44"/>
        <v>0</v>
      </c>
      <c r="E56" s="22"/>
      <c r="F56" s="22"/>
      <c r="G56" s="16">
        <f t="shared" si="45"/>
        <v>0</v>
      </c>
      <c r="H56" s="18">
        <f t="shared" si="46"/>
        <v>0</v>
      </c>
      <c r="I56" s="16"/>
      <c r="J56" s="16"/>
      <c r="K56" s="16">
        <f t="shared" si="47"/>
        <v>0</v>
      </c>
      <c r="L56" s="22"/>
      <c r="M56" s="22"/>
      <c r="N56" s="16">
        <f t="shared" si="48"/>
        <v>0</v>
      </c>
      <c r="O56" s="18">
        <f t="shared" si="49"/>
        <v>0</v>
      </c>
      <c r="P56" s="16"/>
      <c r="Q56" s="16"/>
      <c r="R56" s="16">
        <f t="shared" si="50"/>
        <v>0</v>
      </c>
      <c r="S56" s="17"/>
      <c r="T56" s="17"/>
      <c r="U56" s="16">
        <f t="shared" si="51"/>
        <v>0</v>
      </c>
      <c r="V56" s="18">
        <f t="shared" si="52"/>
        <v>0</v>
      </c>
      <c r="W56" s="17">
        <f t="shared" si="56"/>
        <v>0</v>
      </c>
      <c r="X56" s="17">
        <f t="shared" si="56"/>
        <v>0</v>
      </c>
      <c r="Y56" s="17">
        <f t="shared" si="53"/>
        <v>0</v>
      </c>
      <c r="Z56" s="17">
        <f t="shared" si="57"/>
        <v>0</v>
      </c>
      <c r="AA56" s="17">
        <f t="shared" si="57"/>
        <v>0</v>
      </c>
      <c r="AB56" s="17">
        <f t="shared" si="54"/>
        <v>0</v>
      </c>
      <c r="AC56" s="18">
        <f t="shared" si="55"/>
        <v>0</v>
      </c>
    </row>
    <row r="57" spans="1:29" ht="20.100000000000001" customHeight="1" x14ac:dyDescent="0.45">
      <c r="A57" s="32" t="s">
        <v>43</v>
      </c>
      <c r="B57" s="16"/>
      <c r="C57" s="16">
        <v>1</v>
      </c>
      <c r="D57" s="16">
        <f t="shared" si="44"/>
        <v>1</v>
      </c>
      <c r="E57" s="22"/>
      <c r="F57" s="22"/>
      <c r="G57" s="16">
        <f t="shared" si="45"/>
        <v>0</v>
      </c>
      <c r="H57" s="18">
        <f t="shared" si="46"/>
        <v>1</v>
      </c>
      <c r="I57" s="16"/>
      <c r="J57" s="16">
        <v>1</v>
      </c>
      <c r="K57" s="16">
        <f t="shared" si="47"/>
        <v>1</v>
      </c>
      <c r="L57" s="22"/>
      <c r="M57" s="22"/>
      <c r="N57" s="16">
        <f t="shared" si="48"/>
        <v>0</v>
      </c>
      <c r="O57" s="18">
        <f t="shared" si="49"/>
        <v>1</v>
      </c>
      <c r="P57" s="16">
        <v>23</v>
      </c>
      <c r="Q57" s="16">
        <v>88</v>
      </c>
      <c r="R57" s="16">
        <f t="shared" si="50"/>
        <v>111</v>
      </c>
      <c r="S57" s="17"/>
      <c r="T57" s="17"/>
      <c r="U57" s="16">
        <f t="shared" si="51"/>
        <v>0</v>
      </c>
      <c r="V57" s="18">
        <f t="shared" si="52"/>
        <v>111</v>
      </c>
      <c r="W57" s="17">
        <f t="shared" si="56"/>
        <v>23</v>
      </c>
      <c r="X57" s="17">
        <f t="shared" si="56"/>
        <v>90</v>
      </c>
      <c r="Y57" s="17">
        <f t="shared" si="53"/>
        <v>113</v>
      </c>
      <c r="Z57" s="17">
        <f t="shared" si="57"/>
        <v>0</v>
      </c>
      <c r="AA57" s="17">
        <f t="shared" si="57"/>
        <v>0</v>
      </c>
      <c r="AB57" s="17">
        <f t="shared" si="54"/>
        <v>0</v>
      </c>
      <c r="AC57" s="18">
        <f t="shared" si="55"/>
        <v>113</v>
      </c>
    </row>
    <row r="58" spans="1:29" ht="20.100000000000001" customHeight="1" x14ac:dyDescent="0.45">
      <c r="A58" s="20" t="s">
        <v>7</v>
      </c>
      <c r="B58" s="21">
        <f>SUM(B51:B57)</f>
        <v>0</v>
      </c>
      <c r="C58" s="21">
        <f>SUM(C51:C57)</f>
        <v>3</v>
      </c>
      <c r="D58" s="19">
        <f t="shared" si="44"/>
        <v>3</v>
      </c>
      <c r="E58" s="21">
        <f>SUM(E51:E57)</f>
        <v>0</v>
      </c>
      <c r="F58" s="21">
        <f>SUM(F51:F57)</f>
        <v>0</v>
      </c>
      <c r="G58" s="19">
        <f t="shared" si="45"/>
        <v>0</v>
      </c>
      <c r="H58" s="19">
        <f t="shared" si="46"/>
        <v>3</v>
      </c>
      <c r="I58" s="21">
        <f>SUM(I51:I57)</f>
        <v>13</v>
      </c>
      <c r="J58" s="21">
        <f>SUM(J51:J57)</f>
        <v>195</v>
      </c>
      <c r="K58" s="19">
        <f t="shared" si="47"/>
        <v>208</v>
      </c>
      <c r="L58" s="21">
        <f>SUM(L51:L57)</f>
        <v>3</v>
      </c>
      <c r="M58" s="21">
        <f>SUM(M51:M57)</f>
        <v>41</v>
      </c>
      <c r="N58" s="19">
        <f t="shared" si="48"/>
        <v>44</v>
      </c>
      <c r="O58" s="19">
        <f t="shared" si="49"/>
        <v>252</v>
      </c>
      <c r="P58" s="21">
        <f>SUM(P51:P57)</f>
        <v>30</v>
      </c>
      <c r="Q58" s="21">
        <f>SUM(Q51:Q57)</f>
        <v>125</v>
      </c>
      <c r="R58" s="19">
        <f t="shared" si="50"/>
        <v>155</v>
      </c>
      <c r="S58" s="21">
        <f>SUM(S51:S57)</f>
        <v>0</v>
      </c>
      <c r="T58" s="21">
        <f>SUM(T51:T57)</f>
        <v>1</v>
      </c>
      <c r="U58" s="19">
        <f t="shared" si="51"/>
        <v>1</v>
      </c>
      <c r="V58" s="19">
        <f t="shared" si="52"/>
        <v>156</v>
      </c>
      <c r="W58" s="21">
        <f>SUM(W51:W57)</f>
        <v>43</v>
      </c>
      <c r="X58" s="21">
        <f>SUM(X51:X57)</f>
        <v>323</v>
      </c>
      <c r="Y58" s="19">
        <f>SUM(W58:X58)</f>
        <v>366</v>
      </c>
      <c r="Z58" s="21">
        <f>SUM(Z51:Z57)</f>
        <v>3</v>
      </c>
      <c r="AA58" s="21">
        <f>SUM(AA51:AA57)</f>
        <v>42</v>
      </c>
      <c r="AB58" s="19">
        <f>SUM(Z58:AA58)</f>
        <v>45</v>
      </c>
      <c r="AC58" s="19">
        <f t="shared" si="55"/>
        <v>411</v>
      </c>
    </row>
    <row r="59" spans="1:29" ht="20.100000000000001" customHeight="1" x14ac:dyDescent="0.45">
      <c r="A59" s="11" t="s">
        <v>151</v>
      </c>
      <c r="B59" s="16"/>
      <c r="C59" s="16"/>
      <c r="D59" s="16"/>
      <c r="E59" s="17"/>
      <c r="F59" s="17"/>
      <c r="G59" s="17"/>
      <c r="H59" s="18"/>
      <c r="I59" s="16"/>
      <c r="J59" s="16"/>
      <c r="K59" s="16"/>
      <c r="L59" s="17"/>
      <c r="M59" s="17"/>
      <c r="N59" s="17"/>
      <c r="O59" s="18"/>
      <c r="P59" s="16"/>
      <c r="Q59" s="16"/>
      <c r="R59" s="16"/>
      <c r="S59" s="16"/>
      <c r="T59" s="16"/>
      <c r="U59" s="16"/>
      <c r="V59" s="18"/>
      <c r="W59" s="17"/>
      <c r="X59" s="17"/>
      <c r="Y59" s="17"/>
      <c r="Z59" s="17"/>
      <c r="AA59" s="17"/>
      <c r="AB59" s="17"/>
      <c r="AC59" s="18"/>
    </row>
    <row r="60" spans="1:29" ht="20.100000000000001" customHeight="1" x14ac:dyDescent="0.45">
      <c r="A60" s="11" t="s">
        <v>94</v>
      </c>
      <c r="B60" s="16"/>
      <c r="C60" s="16"/>
      <c r="D60" s="16"/>
      <c r="E60" s="17"/>
      <c r="F60" s="17"/>
      <c r="G60" s="17"/>
      <c r="H60" s="18"/>
      <c r="I60" s="16"/>
      <c r="J60" s="16"/>
      <c r="K60" s="16"/>
      <c r="L60" s="17"/>
      <c r="M60" s="17"/>
      <c r="N60" s="17"/>
      <c r="O60" s="18"/>
      <c r="P60" s="16"/>
      <c r="Q60" s="16"/>
      <c r="R60" s="16"/>
      <c r="S60" s="16"/>
      <c r="T60" s="16"/>
      <c r="U60" s="16"/>
      <c r="V60" s="18"/>
      <c r="W60" s="17"/>
      <c r="X60" s="17"/>
      <c r="Y60" s="17"/>
      <c r="Z60" s="17"/>
      <c r="AA60" s="17"/>
      <c r="AB60" s="17"/>
      <c r="AC60" s="18"/>
    </row>
    <row r="61" spans="1:29" ht="20.100000000000001" customHeight="1" x14ac:dyDescent="0.45">
      <c r="A61" s="15" t="s">
        <v>44</v>
      </c>
      <c r="B61" s="16">
        <v>7</v>
      </c>
      <c r="C61" s="16">
        <v>2</v>
      </c>
      <c r="D61" s="16">
        <f t="shared" ref="D61:D70" si="58">SUM(B61:C61)</f>
        <v>9</v>
      </c>
      <c r="E61" s="22"/>
      <c r="F61" s="22"/>
      <c r="G61" s="16">
        <f t="shared" ref="G61:G70" si="59">SUM(E61:F61)</f>
        <v>0</v>
      </c>
      <c r="H61" s="18">
        <f t="shared" ref="H61:H70" si="60">SUM(D61,G61)</f>
        <v>9</v>
      </c>
      <c r="I61" s="16">
        <v>12</v>
      </c>
      <c r="J61" s="16">
        <v>8</v>
      </c>
      <c r="K61" s="16">
        <f t="shared" ref="K61:K70" si="61">SUM(I61:J61)</f>
        <v>20</v>
      </c>
      <c r="L61" s="22"/>
      <c r="M61" s="22"/>
      <c r="N61" s="16">
        <f t="shared" ref="N61:N70" si="62">SUM(L61:M61)</f>
        <v>0</v>
      </c>
      <c r="O61" s="18">
        <f t="shared" ref="O61:O70" si="63">SUM(K61,N61)</f>
        <v>20</v>
      </c>
      <c r="P61" s="16">
        <v>9</v>
      </c>
      <c r="Q61" s="16"/>
      <c r="R61" s="16">
        <f>SUM(P61:Q61)</f>
        <v>9</v>
      </c>
      <c r="S61" s="16"/>
      <c r="T61" s="16"/>
      <c r="U61" s="16">
        <f t="shared" ref="U61:U70" si="64">SUM(S61:T61)</f>
        <v>0</v>
      </c>
      <c r="V61" s="18">
        <f t="shared" ref="V61:V70" si="65">SUM(R61,U61)</f>
        <v>9</v>
      </c>
      <c r="W61" s="17">
        <f t="shared" ref="W61:X69" si="66">SUM(B61,I61,P61)</f>
        <v>28</v>
      </c>
      <c r="X61" s="17">
        <f t="shared" si="66"/>
        <v>10</v>
      </c>
      <c r="Y61" s="17">
        <f t="shared" ref="Y61:Y69" si="67">SUM(W61,X61)</f>
        <v>38</v>
      </c>
      <c r="Z61" s="17">
        <f t="shared" ref="Z61:AA69" si="68">SUM(E61,L61,S61)</f>
        <v>0</v>
      </c>
      <c r="AA61" s="17">
        <f t="shared" si="68"/>
        <v>0</v>
      </c>
      <c r="AB61" s="17">
        <f t="shared" ref="AB61:AB69" si="69">SUM(Z61,AA61)</f>
        <v>0</v>
      </c>
      <c r="AC61" s="18">
        <f t="shared" ref="AC61:AC70" si="70">SUM(Y61,AB61)</f>
        <v>38</v>
      </c>
    </row>
    <row r="62" spans="1:29" ht="20.100000000000001" customHeight="1" x14ac:dyDescent="0.45">
      <c r="A62" s="15" t="s">
        <v>45</v>
      </c>
      <c r="B62" s="16"/>
      <c r="C62" s="16"/>
      <c r="D62" s="16">
        <f t="shared" si="58"/>
        <v>0</v>
      </c>
      <c r="E62" s="22"/>
      <c r="F62" s="22"/>
      <c r="G62" s="16">
        <f t="shared" si="59"/>
        <v>0</v>
      </c>
      <c r="H62" s="18">
        <f t="shared" si="60"/>
        <v>0</v>
      </c>
      <c r="I62" s="16">
        <v>5</v>
      </c>
      <c r="J62" s="16">
        <v>7</v>
      </c>
      <c r="K62" s="16">
        <f t="shared" si="61"/>
        <v>12</v>
      </c>
      <c r="L62" s="22"/>
      <c r="M62" s="22"/>
      <c r="N62" s="16">
        <f t="shared" si="62"/>
        <v>0</v>
      </c>
      <c r="O62" s="18">
        <f t="shared" si="63"/>
        <v>12</v>
      </c>
      <c r="P62" s="16">
        <v>10</v>
      </c>
      <c r="Q62" s="16">
        <v>6</v>
      </c>
      <c r="R62" s="16">
        <f>SUM(P62:Q62)</f>
        <v>16</v>
      </c>
      <c r="S62" s="16"/>
      <c r="T62" s="16"/>
      <c r="U62" s="16">
        <f t="shared" si="64"/>
        <v>0</v>
      </c>
      <c r="V62" s="18">
        <f t="shared" si="65"/>
        <v>16</v>
      </c>
      <c r="W62" s="17">
        <f t="shared" si="66"/>
        <v>15</v>
      </c>
      <c r="X62" s="17">
        <f t="shared" si="66"/>
        <v>13</v>
      </c>
      <c r="Y62" s="17">
        <f t="shared" si="67"/>
        <v>28</v>
      </c>
      <c r="Z62" s="17">
        <f t="shared" si="68"/>
        <v>0</v>
      </c>
      <c r="AA62" s="17">
        <f t="shared" si="68"/>
        <v>0</v>
      </c>
      <c r="AB62" s="17">
        <f t="shared" si="69"/>
        <v>0</v>
      </c>
      <c r="AC62" s="18">
        <f t="shared" si="70"/>
        <v>28</v>
      </c>
    </row>
    <row r="63" spans="1:29" ht="20.100000000000001" customHeight="1" x14ac:dyDescent="0.45">
      <c r="A63" s="15" t="s">
        <v>46</v>
      </c>
      <c r="B63" s="16">
        <v>5</v>
      </c>
      <c r="C63" s="16">
        <v>1</v>
      </c>
      <c r="D63" s="16">
        <f t="shared" si="58"/>
        <v>6</v>
      </c>
      <c r="E63" s="22"/>
      <c r="F63" s="22"/>
      <c r="G63" s="16">
        <f t="shared" si="59"/>
        <v>0</v>
      </c>
      <c r="H63" s="18">
        <f t="shared" si="60"/>
        <v>6</v>
      </c>
      <c r="I63" s="16">
        <v>20</v>
      </c>
      <c r="J63" s="16">
        <v>9</v>
      </c>
      <c r="K63" s="16">
        <f t="shared" si="61"/>
        <v>29</v>
      </c>
      <c r="L63" s="22"/>
      <c r="M63" s="22"/>
      <c r="N63" s="16">
        <f t="shared" si="62"/>
        <v>0</v>
      </c>
      <c r="O63" s="18">
        <f t="shared" si="63"/>
        <v>29</v>
      </c>
      <c r="P63" s="16">
        <v>23</v>
      </c>
      <c r="Q63" s="16">
        <v>8</v>
      </c>
      <c r="R63" s="16">
        <f>SUM(P63:Q63)</f>
        <v>31</v>
      </c>
      <c r="S63" s="16"/>
      <c r="T63" s="16"/>
      <c r="U63" s="16">
        <f t="shared" si="64"/>
        <v>0</v>
      </c>
      <c r="V63" s="18">
        <f t="shared" si="65"/>
        <v>31</v>
      </c>
      <c r="W63" s="17">
        <f t="shared" si="66"/>
        <v>48</v>
      </c>
      <c r="X63" s="17">
        <f t="shared" si="66"/>
        <v>18</v>
      </c>
      <c r="Y63" s="17">
        <f t="shared" si="67"/>
        <v>66</v>
      </c>
      <c r="Z63" s="17">
        <f t="shared" si="68"/>
        <v>0</v>
      </c>
      <c r="AA63" s="17">
        <f t="shared" si="68"/>
        <v>0</v>
      </c>
      <c r="AB63" s="17">
        <f t="shared" si="69"/>
        <v>0</v>
      </c>
      <c r="AC63" s="18">
        <f t="shared" si="70"/>
        <v>66</v>
      </c>
    </row>
    <row r="64" spans="1:29" ht="20.100000000000001" customHeight="1" x14ac:dyDescent="0.45">
      <c r="A64" s="15" t="s">
        <v>47</v>
      </c>
      <c r="B64" s="16">
        <v>4</v>
      </c>
      <c r="C64" s="16">
        <v>4</v>
      </c>
      <c r="D64" s="16">
        <f t="shared" si="58"/>
        <v>8</v>
      </c>
      <c r="E64" s="22"/>
      <c r="F64" s="22"/>
      <c r="G64" s="16">
        <f t="shared" si="59"/>
        <v>0</v>
      </c>
      <c r="H64" s="18">
        <f t="shared" si="60"/>
        <v>8</v>
      </c>
      <c r="I64" s="16">
        <v>13</v>
      </c>
      <c r="J64" s="16">
        <v>8</v>
      </c>
      <c r="K64" s="16">
        <f t="shared" si="61"/>
        <v>21</v>
      </c>
      <c r="L64" s="22"/>
      <c r="M64" s="22"/>
      <c r="N64" s="16">
        <f t="shared" si="62"/>
        <v>0</v>
      </c>
      <c r="O64" s="18">
        <f t="shared" si="63"/>
        <v>21</v>
      </c>
      <c r="P64" s="16">
        <v>1</v>
      </c>
      <c r="Q64" s="16">
        <v>7</v>
      </c>
      <c r="R64" s="16">
        <f t="shared" ref="R64:R70" si="71">SUM(P64:Q64)</f>
        <v>8</v>
      </c>
      <c r="S64" s="16"/>
      <c r="T64" s="16"/>
      <c r="U64" s="16">
        <f t="shared" si="64"/>
        <v>0</v>
      </c>
      <c r="V64" s="18">
        <f t="shared" si="65"/>
        <v>8</v>
      </c>
      <c r="W64" s="17">
        <f t="shared" si="66"/>
        <v>18</v>
      </c>
      <c r="X64" s="17">
        <f t="shared" si="66"/>
        <v>19</v>
      </c>
      <c r="Y64" s="17">
        <f t="shared" si="67"/>
        <v>37</v>
      </c>
      <c r="Z64" s="17">
        <f t="shared" si="68"/>
        <v>0</v>
      </c>
      <c r="AA64" s="17">
        <f t="shared" si="68"/>
        <v>0</v>
      </c>
      <c r="AB64" s="17">
        <f t="shared" si="69"/>
        <v>0</v>
      </c>
      <c r="AC64" s="18">
        <f t="shared" si="70"/>
        <v>37</v>
      </c>
    </row>
    <row r="65" spans="1:29" ht="20.100000000000001" customHeight="1" x14ac:dyDescent="0.45">
      <c r="A65" s="15" t="s">
        <v>48</v>
      </c>
      <c r="B65" s="16"/>
      <c r="C65" s="16"/>
      <c r="D65" s="16">
        <f t="shared" si="58"/>
        <v>0</v>
      </c>
      <c r="E65" s="22"/>
      <c r="F65" s="22"/>
      <c r="G65" s="16">
        <f t="shared" si="59"/>
        <v>0</v>
      </c>
      <c r="H65" s="18">
        <f t="shared" si="60"/>
        <v>0</v>
      </c>
      <c r="I65" s="16"/>
      <c r="J65" s="16"/>
      <c r="K65" s="16">
        <f t="shared" si="61"/>
        <v>0</v>
      </c>
      <c r="L65" s="22"/>
      <c r="M65" s="22"/>
      <c r="N65" s="16">
        <f t="shared" si="62"/>
        <v>0</v>
      </c>
      <c r="O65" s="18">
        <f t="shared" si="63"/>
        <v>0</v>
      </c>
      <c r="P65" s="16">
        <v>31</v>
      </c>
      <c r="Q65" s="16"/>
      <c r="R65" s="16">
        <f t="shared" si="71"/>
        <v>31</v>
      </c>
      <c r="S65" s="16"/>
      <c r="T65" s="16"/>
      <c r="U65" s="16">
        <f t="shared" si="64"/>
        <v>0</v>
      </c>
      <c r="V65" s="18">
        <f t="shared" si="65"/>
        <v>31</v>
      </c>
      <c r="W65" s="17">
        <f t="shared" si="66"/>
        <v>31</v>
      </c>
      <c r="X65" s="17">
        <f t="shared" si="66"/>
        <v>0</v>
      </c>
      <c r="Y65" s="17">
        <f t="shared" si="67"/>
        <v>31</v>
      </c>
      <c r="Z65" s="17">
        <f t="shared" si="68"/>
        <v>0</v>
      </c>
      <c r="AA65" s="17">
        <f t="shared" si="68"/>
        <v>0</v>
      </c>
      <c r="AB65" s="17">
        <f t="shared" si="69"/>
        <v>0</v>
      </c>
      <c r="AC65" s="18">
        <f t="shared" si="70"/>
        <v>31</v>
      </c>
    </row>
    <row r="66" spans="1:29" ht="20.100000000000001" customHeight="1" x14ac:dyDescent="0.45">
      <c r="A66" s="15" t="s">
        <v>49</v>
      </c>
      <c r="B66" s="16">
        <v>11</v>
      </c>
      <c r="C66" s="16">
        <v>1</v>
      </c>
      <c r="D66" s="16">
        <f t="shared" si="58"/>
        <v>12</v>
      </c>
      <c r="E66" s="22"/>
      <c r="F66" s="22"/>
      <c r="G66" s="16">
        <f t="shared" si="59"/>
        <v>0</v>
      </c>
      <c r="H66" s="18">
        <f t="shared" si="60"/>
        <v>12</v>
      </c>
      <c r="I66" s="16"/>
      <c r="J66" s="16"/>
      <c r="K66" s="16">
        <f t="shared" si="61"/>
        <v>0</v>
      </c>
      <c r="L66" s="22"/>
      <c r="M66" s="22"/>
      <c r="N66" s="16">
        <f t="shared" si="62"/>
        <v>0</v>
      </c>
      <c r="O66" s="18">
        <f t="shared" si="63"/>
        <v>0</v>
      </c>
      <c r="P66" s="16">
        <v>31</v>
      </c>
      <c r="Q66" s="16">
        <v>15</v>
      </c>
      <c r="R66" s="16">
        <f t="shared" si="71"/>
        <v>46</v>
      </c>
      <c r="S66" s="16"/>
      <c r="T66" s="16"/>
      <c r="U66" s="16">
        <f t="shared" si="64"/>
        <v>0</v>
      </c>
      <c r="V66" s="18">
        <f t="shared" si="65"/>
        <v>46</v>
      </c>
      <c r="W66" s="17">
        <f t="shared" si="66"/>
        <v>42</v>
      </c>
      <c r="X66" s="17">
        <f t="shared" si="66"/>
        <v>16</v>
      </c>
      <c r="Y66" s="17">
        <f t="shared" si="67"/>
        <v>58</v>
      </c>
      <c r="Z66" s="17">
        <f t="shared" si="68"/>
        <v>0</v>
      </c>
      <c r="AA66" s="17">
        <f t="shared" si="68"/>
        <v>0</v>
      </c>
      <c r="AB66" s="17">
        <f t="shared" si="69"/>
        <v>0</v>
      </c>
      <c r="AC66" s="18">
        <f t="shared" si="70"/>
        <v>58</v>
      </c>
    </row>
    <row r="67" spans="1:29" ht="20.100000000000001" customHeight="1" x14ac:dyDescent="0.45">
      <c r="A67" s="15" t="s">
        <v>50</v>
      </c>
      <c r="B67" s="16"/>
      <c r="C67" s="16"/>
      <c r="D67" s="16">
        <f t="shared" si="58"/>
        <v>0</v>
      </c>
      <c r="E67" s="22"/>
      <c r="F67" s="22"/>
      <c r="G67" s="16">
        <f t="shared" si="59"/>
        <v>0</v>
      </c>
      <c r="H67" s="18">
        <f t="shared" si="60"/>
        <v>0</v>
      </c>
      <c r="I67" s="16">
        <v>5</v>
      </c>
      <c r="J67" s="16">
        <v>16</v>
      </c>
      <c r="K67" s="16">
        <f t="shared" si="61"/>
        <v>21</v>
      </c>
      <c r="L67" s="22"/>
      <c r="M67" s="22"/>
      <c r="N67" s="16">
        <f t="shared" si="62"/>
        <v>0</v>
      </c>
      <c r="O67" s="18">
        <f t="shared" si="63"/>
        <v>21</v>
      </c>
      <c r="P67" s="16">
        <v>2</v>
      </c>
      <c r="Q67" s="16">
        <v>4</v>
      </c>
      <c r="R67" s="16">
        <f t="shared" si="71"/>
        <v>6</v>
      </c>
      <c r="S67" s="16"/>
      <c r="T67" s="16"/>
      <c r="U67" s="16">
        <f t="shared" si="64"/>
        <v>0</v>
      </c>
      <c r="V67" s="18">
        <f t="shared" si="65"/>
        <v>6</v>
      </c>
      <c r="W67" s="17">
        <f t="shared" si="66"/>
        <v>7</v>
      </c>
      <c r="X67" s="17">
        <f t="shared" si="66"/>
        <v>20</v>
      </c>
      <c r="Y67" s="17">
        <f t="shared" si="67"/>
        <v>27</v>
      </c>
      <c r="Z67" s="17">
        <f t="shared" si="68"/>
        <v>0</v>
      </c>
      <c r="AA67" s="17">
        <f t="shared" si="68"/>
        <v>0</v>
      </c>
      <c r="AB67" s="17">
        <f t="shared" si="69"/>
        <v>0</v>
      </c>
      <c r="AC67" s="18">
        <f t="shared" si="70"/>
        <v>27</v>
      </c>
    </row>
    <row r="68" spans="1:29" ht="20.100000000000001" customHeight="1" x14ac:dyDescent="0.45">
      <c r="A68" s="15" t="s">
        <v>152</v>
      </c>
      <c r="B68" s="16"/>
      <c r="C68" s="16"/>
      <c r="D68" s="16">
        <f>SUM(B68:C68)</f>
        <v>0</v>
      </c>
      <c r="E68" s="22"/>
      <c r="F68" s="22"/>
      <c r="G68" s="16">
        <f>SUM(E68:F68)</f>
        <v>0</v>
      </c>
      <c r="H68" s="18">
        <f>SUM(D68,G68)</f>
        <v>0</v>
      </c>
      <c r="I68" s="16"/>
      <c r="J68" s="16"/>
      <c r="K68" s="16">
        <f>SUM(I68:J68)</f>
        <v>0</v>
      </c>
      <c r="L68" s="22"/>
      <c r="M68" s="22"/>
      <c r="N68" s="16">
        <f>SUM(L68:M68)</f>
        <v>0</v>
      </c>
      <c r="O68" s="18">
        <f>SUM(K68,N68)</f>
        <v>0</v>
      </c>
      <c r="P68" s="16">
        <v>1</v>
      </c>
      <c r="Q68" s="16"/>
      <c r="R68" s="16">
        <f>SUM(P68:Q68)</f>
        <v>1</v>
      </c>
      <c r="S68" s="16"/>
      <c r="T68" s="16"/>
      <c r="U68" s="16">
        <f>SUM(S68:T68)</f>
        <v>0</v>
      </c>
      <c r="V68" s="18">
        <f>SUM(R68,U68)</f>
        <v>1</v>
      </c>
      <c r="W68" s="17">
        <f>SUM(B68,I68,P68)</f>
        <v>1</v>
      </c>
      <c r="X68" s="17">
        <f>SUM(C68,J68,Q68)</f>
        <v>0</v>
      </c>
      <c r="Y68" s="17">
        <f>SUM(W68,X68)</f>
        <v>1</v>
      </c>
      <c r="Z68" s="17">
        <f>SUM(E68,L68,S68)</f>
        <v>0</v>
      </c>
      <c r="AA68" s="17">
        <f>SUM(F68,M68,T68)</f>
        <v>0</v>
      </c>
      <c r="AB68" s="17">
        <f>SUM(Z68,AA68)</f>
        <v>0</v>
      </c>
      <c r="AC68" s="18">
        <f>SUM(Y68,AB68)</f>
        <v>1</v>
      </c>
    </row>
    <row r="69" spans="1:29" ht="20.100000000000001" customHeight="1" x14ac:dyDescent="0.45">
      <c r="A69" s="15" t="s">
        <v>51</v>
      </c>
      <c r="B69" s="16">
        <v>3</v>
      </c>
      <c r="C69" s="16">
        <v>1</v>
      </c>
      <c r="D69" s="16">
        <f t="shared" si="58"/>
        <v>4</v>
      </c>
      <c r="E69" s="22"/>
      <c r="F69" s="22"/>
      <c r="G69" s="16">
        <f t="shared" si="59"/>
        <v>0</v>
      </c>
      <c r="H69" s="18">
        <f t="shared" si="60"/>
        <v>4</v>
      </c>
      <c r="I69" s="16"/>
      <c r="J69" s="16"/>
      <c r="K69" s="16">
        <f t="shared" si="61"/>
        <v>0</v>
      </c>
      <c r="L69" s="22"/>
      <c r="M69" s="22"/>
      <c r="N69" s="16">
        <f t="shared" si="62"/>
        <v>0</v>
      </c>
      <c r="O69" s="18">
        <f t="shared" si="63"/>
        <v>0</v>
      </c>
      <c r="P69" s="16">
        <v>1</v>
      </c>
      <c r="Q69" s="16"/>
      <c r="R69" s="16">
        <f t="shared" si="71"/>
        <v>1</v>
      </c>
      <c r="S69" s="16"/>
      <c r="T69" s="16"/>
      <c r="U69" s="16">
        <f t="shared" si="64"/>
        <v>0</v>
      </c>
      <c r="V69" s="18">
        <f t="shared" si="65"/>
        <v>1</v>
      </c>
      <c r="W69" s="17">
        <f t="shared" si="66"/>
        <v>4</v>
      </c>
      <c r="X69" s="17">
        <f t="shared" si="66"/>
        <v>1</v>
      </c>
      <c r="Y69" s="17">
        <f t="shared" si="67"/>
        <v>5</v>
      </c>
      <c r="Z69" s="17">
        <f t="shared" si="68"/>
        <v>0</v>
      </c>
      <c r="AA69" s="17">
        <f t="shared" si="68"/>
        <v>0</v>
      </c>
      <c r="AB69" s="17">
        <f t="shared" si="69"/>
        <v>0</v>
      </c>
      <c r="AC69" s="18">
        <f t="shared" si="70"/>
        <v>5</v>
      </c>
    </row>
    <row r="70" spans="1:29" ht="20.100000000000001" customHeight="1" x14ac:dyDescent="0.45">
      <c r="A70" s="20" t="s">
        <v>7</v>
      </c>
      <c r="B70" s="21">
        <f>SUM(B61:B69)</f>
        <v>30</v>
      </c>
      <c r="C70" s="21">
        <f>SUM(C61:C69)</f>
        <v>9</v>
      </c>
      <c r="D70" s="19">
        <f t="shared" si="58"/>
        <v>39</v>
      </c>
      <c r="E70" s="21">
        <f>SUM(E61:E69)</f>
        <v>0</v>
      </c>
      <c r="F70" s="21">
        <f>SUM(F61:F69)</f>
        <v>0</v>
      </c>
      <c r="G70" s="19">
        <f t="shared" si="59"/>
        <v>0</v>
      </c>
      <c r="H70" s="19">
        <f t="shared" si="60"/>
        <v>39</v>
      </c>
      <c r="I70" s="21">
        <f>SUM(I61:I69)</f>
        <v>55</v>
      </c>
      <c r="J70" s="21">
        <f>SUM(J61:J69)</f>
        <v>48</v>
      </c>
      <c r="K70" s="19">
        <f t="shared" si="61"/>
        <v>103</v>
      </c>
      <c r="L70" s="21">
        <f>SUM(L61:L69)</f>
        <v>0</v>
      </c>
      <c r="M70" s="21">
        <f>SUM(M61:M69)</f>
        <v>0</v>
      </c>
      <c r="N70" s="19">
        <f t="shared" si="62"/>
        <v>0</v>
      </c>
      <c r="O70" s="19">
        <f t="shared" si="63"/>
        <v>103</v>
      </c>
      <c r="P70" s="21">
        <f>SUM(P61:P69)</f>
        <v>109</v>
      </c>
      <c r="Q70" s="21">
        <f>SUM(Q61:Q69)</f>
        <v>40</v>
      </c>
      <c r="R70" s="19">
        <f t="shared" si="71"/>
        <v>149</v>
      </c>
      <c r="S70" s="21">
        <f>SUM(S61:S69)</f>
        <v>0</v>
      </c>
      <c r="T70" s="21">
        <f>SUM(T61:T69)</f>
        <v>0</v>
      </c>
      <c r="U70" s="19">
        <f t="shared" si="64"/>
        <v>0</v>
      </c>
      <c r="V70" s="19">
        <f t="shared" si="65"/>
        <v>149</v>
      </c>
      <c r="W70" s="21">
        <f>SUM(W61:W69)</f>
        <v>194</v>
      </c>
      <c r="X70" s="21">
        <f>SUM(X61:X69)</f>
        <v>97</v>
      </c>
      <c r="Y70" s="19">
        <f>SUM(W70:X70)</f>
        <v>291</v>
      </c>
      <c r="Z70" s="21">
        <f>SUM(Z61:Z69)</f>
        <v>0</v>
      </c>
      <c r="AA70" s="21">
        <f>SUM(AA61:AA69)</f>
        <v>0</v>
      </c>
      <c r="AB70" s="19">
        <f>SUM(Z70:AA70)</f>
        <v>0</v>
      </c>
      <c r="AC70" s="19">
        <f t="shared" si="70"/>
        <v>291</v>
      </c>
    </row>
    <row r="71" spans="1:29" ht="20.100000000000001" customHeight="1" x14ac:dyDescent="0.45">
      <c r="A71" s="11" t="s">
        <v>93</v>
      </c>
      <c r="B71" s="16"/>
      <c r="C71" s="16"/>
      <c r="D71" s="16"/>
      <c r="E71" s="17"/>
      <c r="F71" s="17"/>
      <c r="G71" s="17"/>
      <c r="H71" s="18"/>
      <c r="I71" s="16"/>
      <c r="J71" s="16"/>
      <c r="K71" s="16"/>
      <c r="L71" s="17"/>
      <c r="M71" s="17"/>
      <c r="N71" s="17"/>
      <c r="O71" s="18"/>
      <c r="P71" s="16"/>
      <c r="Q71" s="16"/>
      <c r="R71" s="16"/>
      <c r="S71" s="16"/>
      <c r="T71" s="16"/>
      <c r="U71" s="16"/>
      <c r="V71" s="18"/>
      <c r="W71" s="17"/>
      <c r="X71" s="17"/>
      <c r="Y71" s="17"/>
      <c r="Z71" s="17"/>
      <c r="AA71" s="17"/>
      <c r="AB71" s="17"/>
      <c r="AC71" s="18"/>
    </row>
    <row r="72" spans="1:29" ht="20.100000000000001" customHeight="1" x14ac:dyDescent="0.45">
      <c r="A72" s="11" t="s">
        <v>94</v>
      </c>
      <c r="B72" s="16"/>
      <c r="C72" s="16"/>
      <c r="D72" s="16"/>
      <c r="E72" s="17"/>
      <c r="F72" s="17"/>
      <c r="G72" s="17"/>
      <c r="H72" s="18"/>
      <c r="I72" s="16"/>
      <c r="J72" s="16"/>
      <c r="K72" s="16"/>
      <c r="L72" s="17"/>
      <c r="M72" s="17"/>
      <c r="N72" s="17"/>
      <c r="O72" s="18"/>
      <c r="P72" s="16"/>
      <c r="Q72" s="16"/>
      <c r="R72" s="16"/>
      <c r="S72" s="16"/>
      <c r="T72" s="16"/>
      <c r="U72" s="16"/>
      <c r="V72" s="18"/>
      <c r="W72" s="17"/>
      <c r="X72" s="17"/>
      <c r="Y72" s="17"/>
      <c r="Z72" s="17"/>
      <c r="AA72" s="17"/>
      <c r="AB72" s="17"/>
      <c r="AC72" s="18"/>
    </row>
    <row r="73" spans="1:29" ht="20.100000000000001" customHeight="1" x14ac:dyDescent="0.45">
      <c r="A73" s="32" t="s">
        <v>25</v>
      </c>
      <c r="B73" s="16">
        <v>27</v>
      </c>
      <c r="C73" s="16"/>
      <c r="D73" s="16">
        <f t="shared" ref="D73:D82" si="72">SUM(B73:C73)</f>
        <v>27</v>
      </c>
      <c r="E73" s="22"/>
      <c r="F73" s="22"/>
      <c r="G73" s="16">
        <f t="shared" ref="G73:G82" si="73">SUM(E73:F73)</f>
        <v>0</v>
      </c>
      <c r="H73" s="18">
        <f t="shared" ref="H73:H82" si="74">SUM(D73,G73)</f>
        <v>27</v>
      </c>
      <c r="I73" s="16"/>
      <c r="J73" s="16"/>
      <c r="K73" s="16">
        <f t="shared" ref="K73:K82" si="75">SUM(I73:J73)</f>
        <v>0</v>
      </c>
      <c r="L73" s="22"/>
      <c r="M73" s="22"/>
      <c r="N73" s="16">
        <f t="shared" ref="N73:N82" si="76">SUM(L73:M73)</f>
        <v>0</v>
      </c>
      <c r="O73" s="18">
        <f t="shared" ref="O73:O82" si="77">SUM(K73,N73)</f>
        <v>0</v>
      </c>
      <c r="P73" s="16"/>
      <c r="Q73" s="16"/>
      <c r="R73" s="16">
        <f t="shared" ref="R73:R82" si="78">SUM(P73:Q73)</f>
        <v>0</v>
      </c>
      <c r="S73" s="22"/>
      <c r="T73" s="22"/>
      <c r="U73" s="16">
        <f t="shared" ref="U73:U82" si="79">SUM(S73:T73)</f>
        <v>0</v>
      </c>
      <c r="V73" s="18">
        <f t="shared" ref="V73:V82" si="80">SUM(R73,U73)</f>
        <v>0</v>
      </c>
      <c r="W73" s="17">
        <f t="shared" ref="W73:X80" si="81">SUM(B73,I73,P73)</f>
        <v>27</v>
      </c>
      <c r="X73" s="17">
        <f t="shared" si="81"/>
        <v>0</v>
      </c>
      <c r="Y73" s="17">
        <f t="shared" ref="Y73:Y80" si="82">SUM(W73,X73)</f>
        <v>27</v>
      </c>
      <c r="Z73" s="17">
        <f t="shared" ref="Z73:AA80" si="83">SUM(E73,L73,S73)</f>
        <v>0</v>
      </c>
      <c r="AA73" s="17">
        <f t="shared" si="83"/>
        <v>0</v>
      </c>
      <c r="AB73" s="17">
        <f t="shared" ref="AB73:AB80" si="84">SUM(Z73,AA73)</f>
        <v>0</v>
      </c>
      <c r="AC73" s="18">
        <f t="shared" ref="AC73:AC82" si="85">SUM(Y73,AB73)</f>
        <v>27</v>
      </c>
    </row>
    <row r="74" spans="1:29" ht="20.100000000000001" customHeight="1" x14ac:dyDescent="0.45">
      <c r="A74" s="32" t="s">
        <v>153</v>
      </c>
      <c r="B74" s="16"/>
      <c r="C74" s="16"/>
      <c r="D74" s="16">
        <f t="shared" si="72"/>
        <v>0</v>
      </c>
      <c r="E74" s="22"/>
      <c r="F74" s="22"/>
      <c r="G74" s="16">
        <f t="shared" si="73"/>
        <v>0</v>
      </c>
      <c r="H74" s="18">
        <f t="shared" si="74"/>
        <v>0</v>
      </c>
      <c r="I74" s="16"/>
      <c r="J74" s="16"/>
      <c r="K74" s="16">
        <f t="shared" si="75"/>
        <v>0</v>
      </c>
      <c r="L74" s="22"/>
      <c r="M74" s="22"/>
      <c r="N74" s="16">
        <f t="shared" si="76"/>
        <v>0</v>
      </c>
      <c r="O74" s="18">
        <f t="shared" si="77"/>
        <v>0</v>
      </c>
      <c r="P74" s="16">
        <v>21</v>
      </c>
      <c r="Q74" s="16">
        <v>6</v>
      </c>
      <c r="R74" s="16">
        <f t="shared" si="78"/>
        <v>27</v>
      </c>
      <c r="S74" s="22"/>
      <c r="T74" s="22"/>
      <c r="U74" s="16">
        <f t="shared" si="79"/>
        <v>0</v>
      </c>
      <c r="V74" s="18">
        <f t="shared" si="80"/>
        <v>27</v>
      </c>
      <c r="W74" s="17">
        <f t="shared" si="81"/>
        <v>21</v>
      </c>
      <c r="X74" s="17">
        <f t="shared" si="81"/>
        <v>6</v>
      </c>
      <c r="Y74" s="17">
        <f t="shared" si="82"/>
        <v>27</v>
      </c>
      <c r="Z74" s="17">
        <f t="shared" si="83"/>
        <v>0</v>
      </c>
      <c r="AA74" s="17">
        <f t="shared" si="83"/>
        <v>0</v>
      </c>
      <c r="AB74" s="17">
        <f t="shared" si="84"/>
        <v>0</v>
      </c>
      <c r="AC74" s="18">
        <f t="shared" si="85"/>
        <v>27</v>
      </c>
    </row>
    <row r="75" spans="1:29" ht="20.100000000000001" customHeight="1" x14ac:dyDescent="0.45">
      <c r="A75" s="32" t="s">
        <v>154</v>
      </c>
      <c r="B75" s="16"/>
      <c r="C75" s="16"/>
      <c r="D75" s="16">
        <f t="shared" si="72"/>
        <v>0</v>
      </c>
      <c r="E75" s="22"/>
      <c r="F75" s="22"/>
      <c r="G75" s="16">
        <f t="shared" si="73"/>
        <v>0</v>
      </c>
      <c r="H75" s="18">
        <f t="shared" si="74"/>
        <v>0</v>
      </c>
      <c r="I75" s="16">
        <v>4</v>
      </c>
      <c r="J75" s="16">
        <v>13</v>
      </c>
      <c r="K75" s="16">
        <f t="shared" si="75"/>
        <v>17</v>
      </c>
      <c r="L75" s="22"/>
      <c r="M75" s="22"/>
      <c r="N75" s="16">
        <f t="shared" si="76"/>
        <v>0</v>
      </c>
      <c r="O75" s="18">
        <f t="shared" si="77"/>
        <v>17</v>
      </c>
      <c r="P75" s="16"/>
      <c r="Q75" s="16"/>
      <c r="R75" s="16">
        <f t="shared" si="78"/>
        <v>0</v>
      </c>
      <c r="S75" s="22"/>
      <c r="T75" s="22"/>
      <c r="U75" s="16">
        <f t="shared" si="79"/>
        <v>0</v>
      </c>
      <c r="V75" s="18">
        <f t="shared" si="80"/>
        <v>0</v>
      </c>
      <c r="W75" s="17">
        <f t="shared" si="81"/>
        <v>4</v>
      </c>
      <c r="X75" s="17">
        <f t="shared" si="81"/>
        <v>13</v>
      </c>
      <c r="Y75" s="17">
        <f t="shared" si="82"/>
        <v>17</v>
      </c>
      <c r="Z75" s="17">
        <f t="shared" si="83"/>
        <v>0</v>
      </c>
      <c r="AA75" s="17">
        <f t="shared" si="83"/>
        <v>0</v>
      </c>
      <c r="AB75" s="17">
        <f t="shared" si="84"/>
        <v>0</v>
      </c>
      <c r="AC75" s="18">
        <f t="shared" si="85"/>
        <v>17</v>
      </c>
    </row>
    <row r="76" spans="1:29" ht="20.100000000000001" customHeight="1" x14ac:dyDescent="0.45">
      <c r="A76" s="32" t="s">
        <v>155</v>
      </c>
      <c r="B76" s="16"/>
      <c r="C76" s="16"/>
      <c r="D76" s="16">
        <f t="shared" si="72"/>
        <v>0</v>
      </c>
      <c r="E76" s="22"/>
      <c r="F76" s="22"/>
      <c r="G76" s="16">
        <f t="shared" si="73"/>
        <v>0</v>
      </c>
      <c r="H76" s="18">
        <f t="shared" si="74"/>
        <v>0</v>
      </c>
      <c r="I76" s="16">
        <v>1</v>
      </c>
      <c r="J76" s="16">
        <v>8</v>
      </c>
      <c r="K76" s="16">
        <f t="shared" si="75"/>
        <v>9</v>
      </c>
      <c r="L76" s="22"/>
      <c r="M76" s="22"/>
      <c r="N76" s="16">
        <f t="shared" si="76"/>
        <v>0</v>
      </c>
      <c r="O76" s="18">
        <f t="shared" si="77"/>
        <v>9</v>
      </c>
      <c r="P76" s="16"/>
      <c r="Q76" s="16"/>
      <c r="R76" s="16">
        <f t="shared" si="78"/>
        <v>0</v>
      </c>
      <c r="S76" s="22"/>
      <c r="T76" s="22"/>
      <c r="U76" s="16">
        <f t="shared" si="79"/>
        <v>0</v>
      </c>
      <c r="V76" s="18">
        <f t="shared" si="80"/>
        <v>0</v>
      </c>
      <c r="W76" s="17">
        <f t="shared" si="81"/>
        <v>1</v>
      </c>
      <c r="X76" s="17">
        <f t="shared" si="81"/>
        <v>8</v>
      </c>
      <c r="Y76" s="17">
        <f t="shared" si="82"/>
        <v>9</v>
      </c>
      <c r="Z76" s="17">
        <f t="shared" si="83"/>
        <v>0</v>
      </c>
      <c r="AA76" s="17">
        <f t="shared" si="83"/>
        <v>0</v>
      </c>
      <c r="AB76" s="17">
        <f t="shared" si="84"/>
        <v>0</v>
      </c>
      <c r="AC76" s="18">
        <f t="shared" si="85"/>
        <v>9</v>
      </c>
    </row>
    <row r="77" spans="1:29" ht="20.100000000000001" customHeight="1" x14ac:dyDescent="0.45">
      <c r="A77" s="32" t="s">
        <v>156</v>
      </c>
      <c r="B77" s="16"/>
      <c r="C77" s="16"/>
      <c r="D77" s="16">
        <f t="shared" si="72"/>
        <v>0</v>
      </c>
      <c r="E77" s="22"/>
      <c r="F77" s="22"/>
      <c r="G77" s="16">
        <f t="shared" si="73"/>
        <v>0</v>
      </c>
      <c r="H77" s="18">
        <f t="shared" si="74"/>
        <v>0</v>
      </c>
      <c r="I77" s="16"/>
      <c r="J77" s="16"/>
      <c r="K77" s="16">
        <f t="shared" si="75"/>
        <v>0</v>
      </c>
      <c r="L77" s="22"/>
      <c r="M77" s="22"/>
      <c r="N77" s="16">
        <f t="shared" si="76"/>
        <v>0</v>
      </c>
      <c r="O77" s="18">
        <f t="shared" si="77"/>
        <v>0</v>
      </c>
      <c r="P77" s="16"/>
      <c r="Q77" s="16"/>
      <c r="R77" s="16">
        <f t="shared" si="78"/>
        <v>0</v>
      </c>
      <c r="S77" s="22"/>
      <c r="T77" s="22"/>
      <c r="U77" s="16">
        <f t="shared" si="79"/>
        <v>0</v>
      </c>
      <c r="V77" s="18">
        <f t="shared" si="80"/>
        <v>0</v>
      </c>
      <c r="W77" s="17">
        <f t="shared" si="81"/>
        <v>0</v>
      </c>
      <c r="X77" s="17">
        <f t="shared" si="81"/>
        <v>0</v>
      </c>
      <c r="Y77" s="17">
        <f t="shared" si="82"/>
        <v>0</v>
      </c>
      <c r="Z77" s="17">
        <f t="shared" si="83"/>
        <v>0</v>
      </c>
      <c r="AA77" s="17">
        <f t="shared" si="83"/>
        <v>0</v>
      </c>
      <c r="AB77" s="17">
        <f t="shared" si="84"/>
        <v>0</v>
      </c>
      <c r="AC77" s="18">
        <f t="shared" si="85"/>
        <v>0</v>
      </c>
    </row>
    <row r="78" spans="1:29" ht="20.100000000000001" customHeight="1" x14ac:dyDescent="0.45">
      <c r="A78" s="32" t="s">
        <v>143</v>
      </c>
      <c r="B78" s="16"/>
      <c r="C78" s="16"/>
      <c r="D78" s="16">
        <f t="shared" si="72"/>
        <v>0</v>
      </c>
      <c r="E78" s="22"/>
      <c r="F78" s="22"/>
      <c r="G78" s="16">
        <f t="shared" si="73"/>
        <v>0</v>
      </c>
      <c r="H78" s="18">
        <f t="shared" si="74"/>
        <v>0</v>
      </c>
      <c r="I78" s="16"/>
      <c r="J78" s="16"/>
      <c r="K78" s="16">
        <f t="shared" si="75"/>
        <v>0</v>
      </c>
      <c r="L78" s="22"/>
      <c r="M78" s="22"/>
      <c r="N78" s="16">
        <f t="shared" si="76"/>
        <v>0</v>
      </c>
      <c r="O78" s="18">
        <f t="shared" si="77"/>
        <v>0</v>
      </c>
      <c r="P78" s="16">
        <v>4</v>
      </c>
      <c r="Q78" s="16">
        <v>11</v>
      </c>
      <c r="R78" s="16">
        <f t="shared" si="78"/>
        <v>15</v>
      </c>
      <c r="S78" s="22"/>
      <c r="T78" s="22"/>
      <c r="U78" s="16">
        <f t="shared" si="79"/>
        <v>0</v>
      </c>
      <c r="V78" s="18">
        <f t="shared" si="80"/>
        <v>15</v>
      </c>
      <c r="W78" s="17">
        <f t="shared" si="81"/>
        <v>4</v>
      </c>
      <c r="X78" s="17">
        <f t="shared" si="81"/>
        <v>11</v>
      </c>
      <c r="Y78" s="17">
        <f t="shared" si="82"/>
        <v>15</v>
      </c>
      <c r="Z78" s="17">
        <f t="shared" si="83"/>
        <v>0</v>
      </c>
      <c r="AA78" s="17">
        <f t="shared" si="83"/>
        <v>0</v>
      </c>
      <c r="AB78" s="17">
        <f t="shared" si="84"/>
        <v>0</v>
      </c>
      <c r="AC78" s="18">
        <f t="shared" si="85"/>
        <v>15</v>
      </c>
    </row>
    <row r="79" spans="1:29" ht="20.100000000000001" customHeight="1" x14ac:dyDescent="0.45">
      <c r="A79" s="32" t="s">
        <v>157</v>
      </c>
      <c r="B79" s="16"/>
      <c r="C79" s="16"/>
      <c r="D79" s="16">
        <f t="shared" si="72"/>
        <v>0</v>
      </c>
      <c r="E79" s="22"/>
      <c r="F79" s="22"/>
      <c r="G79" s="16">
        <f t="shared" si="73"/>
        <v>0</v>
      </c>
      <c r="H79" s="18">
        <f t="shared" si="74"/>
        <v>0</v>
      </c>
      <c r="I79" s="16"/>
      <c r="J79" s="16"/>
      <c r="K79" s="16">
        <f t="shared" si="75"/>
        <v>0</v>
      </c>
      <c r="L79" s="22"/>
      <c r="M79" s="22"/>
      <c r="N79" s="16">
        <f t="shared" si="76"/>
        <v>0</v>
      </c>
      <c r="O79" s="18">
        <f t="shared" si="77"/>
        <v>0</v>
      </c>
      <c r="P79" s="16"/>
      <c r="Q79" s="16"/>
      <c r="R79" s="16">
        <f t="shared" si="78"/>
        <v>0</v>
      </c>
      <c r="S79" s="22"/>
      <c r="T79" s="22"/>
      <c r="U79" s="16">
        <f t="shared" si="79"/>
        <v>0</v>
      </c>
      <c r="V79" s="18">
        <f t="shared" si="80"/>
        <v>0</v>
      </c>
      <c r="W79" s="17">
        <f t="shared" si="81"/>
        <v>0</v>
      </c>
      <c r="X79" s="17">
        <f t="shared" si="81"/>
        <v>0</v>
      </c>
      <c r="Y79" s="17">
        <f t="shared" si="82"/>
        <v>0</v>
      </c>
      <c r="Z79" s="17">
        <f t="shared" si="83"/>
        <v>0</v>
      </c>
      <c r="AA79" s="17">
        <f t="shared" si="83"/>
        <v>0</v>
      </c>
      <c r="AB79" s="17">
        <f t="shared" si="84"/>
        <v>0</v>
      </c>
      <c r="AC79" s="18">
        <f t="shared" si="85"/>
        <v>0</v>
      </c>
    </row>
    <row r="80" spans="1:29" ht="20.100000000000001" customHeight="1" x14ac:dyDescent="0.45">
      <c r="A80" s="32" t="s">
        <v>70</v>
      </c>
      <c r="B80" s="16"/>
      <c r="C80" s="16"/>
      <c r="D80" s="16">
        <f t="shared" si="72"/>
        <v>0</v>
      </c>
      <c r="E80" s="22"/>
      <c r="F80" s="22"/>
      <c r="G80" s="16">
        <f t="shared" si="73"/>
        <v>0</v>
      </c>
      <c r="H80" s="18">
        <f t="shared" si="74"/>
        <v>0</v>
      </c>
      <c r="I80" s="16"/>
      <c r="J80" s="16"/>
      <c r="K80" s="16">
        <f t="shared" si="75"/>
        <v>0</v>
      </c>
      <c r="L80" s="22"/>
      <c r="M80" s="22"/>
      <c r="N80" s="16">
        <f t="shared" si="76"/>
        <v>0</v>
      </c>
      <c r="O80" s="18">
        <f t="shared" si="77"/>
        <v>0</v>
      </c>
      <c r="P80" s="16"/>
      <c r="Q80" s="16"/>
      <c r="R80" s="16">
        <f t="shared" si="78"/>
        <v>0</v>
      </c>
      <c r="S80" s="22"/>
      <c r="T80" s="22"/>
      <c r="U80" s="16">
        <f t="shared" si="79"/>
        <v>0</v>
      </c>
      <c r="V80" s="18">
        <f t="shared" si="80"/>
        <v>0</v>
      </c>
      <c r="W80" s="17">
        <f t="shared" si="81"/>
        <v>0</v>
      </c>
      <c r="X80" s="17">
        <f t="shared" si="81"/>
        <v>0</v>
      </c>
      <c r="Y80" s="17">
        <f t="shared" si="82"/>
        <v>0</v>
      </c>
      <c r="Z80" s="17">
        <f t="shared" si="83"/>
        <v>0</v>
      </c>
      <c r="AA80" s="17">
        <f t="shared" si="83"/>
        <v>0</v>
      </c>
      <c r="AB80" s="17">
        <f t="shared" si="84"/>
        <v>0</v>
      </c>
      <c r="AC80" s="18">
        <f t="shared" si="85"/>
        <v>0</v>
      </c>
    </row>
    <row r="81" spans="1:29" ht="20.100000000000001" customHeight="1" x14ac:dyDescent="0.45">
      <c r="A81" s="20" t="s">
        <v>7</v>
      </c>
      <c r="B81" s="21">
        <f>SUM(B73:B80)</f>
        <v>27</v>
      </c>
      <c r="C81" s="21">
        <f>SUM(C73:C80)</f>
        <v>0</v>
      </c>
      <c r="D81" s="19">
        <f t="shared" si="72"/>
        <v>27</v>
      </c>
      <c r="E81" s="21">
        <f>SUM(E73:E80)</f>
        <v>0</v>
      </c>
      <c r="F81" s="21">
        <f>SUM(F73:F80)</f>
        <v>0</v>
      </c>
      <c r="G81" s="19">
        <f t="shared" si="73"/>
        <v>0</v>
      </c>
      <c r="H81" s="19">
        <f t="shared" si="74"/>
        <v>27</v>
      </c>
      <c r="I81" s="21">
        <f>SUM(I73:I80)</f>
        <v>5</v>
      </c>
      <c r="J81" s="21">
        <f>SUM(J73:J80)</f>
        <v>21</v>
      </c>
      <c r="K81" s="19">
        <f t="shared" si="75"/>
        <v>26</v>
      </c>
      <c r="L81" s="21">
        <f>SUM(L73:L80)</f>
        <v>0</v>
      </c>
      <c r="M81" s="21">
        <f>SUM(M73:M80)</f>
        <v>0</v>
      </c>
      <c r="N81" s="19">
        <f t="shared" si="76"/>
        <v>0</v>
      </c>
      <c r="O81" s="19">
        <f t="shared" si="77"/>
        <v>26</v>
      </c>
      <c r="P81" s="21">
        <f>SUM(P73:P80)</f>
        <v>25</v>
      </c>
      <c r="Q81" s="21">
        <f>SUM(Q73:Q80)</f>
        <v>17</v>
      </c>
      <c r="R81" s="19">
        <f t="shared" si="78"/>
        <v>42</v>
      </c>
      <c r="S81" s="21">
        <f>SUM(S73:S80)</f>
        <v>0</v>
      </c>
      <c r="T81" s="21">
        <f>SUM(T73:T80)</f>
        <v>0</v>
      </c>
      <c r="U81" s="19">
        <f t="shared" si="79"/>
        <v>0</v>
      </c>
      <c r="V81" s="19">
        <f t="shared" si="80"/>
        <v>42</v>
      </c>
      <c r="W81" s="21">
        <f>SUM(W73:W80)</f>
        <v>57</v>
      </c>
      <c r="X81" s="21">
        <f>SUM(X73:X80)</f>
        <v>38</v>
      </c>
      <c r="Y81" s="19">
        <f>SUM(W81:X81)</f>
        <v>95</v>
      </c>
      <c r="Z81" s="21">
        <f>SUM(Z73:Z80)</f>
        <v>0</v>
      </c>
      <c r="AA81" s="21">
        <f>SUM(AA73:AA80)</f>
        <v>0</v>
      </c>
      <c r="AB81" s="19">
        <f>SUM(Z81:AA81)</f>
        <v>0</v>
      </c>
      <c r="AC81" s="19">
        <f t="shared" si="85"/>
        <v>95</v>
      </c>
    </row>
    <row r="82" spans="1:29" ht="20.100000000000001" customHeight="1" x14ac:dyDescent="0.45">
      <c r="A82" s="31" t="s">
        <v>52</v>
      </c>
      <c r="B82" s="19">
        <f>SUM(B58,B70,B81)</f>
        <v>57</v>
      </c>
      <c r="C82" s="19">
        <f>SUM(C58,C70,C81)</f>
        <v>12</v>
      </c>
      <c r="D82" s="19">
        <f t="shared" si="72"/>
        <v>69</v>
      </c>
      <c r="E82" s="19">
        <f>SUM(E58,E70,E81)</f>
        <v>0</v>
      </c>
      <c r="F82" s="19">
        <f>SUM(F58,F70,F81)</f>
        <v>0</v>
      </c>
      <c r="G82" s="19">
        <f t="shared" si="73"/>
        <v>0</v>
      </c>
      <c r="H82" s="19">
        <f t="shared" si="74"/>
        <v>69</v>
      </c>
      <c r="I82" s="19">
        <f>SUM(I58,I70,I81)</f>
        <v>73</v>
      </c>
      <c r="J82" s="19">
        <f>SUM(J58,J70,J81)</f>
        <v>264</v>
      </c>
      <c r="K82" s="19">
        <f t="shared" si="75"/>
        <v>337</v>
      </c>
      <c r="L82" s="19">
        <f>SUM(L58,L70,L81)</f>
        <v>3</v>
      </c>
      <c r="M82" s="19">
        <f>SUM(M58,M70,M81)</f>
        <v>41</v>
      </c>
      <c r="N82" s="19">
        <f t="shared" si="76"/>
        <v>44</v>
      </c>
      <c r="O82" s="19">
        <f t="shared" si="77"/>
        <v>381</v>
      </c>
      <c r="P82" s="19">
        <f>SUM(P58,P70,P81)</f>
        <v>164</v>
      </c>
      <c r="Q82" s="19">
        <f>SUM(Q58,Q70,Q81)</f>
        <v>182</v>
      </c>
      <c r="R82" s="19">
        <f t="shared" si="78"/>
        <v>346</v>
      </c>
      <c r="S82" s="19">
        <f>SUM(S58,S70,S81)</f>
        <v>0</v>
      </c>
      <c r="T82" s="19">
        <f>SUM(T58,T70,T81)</f>
        <v>1</v>
      </c>
      <c r="U82" s="19">
        <f t="shared" si="79"/>
        <v>1</v>
      </c>
      <c r="V82" s="19">
        <f t="shared" si="80"/>
        <v>347</v>
      </c>
      <c r="W82" s="19">
        <f>SUM(W58,W70,W81)</f>
        <v>294</v>
      </c>
      <c r="X82" s="19">
        <f>SUM(X58,X70,X81)</f>
        <v>458</v>
      </c>
      <c r="Y82" s="19">
        <f>SUM(W82:X82)</f>
        <v>752</v>
      </c>
      <c r="Z82" s="19">
        <f>SUM(Z58,Z70,Z81)</f>
        <v>3</v>
      </c>
      <c r="AA82" s="19">
        <f>SUM(AA58,AA70,AA81)</f>
        <v>42</v>
      </c>
      <c r="AB82" s="19">
        <f>SUM(Z82:AA82)</f>
        <v>45</v>
      </c>
      <c r="AC82" s="19">
        <f t="shared" si="85"/>
        <v>797</v>
      </c>
    </row>
    <row r="83" spans="1:29" ht="20.100000000000001" customHeight="1" x14ac:dyDescent="0.45">
      <c r="A83" s="11" t="s">
        <v>95</v>
      </c>
      <c r="B83" s="22"/>
      <c r="C83" s="22"/>
      <c r="D83" s="22"/>
      <c r="E83" s="17"/>
      <c r="F83" s="17"/>
      <c r="G83" s="17"/>
      <c r="H83" s="18"/>
      <c r="I83" s="17"/>
      <c r="J83" s="17"/>
      <c r="K83" s="17"/>
      <c r="L83" s="17"/>
      <c r="M83" s="17"/>
      <c r="N83" s="17"/>
      <c r="O83" s="18"/>
      <c r="P83" s="17"/>
      <c r="Q83" s="17"/>
      <c r="R83" s="17"/>
      <c r="S83" s="17"/>
      <c r="T83" s="17"/>
      <c r="U83" s="17"/>
      <c r="V83" s="18"/>
      <c r="W83" s="17"/>
      <c r="X83" s="17"/>
      <c r="Y83" s="17"/>
      <c r="Z83" s="23"/>
      <c r="AA83" s="23"/>
      <c r="AB83" s="23"/>
      <c r="AC83" s="42"/>
    </row>
    <row r="84" spans="1:29" ht="20.100000000000001" customHeight="1" x14ac:dyDescent="0.45">
      <c r="A84" s="11" t="s">
        <v>96</v>
      </c>
      <c r="B84" s="22"/>
      <c r="C84" s="22"/>
      <c r="D84" s="22"/>
      <c r="E84" s="17"/>
      <c r="F84" s="17"/>
      <c r="G84" s="17"/>
      <c r="H84" s="18"/>
      <c r="I84" s="17"/>
      <c r="J84" s="17"/>
      <c r="K84" s="17"/>
      <c r="L84" s="17"/>
      <c r="M84" s="17"/>
      <c r="N84" s="17"/>
      <c r="O84" s="18"/>
      <c r="P84" s="17"/>
      <c r="Q84" s="17"/>
      <c r="R84" s="17"/>
      <c r="S84" s="17"/>
      <c r="T84" s="17"/>
      <c r="U84" s="17"/>
      <c r="V84" s="18"/>
      <c r="W84" s="17"/>
      <c r="X84" s="17"/>
      <c r="Y84" s="17"/>
      <c r="Z84" s="23"/>
      <c r="AA84" s="23"/>
      <c r="AB84" s="23"/>
      <c r="AC84" s="42"/>
    </row>
    <row r="85" spans="1:29" ht="20.100000000000001" customHeight="1" x14ac:dyDescent="0.45">
      <c r="A85" s="15" t="s">
        <v>44</v>
      </c>
      <c r="B85" s="16">
        <v>1</v>
      </c>
      <c r="C85" s="16"/>
      <c r="D85" s="16">
        <f t="shared" ref="D85:D90" si="86">SUM(B85:C85)</f>
        <v>1</v>
      </c>
      <c r="E85" s="17" t="s">
        <v>87</v>
      </c>
      <c r="F85" s="17" t="s">
        <v>87</v>
      </c>
      <c r="G85" s="17" t="s">
        <v>87</v>
      </c>
      <c r="H85" s="18">
        <f t="shared" ref="H85:H90" si="87">SUM(D85,G85)</f>
        <v>1</v>
      </c>
      <c r="I85" s="16"/>
      <c r="J85" s="16"/>
      <c r="K85" s="16">
        <f t="shared" ref="K85:K90" si="88">SUM(I85:J85)</f>
        <v>0</v>
      </c>
      <c r="L85" s="17" t="s">
        <v>87</v>
      </c>
      <c r="M85" s="17" t="s">
        <v>87</v>
      </c>
      <c r="N85" s="17" t="s">
        <v>87</v>
      </c>
      <c r="O85" s="18">
        <f t="shared" ref="O85:O90" si="89">SUM(K85,N85)</f>
        <v>0</v>
      </c>
      <c r="P85" s="16">
        <v>3</v>
      </c>
      <c r="Q85" s="16">
        <v>4</v>
      </c>
      <c r="R85" s="16">
        <f t="shared" ref="R85:R90" si="90">SUM(P85:Q85)</f>
        <v>7</v>
      </c>
      <c r="S85" s="17" t="s">
        <v>87</v>
      </c>
      <c r="T85" s="17" t="s">
        <v>87</v>
      </c>
      <c r="U85" s="17" t="s">
        <v>87</v>
      </c>
      <c r="V85" s="18">
        <f t="shared" ref="V85:V90" si="91">SUM(R85,U85)</f>
        <v>7</v>
      </c>
      <c r="W85" s="17">
        <f t="shared" ref="W85:X89" si="92">SUM(B85,I85,P85)</f>
        <v>4</v>
      </c>
      <c r="X85" s="17">
        <f t="shared" si="92"/>
        <v>4</v>
      </c>
      <c r="Y85" s="17">
        <f>SUM(W85,X85)</f>
        <v>8</v>
      </c>
      <c r="Z85" s="17" t="s">
        <v>87</v>
      </c>
      <c r="AA85" s="17" t="s">
        <v>87</v>
      </c>
      <c r="AB85" s="17" t="s">
        <v>87</v>
      </c>
      <c r="AC85" s="18">
        <f t="shared" ref="AC85:AC90" si="93">SUM(Y85,AB85)</f>
        <v>8</v>
      </c>
    </row>
    <row r="86" spans="1:29" ht="20.100000000000001" customHeight="1" x14ac:dyDescent="0.45">
      <c r="A86" s="15" t="s">
        <v>54</v>
      </c>
      <c r="B86" s="16">
        <v>3</v>
      </c>
      <c r="C86" s="16">
        <v>1</v>
      </c>
      <c r="D86" s="16">
        <f t="shared" si="86"/>
        <v>4</v>
      </c>
      <c r="E86" s="17" t="s">
        <v>87</v>
      </c>
      <c r="F86" s="17" t="s">
        <v>87</v>
      </c>
      <c r="G86" s="17" t="s">
        <v>87</v>
      </c>
      <c r="H86" s="18">
        <f t="shared" si="87"/>
        <v>4</v>
      </c>
      <c r="I86" s="16">
        <v>3</v>
      </c>
      <c r="J86" s="16">
        <v>5</v>
      </c>
      <c r="K86" s="16">
        <f t="shared" si="88"/>
        <v>8</v>
      </c>
      <c r="L86" s="17" t="s">
        <v>87</v>
      </c>
      <c r="M86" s="17" t="s">
        <v>87</v>
      </c>
      <c r="N86" s="17" t="s">
        <v>87</v>
      </c>
      <c r="O86" s="18">
        <f t="shared" si="89"/>
        <v>8</v>
      </c>
      <c r="P86" s="16"/>
      <c r="Q86" s="16"/>
      <c r="R86" s="16">
        <f t="shared" si="90"/>
        <v>0</v>
      </c>
      <c r="S86" s="17" t="s">
        <v>87</v>
      </c>
      <c r="T86" s="17" t="s">
        <v>87</v>
      </c>
      <c r="U86" s="17" t="s">
        <v>87</v>
      </c>
      <c r="V86" s="18">
        <f t="shared" si="91"/>
        <v>0</v>
      </c>
      <c r="W86" s="17">
        <f t="shared" si="92"/>
        <v>6</v>
      </c>
      <c r="X86" s="17">
        <f t="shared" si="92"/>
        <v>6</v>
      </c>
      <c r="Y86" s="17">
        <f>SUM(W86,X86)</f>
        <v>12</v>
      </c>
      <c r="Z86" s="17" t="s">
        <v>87</v>
      </c>
      <c r="AA86" s="17" t="s">
        <v>87</v>
      </c>
      <c r="AB86" s="17" t="s">
        <v>87</v>
      </c>
      <c r="AC86" s="18">
        <f t="shared" si="93"/>
        <v>12</v>
      </c>
    </row>
    <row r="87" spans="1:29" ht="20.100000000000001" customHeight="1" x14ac:dyDescent="0.45">
      <c r="A87" s="15" t="s">
        <v>46</v>
      </c>
      <c r="B87" s="16">
        <v>1</v>
      </c>
      <c r="C87" s="16"/>
      <c r="D87" s="16">
        <f t="shared" si="86"/>
        <v>1</v>
      </c>
      <c r="E87" s="17" t="s">
        <v>87</v>
      </c>
      <c r="F87" s="17" t="s">
        <v>87</v>
      </c>
      <c r="G87" s="17" t="s">
        <v>87</v>
      </c>
      <c r="H87" s="18">
        <f t="shared" si="87"/>
        <v>1</v>
      </c>
      <c r="I87" s="16">
        <v>6</v>
      </c>
      <c r="J87" s="16"/>
      <c r="K87" s="16">
        <f t="shared" si="88"/>
        <v>6</v>
      </c>
      <c r="L87" s="17" t="s">
        <v>87</v>
      </c>
      <c r="M87" s="17" t="s">
        <v>87</v>
      </c>
      <c r="N87" s="17" t="s">
        <v>87</v>
      </c>
      <c r="O87" s="18">
        <f t="shared" si="89"/>
        <v>6</v>
      </c>
      <c r="P87" s="16">
        <v>12</v>
      </c>
      <c r="Q87" s="16">
        <v>3</v>
      </c>
      <c r="R87" s="16">
        <f t="shared" si="90"/>
        <v>15</v>
      </c>
      <c r="S87" s="17" t="s">
        <v>87</v>
      </c>
      <c r="T87" s="17" t="s">
        <v>87</v>
      </c>
      <c r="U87" s="17" t="s">
        <v>87</v>
      </c>
      <c r="V87" s="18">
        <f t="shared" si="91"/>
        <v>15</v>
      </c>
      <c r="W87" s="17">
        <f t="shared" si="92"/>
        <v>19</v>
      </c>
      <c r="X87" s="17">
        <f t="shared" si="92"/>
        <v>3</v>
      </c>
      <c r="Y87" s="17">
        <f>SUM(W87,X87)</f>
        <v>22</v>
      </c>
      <c r="Z87" s="17" t="s">
        <v>87</v>
      </c>
      <c r="AA87" s="17" t="s">
        <v>87</v>
      </c>
      <c r="AB87" s="17" t="s">
        <v>87</v>
      </c>
      <c r="AC87" s="18">
        <f t="shared" si="93"/>
        <v>22</v>
      </c>
    </row>
    <row r="88" spans="1:29" ht="20.100000000000001" customHeight="1" x14ac:dyDescent="0.45">
      <c r="A88" s="15" t="s">
        <v>55</v>
      </c>
      <c r="B88" s="16">
        <v>8</v>
      </c>
      <c r="C88" s="16">
        <v>1</v>
      </c>
      <c r="D88" s="16">
        <f t="shared" si="86"/>
        <v>9</v>
      </c>
      <c r="E88" s="17" t="s">
        <v>87</v>
      </c>
      <c r="F88" s="17" t="s">
        <v>87</v>
      </c>
      <c r="G88" s="17" t="s">
        <v>87</v>
      </c>
      <c r="H88" s="18">
        <f t="shared" si="87"/>
        <v>9</v>
      </c>
      <c r="I88" s="16">
        <v>8</v>
      </c>
      <c r="J88" s="16">
        <v>1</v>
      </c>
      <c r="K88" s="16">
        <f t="shared" si="88"/>
        <v>9</v>
      </c>
      <c r="L88" s="17" t="s">
        <v>87</v>
      </c>
      <c r="M88" s="17" t="s">
        <v>87</v>
      </c>
      <c r="N88" s="17" t="s">
        <v>87</v>
      </c>
      <c r="O88" s="18">
        <f t="shared" si="89"/>
        <v>9</v>
      </c>
      <c r="P88" s="16">
        <v>5</v>
      </c>
      <c r="Q88" s="16">
        <v>4</v>
      </c>
      <c r="R88" s="16">
        <f t="shared" si="90"/>
        <v>9</v>
      </c>
      <c r="S88" s="17" t="s">
        <v>87</v>
      </c>
      <c r="T88" s="17" t="s">
        <v>87</v>
      </c>
      <c r="U88" s="17" t="s">
        <v>87</v>
      </c>
      <c r="V88" s="18">
        <f t="shared" si="91"/>
        <v>9</v>
      </c>
      <c r="W88" s="17">
        <f t="shared" si="92"/>
        <v>21</v>
      </c>
      <c r="X88" s="17">
        <f t="shared" si="92"/>
        <v>6</v>
      </c>
      <c r="Y88" s="17">
        <f>SUM(W88,X88)</f>
        <v>27</v>
      </c>
      <c r="Z88" s="17" t="s">
        <v>87</v>
      </c>
      <c r="AA88" s="17" t="s">
        <v>87</v>
      </c>
      <c r="AB88" s="17" t="s">
        <v>87</v>
      </c>
      <c r="AC88" s="18">
        <f t="shared" si="93"/>
        <v>27</v>
      </c>
    </row>
    <row r="89" spans="1:29" ht="20.100000000000001" customHeight="1" x14ac:dyDescent="0.45">
      <c r="A89" s="15" t="s">
        <v>56</v>
      </c>
      <c r="B89" s="16"/>
      <c r="C89" s="16"/>
      <c r="D89" s="16">
        <f t="shared" si="86"/>
        <v>0</v>
      </c>
      <c r="E89" s="17" t="s">
        <v>87</v>
      </c>
      <c r="F89" s="17" t="s">
        <v>87</v>
      </c>
      <c r="G89" s="17" t="s">
        <v>87</v>
      </c>
      <c r="H89" s="18">
        <f t="shared" si="87"/>
        <v>0</v>
      </c>
      <c r="I89" s="16"/>
      <c r="J89" s="16"/>
      <c r="K89" s="16">
        <f t="shared" si="88"/>
        <v>0</v>
      </c>
      <c r="L89" s="17" t="s">
        <v>87</v>
      </c>
      <c r="M89" s="17" t="s">
        <v>87</v>
      </c>
      <c r="N89" s="17" t="s">
        <v>87</v>
      </c>
      <c r="O89" s="18">
        <f t="shared" si="89"/>
        <v>0</v>
      </c>
      <c r="P89" s="16"/>
      <c r="Q89" s="16"/>
      <c r="R89" s="16">
        <f t="shared" si="90"/>
        <v>0</v>
      </c>
      <c r="S89" s="17" t="s">
        <v>87</v>
      </c>
      <c r="T89" s="17" t="s">
        <v>87</v>
      </c>
      <c r="U89" s="17" t="s">
        <v>87</v>
      </c>
      <c r="V89" s="18">
        <f t="shared" si="91"/>
        <v>0</v>
      </c>
      <c r="W89" s="17">
        <f t="shared" si="92"/>
        <v>0</v>
      </c>
      <c r="X89" s="17">
        <f t="shared" si="92"/>
        <v>0</v>
      </c>
      <c r="Y89" s="17">
        <f>SUM(W89,X89)</f>
        <v>0</v>
      </c>
      <c r="Z89" s="17" t="s">
        <v>87</v>
      </c>
      <c r="AA89" s="17" t="s">
        <v>87</v>
      </c>
      <c r="AB89" s="17" t="s">
        <v>87</v>
      </c>
      <c r="AC89" s="18">
        <f t="shared" si="93"/>
        <v>0</v>
      </c>
    </row>
    <row r="90" spans="1:29" ht="20.100000000000001" customHeight="1" x14ac:dyDescent="0.45">
      <c r="A90" s="20" t="s">
        <v>7</v>
      </c>
      <c r="B90" s="19">
        <f>SUM(B85,B86,B87,B88,B89)</f>
        <v>13</v>
      </c>
      <c r="C90" s="19">
        <f>SUM(C85,C86,C87,C88,C89)</f>
        <v>2</v>
      </c>
      <c r="D90" s="19">
        <f t="shared" si="86"/>
        <v>15</v>
      </c>
      <c r="E90" s="19">
        <f>SUM(E85,E86,E87,E88,E89)</f>
        <v>0</v>
      </c>
      <c r="F90" s="19">
        <f>SUM(F85,F86,F87,F88,F89)</f>
        <v>0</v>
      </c>
      <c r="G90" s="19">
        <f>SUM(E90:F90)</f>
        <v>0</v>
      </c>
      <c r="H90" s="19">
        <f t="shared" si="87"/>
        <v>15</v>
      </c>
      <c r="I90" s="19">
        <f>SUM(I85:I89)</f>
        <v>17</v>
      </c>
      <c r="J90" s="19">
        <f>SUM(J85:J89)</f>
        <v>6</v>
      </c>
      <c r="K90" s="19">
        <f t="shared" si="88"/>
        <v>23</v>
      </c>
      <c r="L90" s="19">
        <f>SUM(L85,L86,L87,L88,L89)</f>
        <v>0</v>
      </c>
      <c r="M90" s="19">
        <f>SUM(M85,M86,M87,M88,M89)</f>
        <v>0</v>
      </c>
      <c r="N90" s="19">
        <f>SUM(L90:M90)</f>
        <v>0</v>
      </c>
      <c r="O90" s="19">
        <f t="shared" si="89"/>
        <v>23</v>
      </c>
      <c r="P90" s="19">
        <f>SUM(P85,P86,P87,P88,P89)</f>
        <v>20</v>
      </c>
      <c r="Q90" s="19">
        <f>SUM(Q85,Q86,Q87,Q88,Q89)</f>
        <v>11</v>
      </c>
      <c r="R90" s="19">
        <f t="shared" si="90"/>
        <v>31</v>
      </c>
      <c r="S90" s="19">
        <f>SUM(S85,S86,S87,S88,S89)</f>
        <v>0</v>
      </c>
      <c r="T90" s="19">
        <f>SUM(T85,T86,T87,T88,T89)</f>
        <v>0</v>
      </c>
      <c r="U90" s="19">
        <f>SUM(S90:T90)</f>
        <v>0</v>
      </c>
      <c r="V90" s="19">
        <f t="shared" si="91"/>
        <v>31</v>
      </c>
      <c r="W90" s="19">
        <f>SUM(W85,W86,W87,W88,W89)</f>
        <v>50</v>
      </c>
      <c r="X90" s="19">
        <f>SUM(X85,X86,X87,X88,X89)</f>
        <v>19</v>
      </c>
      <c r="Y90" s="19">
        <f>SUM(W90:X90)</f>
        <v>69</v>
      </c>
      <c r="Z90" s="19">
        <f>SUM(Z85,Z86,Z87,Z88,Z89)</f>
        <v>0</v>
      </c>
      <c r="AA90" s="19">
        <f>SUM(AA85,AA86,AA87,AA88,AA89)</f>
        <v>0</v>
      </c>
      <c r="AB90" s="19">
        <f>SUM(Z90:AA90)</f>
        <v>0</v>
      </c>
      <c r="AC90" s="19">
        <f t="shared" si="93"/>
        <v>69</v>
      </c>
    </row>
    <row r="91" spans="1:29" ht="20.100000000000001" customHeight="1" x14ac:dyDescent="0.45">
      <c r="A91" s="11" t="s">
        <v>97</v>
      </c>
      <c r="B91" s="22"/>
      <c r="C91" s="22"/>
      <c r="D91" s="22"/>
      <c r="E91" s="17"/>
      <c r="F91" s="17"/>
      <c r="G91" s="17"/>
      <c r="H91" s="18"/>
      <c r="I91" s="17"/>
      <c r="J91" s="17"/>
      <c r="K91" s="17"/>
      <c r="L91" s="17"/>
      <c r="M91" s="17"/>
      <c r="N91" s="17"/>
      <c r="O91" s="18"/>
      <c r="P91" s="17"/>
      <c r="Q91" s="17"/>
      <c r="R91" s="17"/>
      <c r="S91" s="17"/>
      <c r="T91" s="17"/>
      <c r="U91" s="17"/>
      <c r="V91" s="18"/>
      <c r="W91" s="17"/>
      <c r="X91" s="17"/>
      <c r="Y91" s="17"/>
      <c r="Z91" s="23"/>
      <c r="AA91" s="23"/>
      <c r="AB91" s="23"/>
      <c r="AC91" s="42"/>
    </row>
    <row r="92" spans="1:29" ht="20.100000000000001" customHeight="1" x14ac:dyDescent="0.45">
      <c r="A92" s="11" t="s">
        <v>98</v>
      </c>
      <c r="B92" s="22"/>
      <c r="C92" s="22"/>
      <c r="D92" s="22"/>
      <c r="E92" s="17"/>
      <c r="F92" s="17"/>
      <c r="G92" s="17"/>
      <c r="H92" s="18"/>
      <c r="I92" s="17"/>
      <c r="J92" s="17"/>
      <c r="K92" s="17"/>
      <c r="L92" s="17"/>
      <c r="M92" s="17"/>
      <c r="N92" s="17"/>
      <c r="O92" s="18"/>
      <c r="P92" s="17"/>
      <c r="Q92" s="17"/>
      <c r="R92" s="17"/>
      <c r="S92" s="17"/>
      <c r="T92" s="17"/>
      <c r="U92" s="17"/>
      <c r="V92" s="18"/>
      <c r="W92" s="17"/>
      <c r="X92" s="17"/>
      <c r="Y92" s="17"/>
      <c r="Z92" s="23"/>
      <c r="AA92" s="23"/>
      <c r="AB92" s="23"/>
      <c r="AC92" s="42"/>
    </row>
    <row r="93" spans="1:29" ht="20.100000000000001" customHeight="1" x14ac:dyDescent="0.45">
      <c r="A93" s="25" t="s">
        <v>99</v>
      </c>
      <c r="B93" s="16">
        <v>1</v>
      </c>
      <c r="C93" s="16"/>
      <c r="D93" s="16">
        <f t="shared" ref="D93:D98" si="94">SUM(B93:C93)</f>
        <v>1</v>
      </c>
      <c r="E93" s="17" t="s">
        <v>87</v>
      </c>
      <c r="F93" s="17" t="s">
        <v>87</v>
      </c>
      <c r="G93" s="17" t="s">
        <v>87</v>
      </c>
      <c r="H93" s="18">
        <f t="shared" ref="H93:H98" si="95">SUM(D93,G93)</f>
        <v>1</v>
      </c>
      <c r="I93" s="16">
        <v>3</v>
      </c>
      <c r="J93" s="16"/>
      <c r="K93" s="16">
        <f t="shared" ref="K93:K98" si="96">SUM(I93:J93)</f>
        <v>3</v>
      </c>
      <c r="L93" s="17" t="s">
        <v>87</v>
      </c>
      <c r="M93" s="17" t="s">
        <v>87</v>
      </c>
      <c r="N93" s="17" t="s">
        <v>87</v>
      </c>
      <c r="O93" s="18">
        <f t="shared" ref="O93:O98" si="97">SUM(K93,N93)</f>
        <v>3</v>
      </c>
      <c r="P93" s="16">
        <v>4</v>
      </c>
      <c r="Q93" s="16">
        <v>22</v>
      </c>
      <c r="R93" s="16">
        <f t="shared" ref="R93:R98" si="98">SUM(P93:Q93)</f>
        <v>26</v>
      </c>
      <c r="S93" s="17" t="s">
        <v>87</v>
      </c>
      <c r="T93" s="17" t="s">
        <v>87</v>
      </c>
      <c r="U93" s="17" t="s">
        <v>87</v>
      </c>
      <c r="V93" s="18">
        <f t="shared" ref="V93:V98" si="99">SUM(R93,U93)</f>
        <v>26</v>
      </c>
      <c r="W93" s="17">
        <f t="shared" ref="W93:X96" si="100">SUM(B93,I93,P93)</f>
        <v>8</v>
      </c>
      <c r="X93" s="17">
        <f t="shared" si="100"/>
        <v>22</v>
      </c>
      <c r="Y93" s="17">
        <f>SUM(W93,X93)</f>
        <v>30</v>
      </c>
      <c r="Z93" s="17" t="s">
        <v>87</v>
      </c>
      <c r="AA93" s="17" t="s">
        <v>87</v>
      </c>
      <c r="AB93" s="17" t="s">
        <v>87</v>
      </c>
      <c r="AC93" s="18">
        <f t="shared" ref="AC93:AC98" si="101">SUM(Y93,AB93)</f>
        <v>30</v>
      </c>
    </row>
    <row r="94" spans="1:29" ht="20.100000000000001" customHeight="1" x14ac:dyDescent="0.45">
      <c r="A94" s="15" t="s">
        <v>100</v>
      </c>
      <c r="B94" s="16"/>
      <c r="C94" s="16"/>
      <c r="D94" s="16">
        <f t="shared" si="94"/>
        <v>0</v>
      </c>
      <c r="E94" s="17" t="s">
        <v>87</v>
      </c>
      <c r="F94" s="17" t="s">
        <v>87</v>
      </c>
      <c r="G94" s="17" t="s">
        <v>87</v>
      </c>
      <c r="H94" s="18">
        <f t="shared" si="95"/>
        <v>0</v>
      </c>
      <c r="I94" s="16">
        <v>7</v>
      </c>
      <c r="J94" s="16">
        <v>24</v>
      </c>
      <c r="K94" s="16">
        <f t="shared" si="96"/>
        <v>31</v>
      </c>
      <c r="L94" s="17" t="s">
        <v>87</v>
      </c>
      <c r="M94" s="17" t="s">
        <v>87</v>
      </c>
      <c r="N94" s="17" t="s">
        <v>87</v>
      </c>
      <c r="O94" s="18">
        <f t="shared" si="97"/>
        <v>31</v>
      </c>
      <c r="P94" s="16"/>
      <c r="Q94" s="16">
        <v>1</v>
      </c>
      <c r="R94" s="16">
        <f t="shared" si="98"/>
        <v>1</v>
      </c>
      <c r="S94" s="17" t="s">
        <v>87</v>
      </c>
      <c r="T94" s="17" t="s">
        <v>87</v>
      </c>
      <c r="U94" s="17" t="s">
        <v>87</v>
      </c>
      <c r="V94" s="18">
        <f t="shared" si="99"/>
        <v>1</v>
      </c>
      <c r="W94" s="17">
        <f t="shared" si="100"/>
        <v>7</v>
      </c>
      <c r="X94" s="17">
        <f t="shared" si="100"/>
        <v>25</v>
      </c>
      <c r="Y94" s="17">
        <f>SUM(W94,X94)</f>
        <v>32</v>
      </c>
      <c r="Z94" s="17" t="s">
        <v>87</v>
      </c>
      <c r="AA94" s="17" t="s">
        <v>87</v>
      </c>
      <c r="AB94" s="17" t="s">
        <v>87</v>
      </c>
      <c r="AC94" s="18">
        <f t="shared" si="101"/>
        <v>32</v>
      </c>
    </row>
    <row r="95" spans="1:29" ht="20.100000000000001" customHeight="1" x14ac:dyDescent="0.45">
      <c r="A95" s="15" t="s">
        <v>101</v>
      </c>
      <c r="B95" s="16"/>
      <c r="C95" s="16"/>
      <c r="D95" s="16">
        <f t="shared" si="94"/>
        <v>0</v>
      </c>
      <c r="E95" s="17" t="s">
        <v>87</v>
      </c>
      <c r="F95" s="17" t="s">
        <v>87</v>
      </c>
      <c r="G95" s="17" t="s">
        <v>87</v>
      </c>
      <c r="H95" s="18">
        <f t="shared" si="95"/>
        <v>0</v>
      </c>
      <c r="I95" s="16">
        <v>1</v>
      </c>
      <c r="J95" s="16">
        <v>2</v>
      </c>
      <c r="K95" s="16">
        <f t="shared" si="96"/>
        <v>3</v>
      </c>
      <c r="L95" s="17" t="s">
        <v>87</v>
      </c>
      <c r="M95" s="17" t="s">
        <v>87</v>
      </c>
      <c r="N95" s="17" t="s">
        <v>87</v>
      </c>
      <c r="O95" s="18">
        <f t="shared" si="97"/>
        <v>3</v>
      </c>
      <c r="P95" s="16">
        <v>3</v>
      </c>
      <c r="Q95" s="16">
        <v>7</v>
      </c>
      <c r="R95" s="16">
        <f t="shared" si="98"/>
        <v>10</v>
      </c>
      <c r="S95" s="17" t="s">
        <v>87</v>
      </c>
      <c r="T95" s="17" t="s">
        <v>87</v>
      </c>
      <c r="U95" s="17" t="s">
        <v>87</v>
      </c>
      <c r="V95" s="18">
        <f t="shared" si="99"/>
        <v>10</v>
      </c>
      <c r="W95" s="17">
        <f t="shared" si="100"/>
        <v>4</v>
      </c>
      <c r="X95" s="17">
        <f t="shared" si="100"/>
        <v>9</v>
      </c>
      <c r="Y95" s="17">
        <f>SUM(W95,X95)</f>
        <v>13</v>
      </c>
      <c r="Z95" s="17" t="s">
        <v>87</v>
      </c>
      <c r="AA95" s="17" t="s">
        <v>87</v>
      </c>
      <c r="AB95" s="17" t="s">
        <v>87</v>
      </c>
      <c r="AC95" s="18">
        <f t="shared" si="101"/>
        <v>13</v>
      </c>
    </row>
    <row r="96" spans="1:29" ht="20.100000000000001" customHeight="1" x14ac:dyDescent="0.45">
      <c r="A96" s="15" t="s">
        <v>102</v>
      </c>
      <c r="B96" s="16"/>
      <c r="C96" s="16"/>
      <c r="D96" s="16">
        <f t="shared" si="94"/>
        <v>0</v>
      </c>
      <c r="E96" s="17" t="s">
        <v>87</v>
      </c>
      <c r="F96" s="17" t="s">
        <v>87</v>
      </c>
      <c r="G96" s="17" t="s">
        <v>87</v>
      </c>
      <c r="H96" s="18">
        <f t="shared" si="95"/>
        <v>0</v>
      </c>
      <c r="I96" s="16">
        <v>2</v>
      </c>
      <c r="J96" s="16"/>
      <c r="K96" s="16">
        <f t="shared" si="96"/>
        <v>2</v>
      </c>
      <c r="L96" s="17" t="s">
        <v>87</v>
      </c>
      <c r="M96" s="17" t="s">
        <v>87</v>
      </c>
      <c r="N96" s="17" t="s">
        <v>87</v>
      </c>
      <c r="O96" s="18">
        <f t="shared" si="97"/>
        <v>2</v>
      </c>
      <c r="P96" s="16">
        <v>3</v>
      </c>
      <c r="Q96" s="16">
        <v>6</v>
      </c>
      <c r="R96" s="16">
        <f t="shared" si="98"/>
        <v>9</v>
      </c>
      <c r="S96" s="17" t="s">
        <v>87</v>
      </c>
      <c r="T96" s="17" t="s">
        <v>87</v>
      </c>
      <c r="U96" s="17" t="s">
        <v>87</v>
      </c>
      <c r="V96" s="18">
        <f t="shared" si="99"/>
        <v>9</v>
      </c>
      <c r="W96" s="17">
        <f t="shared" si="100"/>
        <v>5</v>
      </c>
      <c r="X96" s="17">
        <f t="shared" si="100"/>
        <v>6</v>
      </c>
      <c r="Y96" s="17">
        <f>SUM(W96,X96)</f>
        <v>11</v>
      </c>
      <c r="Z96" s="17" t="s">
        <v>87</v>
      </c>
      <c r="AA96" s="17" t="s">
        <v>87</v>
      </c>
      <c r="AB96" s="17" t="s">
        <v>87</v>
      </c>
      <c r="AC96" s="18">
        <f t="shared" si="101"/>
        <v>11</v>
      </c>
    </row>
    <row r="97" spans="1:29" ht="20.100000000000001" customHeight="1" x14ac:dyDescent="0.45">
      <c r="A97" s="33" t="s">
        <v>7</v>
      </c>
      <c r="B97" s="21">
        <f>SUM(B93:B96)</f>
        <v>1</v>
      </c>
      <c r="C97" s="21">
        <f>SUM(C93:C96)</f>
        <v>0</v>
      </c>
      <c r="D97" s="19">
        <f t="shared" si="94"/>
        <v>1</v>
      </c>
      <c r="E97" s="21">
        <f>SUM(E93:E96)</f>
        <v>0</v>
      </c>
      <c r="F97" s="21">
        <f>SUM(F93:F96)</f>
        <v>0</v>
      </c>
      <c r="G97" s="19">
        <f>SUM(E97:F97)</f>
        <v>0</v>
      </c>
      <c r="H97" s="19">
        <f t="shared" si="95"/>
        <v>1</v>
      </c>
      <c r="I97" s="34">
        <f>SUM(I93,I94,I95,I96)</f>
        <v>13</v>
      </c>
      <c r="J97" s="34">
        <f>SUM(J93,J94,J95,J96)</f>
        <v>26</v>
      </c>
      <c r="K97" s="19">
        <f t="shared" si="96"/>
        <v>39</v>
      </c>
      <c r="L97" s="21">
        <v>0</v>
      </c>
      <c r="M97" s="34">
        <f>SUM(M93,M94,M95,M96)</f>
        <v>0</v>
      </c>
      <c r="N97" s="19">
        <f>SUM(L97:M97)</f>
        <v>0</v>
      </c>
      <c r="O97" s="19">
        <f t="shared" si="97"/>
        <v>39</v>
      </c>
      <c r="P97" s="34">
        <f>SUM(P93,P94,P95,P96)</f>
        <v>10</v>
      </c>
      <c r="Q97" s="34">
        <f>SUM(Q93,Q94,Q95,Q96)</f>
        <v>36</v>
      </c>
      <c r="R97" s="19">
        <f t="shared" si="98"/>
        <v>46</v>
      </c>
      <c r="S97" s="21">
        <v>0</v>
      </c>
      <c r="T97" s="34">
        <f>SUM(T93,T94,T95,T96)</f>
        <v>0</v>
      </c>
      <c r="U97" s="19">
        <f>SUM(S97:T97)</f>
        <v>0</v>
      </c>
      <c r="V97" s="19">
        <f t="shared" si="99"/>
        <v>46</v>
      </c>
      <c r="W97" s="34">
        <f>SUM(W93,W94,W95,W96)</f>
        <v>24</v>
      </c>
      <c r="X97" s="34">
        <f>SUM(X93,X94,X95,X96)</f>
        <v>62</v>
      </c>
      <c r="Y97" s="19">
        <f>SUM(W97:X97)</f>
        <v>86</v>
      </c>
      <c r="Z97" s="21">
        <v>0</v>
      </c>
      <c r="AA97" s="34">
        <f>SUM(AA93,AA94,AA95,AA96)</f>
        <v>0</v>
      </c>
      <c r="AB97" s="19">
        <f>SUM(Z97:AA97)</f>
        <v>0</v>
      </c>
      <c r="AC97" s="19">
        <f t="shared" si="101"/>
        <v>86</v>
      </c>
    </row>
    <row r="98" spans="1:29" ht="20.100000000000001" customHeight="1" x14ac:dyDescent="0.45">
      <c r="A98" s="31" t="s">
        <v>62</v>
      </c>
      <c r="B98" s="19">
        <f>SUM(B90,B97)</f>
        <v>14</v>
      </c>
      <c r="C98" s="19">
        <f>SUM(C90,C97)</f>
        <v>2</v>
      </c>
      <c r="D98" s="19">
        <f t="shared" si="94"/>
        <v>16</v>
      </c>
      <c r="E98" s="19">
        <f>SUM(E90,E97)</f>
        <v>0</v>
      </c>
      <c r="F98" s="19">
        <f>SUM(F90,F97)</f>
        <v>0</v>
      </c>
      <c r="G98" s="19">
        <f>SUM(E98:F98)</f>
        <v>0</v>
      </c>
      <c r="H98" s="19">
        <f t="shared" si="95"/>
        <v>16</v>
      </c>
      <c r="I98" s="19">
        <f>SUM(I90,I97)</f>
        <v>30</v>
      </c>
      <c r="J98" s="19">
        <f>SUM(J90,J97)</f>
        <v>32</v>
      </c>
      <c r="K98" s="19">
        <f t="shared" si="96"/>
        <v>62</v>
      </c>
      <c r="L98" s="19">
        <f>SUM(L90,L97)</f>
        <v>0</v>
      </c>
      <c r="M98" s="19">
        <f>SUM(M90,M97)</f>
        <v>0</v>
      </c>
      <c r="N98" s="19">
        <f>SUM(L98:M98)</f>
        <v>0</v>
      </c>
      <c r="O98" s="19">
        <f t="shared" si="97"/>
        <v>62</v>
      </c>
      <c r="P98" s="19">
        <f>SUM(P90,P97)</f>
        <v>30</v>
      </c>
      <c r="Q98" s="19">
        <f>SUM(Q90,Q97)</f>
        <v>47</v>
      </c>
      <c r="R98" s="19">
        <f t="shared" si="98"/>
        <v>77</v>
      </c>
      <c r="S98" s="19">
        <f>SUM(S90,S97)</f>
        <v>0</v>
      </c>
      <c r="T98" s="19">
        <f>SUM(T90,T97)</f>
        <v>0</v>
      </c>
      <c r="U98" s="19">
        <f>SUM(S98:T98)</f>
        <v>0</v>
      </c>
      <c r="V98" s="19">
        <f t="shared" si="99"/>
        <v>77</v>
      </c>
      <c r="W98" s="19">
        <f>SUM(W90,W97)</f>
        <v>74</v>
      </c>
      <c r="X98" s="19">
        <f>SUM(X90,X97)</f>
        <v>81</v>
      </c>
      <c r="Y98" s="19">
        <f>SUM(W98:X98)</f>
        <v>155</v>
      </c>
      <c r="Z98" s="19">
        <f>SUM(Z90,Z97)</f>
        <v>0</v>
      </c>
      <c r="AA98" s="19">
        <f>SUM(AA90,AA97)</f>
        <v>0</v>
      </c>
      <c r="AB98" s="19">
        <f>SUM(Z98:AA98)</f>
        <v>0</v>
      </c>
      <c r="AC98" s="19">
        <f t="shared" si="101"/>
        <v>155</v>
      </c>
    </row>
    <row r="99" spans="1:29" ht="20.100000000000001" customHeight="1" x14ac:dyDescent="0.45">
      <c r="A99" s="11" t="s">
        <v>63</v>
      </c>
      <c r="B99" s="22"/>
      <c r="C99" s="22"/>
      <c r="D99" s="22"/>
      <c r="E99" s="17"/>
      <c r="F99" s="17"/>
      <c r="G99" s="17"/>
      <c r="H99" s="18"/>
      <c r="I99" s="17"/>
      <c r="J99" s="17"/>
      <c r="K99" s="17"/>
      <c r="L99" s="17"/>
      <c r="M99" s="17"/>
      <c r="N99" s="17"/>
      <c r="O99" s="18"/>
      <c r="P99" s="17"/>
      <c r="Q99" s="17"/>
      <c r="R99" s="17"/>
      <c r="S99" s="17"/>
      <c r="T99" s="17"/>
      <c r="U99" s="17"/>
      <c r="V99" s="18"/>
      <c r="W99" s="17"/>
      <c r="X99" s="17"/>
      <c r="Y99" s="17"/>
      <c r="Z99" s="23"/>
      <c r="AA99" s="23"/>
      <c r="AB99" s="23"/>
      <c r="AC99" s="42"/>
    </row>
    <row r="100" spans="1:29" ht="20.100000000000001" customHeight="1" x14ac:dyDescent="0.45">
      <c r="A100" s="11" t="s">
        <v>64</v>
      </c>
      <c r="B100" s="22"/>
      <c r="C100" s="22"/>
      <c r="D100" s="22"/>
      <c r="E100" s="17"/>
      <c r="F100" s="17"/>
      <c r="G100" s="17"/>
      <c r="H100" s="18"/>
      <c r="I100" s="17"/>
      <c r="J100" s="17"/>
      <c r="K100" s="17"/>
      <c r="L100" s="17"/>
      <c r="M100" s="17"/>
      <c r="N100" s="17"/>
      <c r="O100" s="18"/>
      <c r="P100" s="17"/>
      <c r="Q100" s="17"/>
      <c r="R100" s="17"/>
      <c r="S100" s="17"/>
      <c r="T100" s="17"/>
      <c r="U100" s="17"/>
      <c r="V100" s="18"/>
      <c r="W100" s="17"/>
      <c r="X100" s="17"/>
      <c r="Y100" s="17"/>
      <c r="Z100" s="23"/>
      <c r="AA100" s="23"/>
      <c r="AB100" s="23"/>
      <c r="AC100" s="42"/>
    </row>
    <row r="101" spans="1:29" ht="20.100000000000001" customHeight="1" x14ac:dyDescent="0.45">
      <c r="A101" s="15" t="s">
        <v>65</v>
      </c>
      <c r="B101" s="16">
        <v>0</v>
      </c>
      <c r="C101" s="16">
        <v>0</v>
      </c>
      <c r="D101" s="16">
        <f>SUM(B101:C101)</f>
        <v>0</v>
      </c>
      <c r="E101" s="17" t="s">
        <v>87</v>
      </c>
      <c r="F101" s="17" t="s">
        <v>87</v>
      </c>
      <c r="G101" s="17" t="s">
        <v>87</v>
      </c>
      <c r="H101" s="18">
        <f>SUM(D101,G101)</f>
        <v>0</v>
      </c>
      <c r="I101" s="16"/>
      <c r="J101" s="16">
        <v>7</v>
      </c>
      <c r="K101" s="16">
        <f>SUM(I101:J101)</f>
        <v>7</v>
      </c>
      <c r="L101" s="17" t="s">
        <v>87</v>
      </c>
      <c r="M101" s="17" t="s">
        <v>87</v>
      </c>
      <c r="N101" s="17" t="s">
        <v>87</v>
      </c>
      <c r="O101" s="18">
        <f>SUM(K101,N101)</f>
        <v>7</v>
      </c>
      <c r="P101" s="16"/>
      <c r="Q101" s="16">
        <v>2</v>
      </c>
      <c r="R101" s="16">
        <f>SUM(P101:Q101)</f>
        <v>2</v>
      </c>
      <c r="S101" s="17" t="s">
        <v>87</v>
      </c>
      <c r="T101" s="17" t="s">
        <v>87</v>
      </c>
      <c r="U101" s="17" t="s">
        <v>87</v>
      </c>
      <c r="V101" s="18">
        <f>SUM(R101,U101)</f>
        <v>2</v>
      </c>
      <c r="W101" s="17">
        <f t="shared" ref="W101:X103" si="102">SUM(B101,I101,P101)</f>
        <v>0</v>
      </c>
      <c r="X101" s="17">
        <f t="shared" si="102"/>
        <v>9</v>
      </c>
      <c r="Y101" s="17">
        <f>SUM(W101,X101)</f>
        <v>9</v>
      </c>
      <c r="Z101" s="17">
        <f t="shared" ref="Z101:AA103" si="103">SUM(E101,L101,S101)</f>
        <v>0</v>
      </c>
      <c r="AA101" s="17">
        <f t="shared" si="103"/>
        <v>0</v>
      </c>
      <c r="AB101" s="17">
        <f>SUM(Z101,AA101)</f>
        <v>0</v>
      </c>
      <c r="AC101" s="18">
        <f>SUM(Y101,AB101)</f>
        <v>9</v>
      </c>
    </row>
    <row r="102" spans="1:29" ht="20.100000000000001" customHeight="1" x14ac:dyDescent="0.45">
      <c r="A102" s="15" t="s">
        <v>34</v>
      </c>
      <c r="B102" s="16">
        <v>0</v>
      </c>
      <c r="C102" s="16">
        <v>0</v>
      </c>
      <c r="D102" s="16">
        <f>SUM(B102:C102)</f>
        <v>0</v>
      </c>
      <c r="E102" s="17" t="s">
        <v>87</v>
      </c>
      <c r="F102" s="17" t="s">
        <v>87</v>
      </c>
      <c r="G102" s="17" t="s">
        <v>87</v>
      </c>
      <c r="H102" s="18">
        <f>SUM(D102,G102)</f>
        <v>0</v>
      </c>
      <c r="I102" s="16">
        <v>1</v>
      </c>
      <c r="J102" s="16">
        <v>41</v>
      </c>
      <c r="K102" s="16">
        <f>SUM(I102:J102)</f>
        <v>42</v>
      </c>
      <c r="L102" s="17" t="s">
        <v>87</v>
      </c>
      <c r="M102" s="17" t="s">
        <v>87</v>
      </c>
      <c r="N102" s="17" t="s">
        <v>87</v>
      </c>
      <c r="O102" s="18">
        <f>SUM(K102,N102)</f>
        <v>42</v>
      </c>
      <c r="P102" s="16"/>
      <c r="Q102" s="16">
        <v>8</v>
      </c>
      <c r="R102" s="16">
        <f>SUM(P102:Q102)</f>
        <v>8</v>
      </c>
      <c r="S102" s="17" t="s">
        <v>87</v>
      </c>
      <c r="T102" s="17" t="s">
        <v>87</v>
      </c>
      <c r="U102" s="17" t="s">
        <v>87</v>
      </c>
      <c r="V102" s="18">
        <f>SUM(R102,U102)</f>
        <v>8</v>
      </c>
      <c r="W102" s="17">
        <f t="shared" si="102"/>
        <v>1</v>
      </c>
      <c r="X102" s="17">
        <f t="shared" si="102"/>
        <v>49</v>
      </c>
      <c r="Y102" s="17">
        <f>SUM(W102,X102)</f>
        <v>50</v>
      </c>
      <c r="Z102" s="17">
        <f t="shared" si="103"/>
        <v>0</v>
      </c>
      <c r="AA102" s="17">
        <f t="shared" si="103"/>
        <v>0</v>
      </c>
      <c r="AB102" s="17">
        <f>SUM(Z102,AA102)</f>
        <v>0</v>
      </c>
      <c r="AC102" s="18">
        <f>SUM(Y102,AB102)</f>
        <v>50</v>
      </c>
    </row>
    <row r="103" spans="1:29" ht="20.100000000000001" customHeight="1" x14ac:dyDescent="0.45">
      <c r="A103" s="15" t="s">
        <v>103</v>
      </c>
      <c r="B103" s="16">
        <v>0</v>
      </c>
      <c r="C103" s="16">
        <v>1</v>
      </c>
      <c r="D103" s="16">
        <f>SUM(B103:C103)</f>
        <v>1</v>
      </c>
      <c r="E103" s="17" t="s">
        <v>87</v>
      </c>
      <c r="F103" s="17" t="s">
        <v>87</v>
      </c>
      <c r="G103" s="17" t="s">
        <v>87</v>
      </c>
      <c r="H103" s="18">
        <f>SUM(D103,G103)</f>
        <v>1</v>
      </c>
      <c r="I103" s="16"/>
      <c r="J103" s="16"/>
      <c r="K103" s="16">
        <f>SUM(I103:J103)</f>
        <v>0</v>
      </c>
      <c r="L103" s="17" t="s">
        <v>87</v>
      </c>
      <c r="M103" s="17" t="s">
        <v>87</v>
      </c>
      <c r="N103" s="17" t="s">
        <v>87</v>
      </c>
      <c r="O103" s="18">
        <f>SUM(K103,N103)</f>
        <v>0</v>
      </c>
      <c r="P103" s="16">
        <v>8</v>
      </c>
      <c r="Q103" s="16">
        <v>13</v>
      </c>
      <c r="R103" s="16">
        <f>SUM(P103:Q103)</f>
        <v>21</v>
      </c>
      <c r="S103" s="17" t="s">
        <v>87</v>
      </c>
      <c r="T103" s="17" t="s">
        <v>87</v>
      </c>
      <c r="U103" s="17" t="s">
        <v>87</v>
      </c>
      <c r="V103" s="18">
        <f>SUM(R103,U103)</f>
        <v>21</v>
      </c>
      <c r="W103" s="17">
        <f t="shared" si="102"/>
        <v>8</v>
      </c>
      <c r="X103" s="17">
        <f t="shared" si="102"/>
        <v>14</v>
      </c>
      <c r="Y103" s="17">
        <f>SUM(W103,X103)</f>
        <v>22</v>
      </c>
      <c r="Z103" s="17">
        <f t="shared" si="103"/>
        <v>0</v>
      </c>
      <c r="AA103" s="17">
        <f t="shared" si="103"/>
        <v>0</v>
      </c>
      <c r="AB103" s="17">
        <f>SUM(Z103,AA103)</f>
        <v>0</v>
      </c>
      <c r="AC103" s="18">
        <f>SUM(Y103,AB103)</f>
        <v>22</v>
      </c>
    </row>
    <row r="104" spans="1:29" ht="20.100000000000001" customHeight="1" x14ac:dyDescent="0.45">
      <c r="A104" s="20" t="s">
        <v>7</v>
      </c>
      <c r="B104" s="21">
        <f>SUM(B101:B103)</f>
        <v>0</v>
      </c>
      <c r="C104" s="21">
        <f>SUM(C101:C103)</f>
        <v>1</v>
      </c>
      <c r="D104" s="19">
        <f>SUM(B104:C104)</f>
        <v>1</v>
      </c>
      <c r="E104" s="21">
        <f>SUM(E101:E103)</f>
        <v>0</v>
      </c>
      <c r="F104" s="21">
        <f>SUM(F101:F103)</f>
        <v>0</v>
      </c>
      <c r="G104" s="19">
        <f>SUM(E104:F104)</f>
        <v>0</v>
      </c>
      <c r="H104" s="19">
        <f>SUM(D104,G104)</f>
        <v>1</v>
      </c>
      <c r="I104" s="21">
        <f>SUM(I101:I103)</f>
        <v>1</v>
      </c>
      <c r="J104" s="21">
        <f>SUM(J101:J103)</f>
        <v>48</v>
      </c>
      <c r="K104" s="19">
        <f>SUM(I104:J104)</f>
        <v>49</v>
      </c>
      <c r="L104" s="21">
        <f>SUM(L101:L103)</f>
        <v>0</v>
      </c>
      <c r="M104" s="21">
        <f>SUM(M101:M103)</f>
        <v>0</v>
      </c>
      <c r="N104" s="19">
        <f>SUM(L104:M104)</f>
        <v>0</v>
      </c>
      <c r="O104" s="19">
        <f>SUM(K104,N104)</f>
        <v>49</v>
      </c>
      <c r="P104" s="21">
        <f>SUM(P101:P103)</f>
        <v>8</v>
      </c>
      <c r="Q104" s="21">
        <f>SUM(Q101:Q103)</f>
        <v>23</v>
      </c>
      <c r="R104" s="19">
        <f>SUM(P104:Q104)</f>
        <v>31</v>
      </c>
      <c r="S104" s="21">
        <f>SUM(S101:S103)</f>
        <v>0</v>
      </c>
      <c r="T104" s="21">
        <f>SUM(T101:T103)</f>
        <v>0</v>
      </c>
      <c r="U104" s="19">
        <f>SUM(S104:T104)</f>
        <v>0</v>
      </c>
      <c r="V104" s="19">
        <f>SUM(R104,U104)</f>
        <v>31</v>
      </c>
      <c r="W104" s="21">
        <f t="shared" ref="W104:AB104" si="104">SUM(W101:W103)</f>
        <v>9</v>
      </c>
      <c r="X104" s="21">
        <f t="shared" si="104"/>
        <v>72</v>
      </c>
      <c r="Y104" s="21">
        <f t="shared" si="104"/>
        <v>81</v>
      </c>
      <c r="Z104" s="21">
        <f t="shared" si="104"/>
        <v>0</v>
      </c>
      <c r="AA104" s="21">
        <f t="shared" si="104"/>
        <v>0</v>
      </c>
      <c r="AB104" s="21">
        <f t="shared" si="104"/>
        <v>0</v>
      </c>
      <c r="AC104" s="19">
        <f>SUM(Y104,AB104)</f>
        <v>81</v>
      </c>
    </row>
    <row r="105" spans="1:29" ht="20.100000000000001" customHeight="1" x14ac:dyDescent="0.45">
      <c r="A105" s="11" t="s">
        <v>66</v>
      </c>
      <c r="B105" s="22"/>
      <c r="C105" s="22"/>
      <c r="D105" s="22"/>
      <c r="E105" s="17"/>
      <c r="F105" s="17"/>
      <c r="G105" s="17"/>
      <c r="H105" s="35"/>
      <c r="I105" s="17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7"/>
      <c r="V105" s="18"/>
      <c r="W105" s="17"/>
      <c r="X105" s="17"/>
      <c r="Y105" s="17"/>
      <c r="Z105" s="23"/>
      <c r="AA105" s="23"/>
      <c r="AB105" s="23"/>
      <c r="AC105" s="42"/>
    </row>
    <row r="106" spans="1:29" ht="20.100000000000001" customHeight="1" x14ac:dyDescent="0.45">
      <c r="A106" s="15" t="s">
        <v>17</v>
      </c>
      <c r="B106" s="16">
        <v>3</v>
      </c>
      <c r="C106" s="16">
        <v>0</v>
      </c>
      <c r="D106" s="16">
        <f>SUM(B106:C106)</f>
        <v>3</v>
      </c>
      <c r="E106" s="17" t="s">
        <v>87</v>
      </c>
      <c r="F106" s="17" t="s">
        <v>87</v>
      </c>
      <c r="G106" s="17" t="s">
        <v>87</v>
      </c>
      <c r="H106" s="18">
        <f>SUM(D106,G106)</f>
        <v>3</v>
      </c>
      <c r="I106" s="16"/>
      <c r="J106" s="16"/>
      <c r="K106" s="16">
        <f>SUM(I106:J106)</f>
        <v>0</v>
      </c>
      <c r="L106" s="17" t="s">
        <v>87</v>
      </c>
      <c r="M106" s="17" t="s">
        <v>87</v>
      </c>
      <c r="N106" s="17" t="s">
        <v>87</v>
      </c>
      <c r="O106" s="18">
        <f>SUM(K106,N106)</f>
        <v>0</v>
      </c>
      <c r="P106" s="16">
        <v>7</v>
      </c>
      <c r="Q106" s="16">
        <v>0</v>
      </c>
      <c r="R106" s="16">
        <f>SUM(P106:Q106)</f>
        <v>7</v>
      </c>
      <c r="S106" s="17" t="s">
        <v>87</v>
      </c>
      <c r="T106" s="17" t="s">
        <v>87</v>
      </c>
      <c r="U106" s="17" t="s">
        <v>87</v>
      </c>
      <c r="V106" s="18">
        <f>SUM(R106,U106)</f>
        <v>7</v>
      </c>
      <c r="W106" s="17">
        <f>SUM(B106,I106,P106)</f>
        <v>10</v>
      </c>
      <c r="X106" s="17">
        <f>SUM(C106,J106,Q106)</f>
        <v>0</v>
      </c>
      <c r="Y106" s="17">
        <f>SUM(W106,X106)</f>
        <v>10</v>
      </c>
      <c r="Z106" s="17" t="s">
        <v>87</v>
      </c>
      <c r="AA106" s="17" t="s">
        <v>87</v>
      </c>
      <c r="AB106" s="17" t="s">
        <v>87</v>
      </c>
      <c r="AC106" s="18">
        <f>SUM(Y106,AB106)</f>
        <v>10</v>
      </c>
    </row>
    <row r="107" spans="1:29" ht="20.100000000000001" customHeight="1" x14ac:dyDescent="0.45">
      <c r="A107" s="20" t="s">
        <v>7</v>
      </c>
      <c r="B107" s="30">
        <f t="shared" ref="B107:G107" si="105">B106</f>
        <v>3</v>
      </c>
      <c r="C107" s="30">
        <f t="shared" si="105"/>
        <v>0</v>
      </c>
      <c r="D107" s="30">
        <f t="shared" si="105"/>
        <v>3</v>
      </c>
      <c r="E107" s="30" t="str">
        <f t="shared" si="105"/>
        <v>-</v>
      </c>
      <c r="F107" s="30" t="str">
        <f t="shared" si="105"/>
        <v>-</v>
      </c>
      <c r="G107" s="30" t="str">
        <f t="shared" si="105"/>
        <v>-</v>
      </c>
      <c r="H107" s="18">
        <f>SUM(D107,G107)</f>
        <v>3</v>
      </c>
      <c r="I107" s="30">
        <f t="shared" ref="I107:N107" si="106">I106</f>
        <v>0</v>
      </c>
      <c r="J107" s="30">
        <f t="shared" si="106"/>
        <v>0</v>
      </c>
      <c r="K107" s="30">
        <f t="shared" si="106"/>
        <v>0</v>
      </c>
      <c r="L107" s="30" t="str">
        <f t="shared" si="106"/>
        <v>-</v>
      </c>
      <c r="M107" s="30" t="str">
        <f t="shared" si="106"/>
        <v>-</v>
      </c>
      <c r="N107" s="30" t="str">
        <f t="shared" si="106"/>
        <v>-</v>
      </c>
      <c r="O107" s="18">
        <f>SUM(K107,N107)</f>
        <v>0</v>
      </c>
      <c r="P107" s="30">
        <f t="shared" ref="P107:U107" si="107">P106</f>
        <v>7</v>
      </c>
      <c r="Q107" s="30">
        <f t="shared" si="107"/>
        <v>0</v>
      </c>
      <c r="R107" s="30">
        <f t="shared" si="107"/>
        <v>7</v>
      </c>
      <c r="S107" s="30" t="str">
        <f t="shared" si="107"/>
        <v>-</v>
      </c>
      <c r="T107" s="30" t="str">
        <f t="shared" si="107"/>
        <v>-</v>
      </c>
      <c r="U107" s="30" t="str">
        <f t="shared" si="107"/>
        <v>-</v>
      </c>
      <c r="V107" s="18">
        <f>SUM(R107,U107)</f>
        <v>7</v>
      </c>
      <c r="W107" s="19">
        <f>SUM(W106)</f>
        <v>10</v>
      </c>
      <c r="X107" s="19">
        <f>SUM(X106)</f>
        <v>0</v>
      </c>
      <c r="Y107" s="19">
        <f>SUM(W107:X107)</f>
        <v>10</v>
      </c>
      <c r="Z107" s="30" t="s">
        <v>87</v>
      </c>
      <c r="AA107" s="30">
        <v>0</v>
      </c>
      <c r="AB107" s="30">
        <f>SUM(Z107:AA107)</f>
        <v>0</v>
      </c>
      <c r="AC107" s="19">
        <f>SUM(Y107,AB107)</f>
        <v>10</v>
      </c>
    </row>
    <row r="108" spans="1:29" ht="20.100000000000001" customHeight="1" x14ac:dyDescent="0.45">
      <c r="A108" s="31" t="s">
        <v>68</v>
      </c>
      <c r="B108" s="19">
        <f>SUM(B104,B107)</f>
        <v>3</v>
      </c>
      <c r="C108" s="19">
        <f>SUM(C104,C107)</f>
        <v>1</v>
      </c>
      <c r="D108" s="19">
        <f>SUM(B108:C108)</f>
        <v>4</v>
      </c>
      <c r="E108" s="19">
        <f>SUM(E104,E107)</f>
        <v>0</v>
      </c>
      <c r="F108" s="19">
        <f>SUM(F104,F107)</f>
        <v>0</v>
      </c>
      <c r="G108" s="19">
        <f>SUM(E108:F108)</f>
        <v>0</v>
      </c>
      <c r="H108" s="19">
        <f>SUM(D108,G108)</f>
        <v>4</v>
      </c>
      <c r="I108" s="19">
        <f>SUM(I104,I107)</f>
        <v>1</v>
      </c>
      <c r="J108" s="19">
        <f>SUM(J104,J107)</f>
        <v>48</v>
      </c>
      <c r="K108" s="19">
        <f>SUM(I108:J108)</f>
        <v>49</v>
      </c>
      <c r="L108" s="19">
        <f>SUM(L104,L107)</f>
        <v>0</v>
      </c>
      <c r="M108" s="19">
        <f>SUM(M104,M107)</f>
        <v>0</v>
      </c>
      <c r="N108" s="19">
        <f>SUM(L108:M108)</f>
        <v>0</v>
      </c>
      <c r="O108" s="19">
        <f>SUM(K108,N108)</f>
        <v>49</v>
      </c>
      <c r="P108" s="19">
        <f>SUM(P104,P107)</f>
        <v>15</v>
      </c>
      <c r="Q108" s="19">
        <f>SUM(Q104,Q107)</f>
        <v>23</v>
      </c>
      <c r="R108" s="19">
        <f>SUM(P108:Q108)</f>
        <v>38</v>
      </c>
      <c r="S108" s="19">
        <f>SUM(S104,S107)</f>
        <v>0</v>
      </c>
      <c r="T108" s="19">
        <f>SUM(T104,T107)</f>
        <v>0</v>
      </c>
      <c r="U108" s="19">
        <f>SUM(S108:T108)</f>
        <v>0</v>
      </c>
      <c r="V108" s="19">
        <f>SUM(R108,U108)</f>
        <v>38</v>
      </c>
      <c r="W108" s="19">
        <f>SUM(W104,W107)</f>
        <v>19</v>
      </c>
      <c r="X108" s="19">
        <f>SUM(X104,X107)</f>
        <v>72</v>
      </c>
      <c r="Y108" s="19">
        <f>SUM(W108:X108)</f>
        <v>91</v>
      </c>
      <c r="Z108" s="19">
        <f>SUM(Z104,Z107)</f>
        <v>0</v>
      </c>
      <c r="AA108" s="19">
        <f>SUM(AA104,AA107)</f>
        <v>0</v>
      </c>
      <c r="AB108" s="19">
        <f>SUM(Z108:AA108)</f>
        <v>0</v>
      </c>
      <c r="AC108" s="19">
        <f>SUM(Y108,AB108)</f>
        <v>91</v>
      </c>
    </row>
    <row r="109" spans="1:29" ht="20.100000000000001" customHeight="1" x14ac:dyDescent="0.45">
      <c r="A109" s="11" t="s">
        <v>69</v>
      </c>
      <c r="B109" s="22"/>
      <c r="C109" s="22"/>
      <c r="D109" s="22"/>
      <c r="E109" s="17"/>
      <c r="F109" s="17"/>
      <c r="G109" s="17"/>
      <c r="H109" s="14"/>
      <c r="I109" s="17"/>
      <c r="J109" s="17"/>
      <c r="K109" s="17"/>
      <c r="L109" s="17"/>
      <c r="M109" s="17"/>
      <c r="N109" s="17"/>
      <c r="O109" s="18"/>
      <c r="P109" s="17"/>
      <c r="Q109" s="17"/>
      <c r="R109" s="17"/>
      <c r="S109" s="17"/>
      <c r="T109" s="17"/>
      <c r="U109" s="17"/>
      <c r="V109" s="18"/>
      <c r="W109" s="17"/>
      <c r="X109" s="17"/>
      <c r="Y109" s="17"/>
      <c r="Z109" s="23"/>
      <c r="AA109" s="23"/>
      <c r="AB109" s="23"/>
      <c r="AC109" s="42"/>
    </row>
    <row r="110" spans="1:29" ht="20.100000000000001" customHeight="1" x14ac:dyDescent="0.45">
      <c r="A110" s="15" t="s">
        <v>70</v>
      </c>
      <c r="B110" s="16"/>
      <c r="C110" s="16">
        <v>1</v>
      </c>
      <c r="D110" s="16">
        <f t="shared" ref="D110:D118" si="108">SUM(B110:C110)</f>
        <v>1</v>
      </c>
      <c r="E110" s="17" t="s">
        <v>87</v>
      </c>
      <c r="F110" s="17" t="s">
        <v>87</v>
      </c>
      <c r="G110" s="17" t="s">
        <v>87</v>
      </c>
      <c r="H110" s="18">
        <f t="shared" ref="H110:H118" si="109">SUM(D110,G110)</f>
        <v>1</v>
      </c>
      <c r="I110" s="16">
        <v>5</v>
      </c>
      <c r="J110" s="16">
        <v>4</v>
      </c>
      <c r="K110" s="16">
        <f t="shared" ref="K110:K117" si="110">SUM(I110:J110)</f>
        <v>9</v>
      </c>
      <c r="L110" s="17" t="s">
        <v>87</v>
      </c>
      <c r="M110" s="17" t="s">
        <v>87</v>
      </c>
      <c r="N110" s="17" t="s">
        <v>87</v>
      </c>
      <c r="O110" s="18">
        <f t="shared" ref="O110:O118" si="111">SUM(K110,N110)</f>
        <v>9</v>
      </c>
      <c r="P110" s="16">
        <v>7</v>
      </c>
      <c r="Q110" s="16">
        <v>17</v>
      </c>
      <c r="R110" s="16">
        <f t="shared" ref="R110:R118" si="112">SUM(P110:Q110)</f>
        <v>24</v>
      </c>
      <c r="S110" s="17" t="s">
        <v>87</v>
      </c>
      <c r="T110" s="17" t="s">
        <v>87</v>
      </c>
      <c r="U110" s="17" t="s">
        <v>87</v>
      </c>
      <c r="V110" s="18">
        <f t="shared" ref="V110:V118" si="113">SUM(R110,U110)</f>
        <v>24</v>
      </c>
      <c r="W110" s="17">
        <f t="shared" ref="W110:X117" si="114">SUM(B110,I110,P110)</f>
        <v>12</v>
      </c>
      <c r="X110" s="17">
        <f t="shared" si="114"/>
        <v>22</v>
      </c>
      <c r="Y110" s="17">
        <f t="shared" ref="Y110:Y117" si="115">SUM(W110,X110)</f>
        <v>34</v>
      </c>
      <c r="Z110" s="17">
        <f t="shared" ref="Z110:AA117" si="116">SUM(E110,L110,S110)</f>
        <v>0</v>
      </c>
      <c r="AA110" s="17">
        <f t="shared" si="116"/>
        <v>0</v>
      </c>
      <c r="AB110" s="17">
        <f t="shared" ref="AB110:AB117" si="117">SUM(Z110,AA110)</f>
        <v>0</v>
      </c>
      <c r="AC110" s="18">
        <f t="shared" ref="AC110:AC118" si="118">SUM(Y110,AB110)</f>
        <v>34</v>
      </c>
    </row>
    <row r="111" spans="1:29" ht="20.100000000000001" customHeight="1" x14ac:dyDescent="0.45">
      <c r="A111" s="15" t="s">
        <v>22</v>
      </c>
      <c r="B111" s="16">
        <v>1</v>
      </c>
      <c r="C111" s="16">
        <v>1</v>
      </c>
      <c r="D111" s="16">
        <f t="shared" si="108"/>
        <v>2</v>
      </c>
      <c r="E111" s="17" t="s">
        <v>87</v>
      </c>
      <c r="F111" s="17" t="s">
        <v>87</v>
      </c>
      <c r="G111" s="17" t="s">
        <v>87</v>
      </c>
      <c r="H111" s="18">
        <f t="shared" si="109"/>
        <v>2</v>
      </c>
      <c r="I111" s="16">
        <v>5</v>
      </c>
      <c r="J111" s="16">
        <v>1</v>
      </c>
      <c r="K111" s="16">
        <f t="shared" si="110"/>
        <v>6</v>
      </c>
      <c r="L111" s="17" t="s">
        <v>87</v>
      </c>
      <c r="M111" s="17" t="s">
        <v>87</v>
      </c>
      <c r="N111" s="17" t="s">
        <v>87</v>
      </c>
      <c r="O111" s="18">
        <f t="shared" si="111"/>
        <v>6</v>
      </c>
      <c r="P111" s="16">
        <v>23</v>
      </c>
      <c r="Q111" s="16">
        <v>19</v>
      </c>
      <c r="R111" s="16">
        <f t="shared" si="112"/>
        <v>42</v>
      </c>
      <c r="S111" s="17" t="s">
        <v>87</v>
      </c>
      <c r="T111" s="17" t="s">
        <v>87</v>
      </c>
      <c r="U111" s="17" t="s">
        <v>87</v>
      </c>
      <c r="V111" s="18">
        <f t="shared" si="113"/>
        <v>42</v>
      </c>
      <c r="W111" s="17">
        <f t="shared" si="114"/>
        <v>29</v>
      </c>
      <c r="X111" s="17">
        <f t="shared" si="114"/>
        <v>21</v>
      </c>
      <c r="Y111" s="17">
        <f t="shared" si="115"/>
        <v>50</v>
      </c>
      <c r="Z111" s="17">
        <f t="shared" si="116"/>
        <v>0</v>
      </c>
      <c r="AA111" s="17">
        <f t="shared" si="116"/>
        <v>0</v>
      </c>
      <c r="AB111" s="17">
        <f t="shared" si="117"/>
        <v>0</v>
      </c>
      <c r="AC111" s="18">
        <f t="shared" si="118"/>
        <v>50</v>
      </c>
    </row>
    <row r="112" spans="1:29" ht="20.100000000000001" customHeight="1" x14ac:dyDescent="0.45">
      <c r="A112" s="15" t="s">
        <v>23</v>
      </c>
      <c r="B112" s="16"/>
      <c r="C112" s="16"/>
      <c r="D112" s="16">
        <f t="shared" si="108"/>
        <v>0</v>
      </c>
      <c r="E112" s="17" t="s">
        <v>87</v>
      </c>
      <c r="F112" s="17" t="s">
        <v>87</v>
      </c>
      <c r="G112" s="17" t="s">
        <v>87</v>
      </c>
      <c r="H112" s="18">
        <f t="shared" si="109"/>
        <v>0</v>
      </c>
      <c r="I112" s="16">
        <v>8</v>
      </c>
      <c r="J112" s="16"/>
      <c r="K112" s="16">
        <f t="shared" si="110"/>
        <v>8</v>
      </c>
      <c r="L112" s="17" t="s">
        <v>87</v>
      </c>
      <c r="M112" s="17" t="s">
        <v>87</v>
      </c>
      <c r="N112" s="17" t="s">
        <v>87</v>
      </c>
      <c r="O112" s="18">
        <f t="shared" si="111"/>
        <v>8</v>
      </c>
      <c r="P112" s="16">
        <v>11</v>
      </c>
      <c r="Q112" s="16"/>
      <c r="R112" s="16">
        <f t="shared" si="112"/>
        <v>11</v>
      </c>
      <c r="S112" s="17" t="s">
        <v>87</v>
      </c>
      <c r="T112" s="17" t="s">
        <v>87</v>
      </c>
      <c r="U112" s="17" t="s">
        <v>87</v>
      </c>
      <c r="V112" s="18">
        <f t="shared" si="113"/>
        <v>11</v>
      </c>
      <c r="W112" s="17">
        <f t="shared" si="114"/>
        <v>19</v>
      </c>
      <c r="X112" s="17">
        <f t="shared" si="114"/>
        <v>0</v>
      </c>
      <c r="Y112" s="17">
        <f t="shared" si="115"/>
        <v>19</v>
      </c>
      <c r="Z112" s="17">
        <f t="shared" si="116"/>
        <v>0</v>
      </c>
      <c r="AA112" s="17">
        <f t="shared" si="116"/>
        <v>0</v>
      </c>
      <c r="AB112" s="17">
        <f t="shared" si="117"/>
        <v>0</v>
      </c>
      <c r="AC112" s="18">
        <f t="shared" si="118"/>
        <v>19</v>
      </c>
    </row>
    <row r="113" spans="1:29" ht="20.100000000000001" customHeight="1" x14ac:dyDescent="0.45">
      <c r="A113" s="15" t="s">
        <v>71</v>
      </c>
      <c r="B113" s="16">
        <v>3</v>
      </c>
      <c r="C113" s="16"/>
      <c r="D113" s="16">
        <f t="shared" si="108"/>
        <v>3</v>
      </c>
      <c r="E113" s="17" t="s">
        <v>87</v>
      </c>
      <c r="F113" s="17" t="s">
        <v>87</v>
      </c>
      <c r="G113" s="17" t="s">
        <v>87</v>
      </c>
      <c r="H113" s="18">
        <f t="shared" si="109"/>
        <v>3</v>
      </c>
      <c r="I113" s="16">
        <v>8</v>
      </c>
      <c r="J113" s="16">
        <v>3</v>
      </c>
      <c r="K113" s="16">
        <f t="shared" si="110"/>
        <v>11</v>
      </c>
      <c r="L113" s="17" t="s">
        <v>87</v>
      </c>
      <c r="M113" s="17" t="s">
        <v>87</v>
      </c>
      <c r="N113" s="17" t="s">
        <v>87</v>
      </c>
      <c r="O113" s="18">
        <f t="shared" si="111"/>
        <v>11</v>
      </c>
      <c r="P113" s="16">
        <v>3</v>
      </c>
      <c r="Q113" s="16"/>
      <c r="R113" s="16">
        <f t="shared" si="112"/>
        <v>3</v>
      </c>
      <c r="S113" s="17" t="s">
        <v>87</v>
      </c>
      <c r="T113" s="17" t="s">
        <v>87</v>
      </c>
      <c r="U113" s="17" t="s">
        <v>87</v>
      </c>
      <c r="V113" s="18">
        <f t="shared" si="113"/>
        <v>3</v>
      </c>
      <c r="W113" s="17">
        <f t="shared" si="114"/>
        <v>14</v>
      </c>
      <c r="X113" s="17">
        <f t="shared" si="114"/>
        <v>3</v>
      </c>
      <c r="Y113" s="17">
        <f t="shared" si="115"/>
        <v>17</v>
      </c>
      <c r="Z113" s="17">
        <f t="shared" si="116"/>
        <v>0</v>
      </c>
      <c r="AA113" s="17">
        <f t="shared" si="116"/>
        <v>0</v>
      </c>
      <c r="AB113" s="17">
        <f t="shared" si="117"/>
        <v>0</v>
      </c>
      <c r="AC113" s="18">
        <f t="shared" si="118"/>
        <v>17</v>
      </c>
    </row>
    <row r="114" spans="1:29" ht="20.100000000000001" customHeight="1" x14ac:dyDescent="0.45">
      <c r="A114" s="15" t="s">
        <v>72</v>
      </c>
      <c r="B114" s="16"/>
      <c r="C114" s="16"/>
      <c r="D114" s="16">
        <f t="shared" si="108"/>
        <v>0</v>
      </c>
      <c r="E114" s="17" t="s">
        <v>87</v>
      </c>
      <c r="F114" s="17" t="s">
        <v>87</v>
      </c>
      <c r="G114" s="17" t="s">
        <v>87</v>
      </c>
      <c r="H114" s="18">
        <f t="shared" si="109"/>
        <v>0</v>
      </c>
      <c r="I114" s="16"/>
      <c r="J114" s="16">
        <v>2</v>
      </c>
      <c r="K114" s="16">
        <f t="shared" si="110"/>
        <v>2</v>
      </c>
      <c r="L114" s="17" t="s">
        <v>87</v>
      </c>
      <c r="M114" s="17" t="s">
        <v>87</v>
      </c>
      <c r="N114" s="17" t="s">
        <v>87</v>
      </c>
      <c r="O114" s="18">
        <f t="shared" si="111"/>
        <v>2</v>
      </c>
      <c r="P114" s="16"/>
      <c r="Q114" s="16"/>
      <c r="R114" s="16">
        <f t="shared" si="112"/>
        <v>0</v>
      </c>
      <c r="S114" s="17" t="s">
        <v>87</v>
      </c>
      <c r="T114" s="17" t="s">
        <v>87</v>
      </c>
      <c r="U114" s="17" t="s">
        <v>87</v>
      </c>
      <c r="V114" s="18">
        <f t="shared" si="113"/>
        <v>0</v>
      </c>
      <c r="W114" s="17">
        <f t="shared" si="114"/>
        <v>0</v>
      </c>
      <c r="X114" s="17">
        <f t="shared" si="114"/>
        <v>2</v>
      </c>
      <c r="Y114" s="17">
        <f t="shared" si="115"/>
        <v>2</v>
      </c>
      <c r="Z114" s="17">
        <f t="shared" si="116"/>
        <v>0</v>
      </c>
      <c r="AA114" s="17">
        <f t="shared" si="116"/>
        <v>0</v>
      </c>
      <c r="AB114" s="17">
        <f t="shared" si="117"/>
        <v>0</v>
      </c>
      <c r="AC114" s="18">
        <f t="shared" si="118"/>
        <v>2</v>
      </c>
    </row>
    <row r="115" spans="1:29" ht="20.100000000000001" customHeight="1" x14ac:dyDescent="0.45">
      <c r="A115" s="15" t="s">
        <v>73</v>
      </c>
      <c r="B115" s="16">
        <v>2</v>
      </c>
      <c r="C115" s="16"/>
      <c r="D115" s="16">
        <f t="shared" si="108"/>
        <v>2</v>
      </c>
      <c r="E115" s="17" t="s">
        <v>87</v>
      </c>
      <c r="F115" s="17" t="s">
        <v>87</v>
      </c>
      <c r="G115" s="17" t="s">
        <v>87</v>
      </c>
      <c r="H115" s="18">
        <f t="shared" si="109"/>
        <v>2</v>
      </c>
      <c r="I115" s="16"/>
      <c r="J115" s="16">
        <v>3</v>
      </c>
      <c r="K115" s="16">
        <f t="shared" si="110"/>
        <v>3</v>
      </c>
      <c r="L115" s="17" t="s">
        <v>87</v>
      </c>
      <c r="M115" s="17" t="s">
        <v>87</v>
      </c>
      <c r="N115" s="17" t="s">
        <v>87</v>
      </c>
      <c r="O115" s="18">
        <f t="shared" si="111"/>
        <v>3</v>
      </c>
      <c r="P115" s="16">
        <v>5</v>
      </c>
      <c r="Q115" s="16">
        <v>7</v>
      </c>
      <c r="R115" s="16">
        <f t="shared" si="112"/>
        <v>12</v>
      </c>
      <c r="S115" s="17" t="s">
        <v>87</v>
      </c>
      <c r="T115" s="17" t="s">
        <v>87</v>
      </c>
      <c r="U115" s="17" t="s">
        <v>87</v>
      </c>
      <c r="V115" s="18">
        <f t="shared" si="113"/>
        <v>12</v>
      </c>
      <c r="W115" s="17">
        <f t="shared" si="114"/>
        <v>7</v>
      </c>
      <c r="X115" s="17">
        <f t="shared" si="114"/>
        <v>10</v>
      </c>
      <c r="Y115" s="17">
        <f t="shared" si="115"/>
        <v>17</v>
      </c>
      <c r="Z115" s="17">
        <f t="shared" si="116"/>
        <v>0</v>
      </c>
      <c r="AA115" s="17">
        <f t="shared" si="116"/>
        <v>0</v>
      </c>
      <c r="AB115" s="17">
        <f t="shared" si="117"/>
        <v>0</v>
      </c>
      <c r="AC115" s="18">
        <f t="shared" si="118"/>
        <v>17</v>
      </c>
    </row>
    <row r="116" spans="1:29" ht="20.100000000000001" customHeight="1" x14ac:dyDescent="0.45">
      <c r="A116" s="15" t="s">
        <v>74</v>
      </c>
      <c r="B116" s="16"/>
      <c r="C116" s="16"/>
      <c r="D116" s="16">
        <f t="shared" si="108"/>
        <v>0</v>
      </c>
      <c r="E116" s="17" t="s">
        <v>87</v>
      </c>
      <c r="F116" s="17" t="s">
        <v>87</v>
      </c>
      <c r="G116" s="17" t="s">
        <v>87</v>
      </c>
      <c r="H116" s="18">
        <f t="shared" si="109"/>
        <v>0</v>
      </c>
      <c r="I116" s="16">
        <v>4</v>
      </c>
      <c r="J116" s="16">
        <v>13</v>
      </c>
      <c r="K116" s="16">
        <f t="shared" si="110"/>
        <v>17</v>
      </c>
      <c r="L116" s="17" t="s">
        <v>87</v>
      </c>
      <c r="M116" s="17" t="s">
        <v>87</v>
      </c>
      <c r="N116" s="17" t="s">
        <v>87</v>
      </c>
      <c r="O116" s="18">
        <f t="shared" si="111"/>
        <v>17</v>
      </c>
      <c r="P116" s="16">
        <v>1</v>
      </c>
      <c r="Q116" s="16">
        <v>1</v>
      </c>
      <c r="R116" s="16">
        <f t="shared" si="112"/>
        <v>2</v>
      </c>
      <c r="S116" s="17" t="s">
        <v>87</v>
      </c>
      <c r="T116" s="17" t="s">
        <v>87</v>
      </c>
      <c r="U116" s="17" t="s">
        <v>87</v>
      </c>
      <c r="V116" s="18">
        <f t="shared" si="113"/>
        <v>2</v>
      </c>
      <c r="W116" s="17">
        <f t="shared" si="114"/>
        <v>5</v>
      </c>
      <c r="X116" s="17">
        <f t="shared" si="114"/>
        <v>14</v>
      </c>
      <c r="Y116" s="17">
        <f t="shared" si="115"/>
        <v>19</v>
      </c>
      <c r="Z116" s="17">
        <f t="shared" si="116"/>
        <v>0</v>
      </c>
      <c r="AA116" s="17">
        <f t="shared" si="116"/>
        <v>0</v>
      </c>
      <c r="AB116" s="17">
        <f t="shared" si="117"/>
        <v>0</v>
      </c>
      <c r="AC116" s="18">
        <f t="shared" si="118"/>
        <v>19</v>
      </c>
    </row>
    <row r="117" spans="1:29" ht="20.100000000000001" customHeight="1" x14ac:dyDescent="0.45">
      <c r="A117" s="15" t="s">
        <v>75</v>
      </c>
      <c r="B117" s="16"/>
      <c r="C117" s="16"/>
      <c r="D117" s="16">
        <f t="shared" si="108"/>
        <v>0</v>
      </c>
      <c r="E117" s="17" t="s">
        <v>87</v>
      </c>
      <c r="F117" s="17" t="s">
        <v>87</v>
      </c>
      <c r="G117" s="17" t="s">
        <v>87</v>
      </c>
      <c r="H117" s="18">
        <f t="shared" si="109"/>
        <v>0</v>
      </c>
      <c r="I117" s="16"/>
      <c r="J117" s="16"/>
      <c r="K117" s="16">
        <f t="shared" si="110"/>
        <v>0</v>
      </c>
      <c r="L117" s="17" t="s">
        <v>87</v>
      </c>
      <c r="M117" s="17" t="s">
        <v>87</v>
      </c>
      <c r="N117" s="17" t="s">
        <v>87</v>
      </c>
      <c r="O117" s="18">
        <f t="shared" si="111"/>
        <v>0</v>
      </c>
      <c r="P117" s="16"/>
      <c r="Q117" s="16">
        <v>5</v>
      </c>
      <c r="R117" s="16">
        <f t="shared" si="112"/>
        <v>5</v>
      </c>
      <c r="S117" s="17" t="s">
        <v>87</v>
      </c>
      <c r="T117" s="17" t="s">
        <v>87</v>
      </c>
      <c r="U117" s="17" t="s">
        <v>87</v>
      </c>
      <c r="V117" s="18">
        <f t="shared" si="113"/>
        <v>5</v>
      </c>
      <c r="W117" s="17">
        <f t="shared" si="114"/>
        <v>0</v>
      </c>
      <c r="X117" s="17">
        <f t="shared" si="114"/>
        <v>5</v>
      </c>
      <c r="Y117" s="17">
        <f t="shared" si="115"/>
        <v>5</v>
      </c>
      <c r="Z117" s="17">
        <f t="shared" si="116"/>
        <v>0</v>
      </c>
      <c r="AA117" s="17">
        <f t="shared" si="116"/>
        <v>0</v>
      </c>
      <c r="AB117" s="17">
        <f t="shared" si="117"/>
        <v>0</v>
      </c>
      <c r="AC117" s="18">
        <f t="shared" si="118"/>
        <v>5</v>
      </c>
    </row>
    <row r="118" spans="1:29" ht="20.100000000000001" customHeight="1" x14ac:dyDescent="0.45">
      <c r="A118" s="20" t="s">
        <v>7</v>
      </c>
      <c r="B118" s="19">
        <f>SUM(B110:B117)</f>
        <v>6</v>
      </c>
      <c r="C118" s="19">
        <f>SUM(C110:C117)</f>
        <v>2</v>
      </c>
      <c r="D118" s="19">
        <f t="shared" si="108"/>
        <v>8</v>
      </c>
      <c r="E118" s="19">
        <f>SUM(E110,E113,E114,E115,E116,E117)</f>
        <v>0</v>
      </c>
      <c r="F118" s="19">
        <f>SUM(F110,F113,F114,F115,F116,F117)</f>
        <v>0</v>
      </c>
      <c r="G118" s="19">
        <f>SUM(E118:F118)</f>
        <v>0</v>
      </c>
      <c r="H118" s="19">
        <f t="shared" si="109"/>
        <v>8</v>
      </c>
      <c r="I118" s="19">
        <f>SUM(I110:I117)</f>
        <v>30</v>
      </c>
      <c r="J118" s="19">
        <f>SUM(J110:J117)</f>
        <v>26</v>
      </c>
      <c r="K118" s="19">
        <f>SUM(K110:K117)</f>
        <v>56</v>
      </c>
      <c r="L118" s="19">
        <f>SUM(L110,L113,L114,L115,L116,L117)</f>
        <v>0</v>
      </c>
      <c r="M118" s="19">
        <f>SUM(M110,M113,M114,M115,M116,M117)</f>
        <v>0</v>
      </c>
      <c r="N118" s="19">
        <f>SUM(L118:M118)</f>
        <v>0</v>
      </c>
      <c r="O118" s="19">
        <f t="shared" si="111"/>
        <v>56</v>
      </c>
      <c r="P118" s="19">
        <f>SUM(P110:P117)</f>
        <v>50</v>
      </c>
      <c r="Q118" s="19">
        <f>SUM(Q110:Q117)</f>
        <v>49</v>
      </c>
      <c r="R118" s="19">
        <f t="shared" si="112"/>
        <v>99</v>
      </c>
      <c r="S118" s="19">
        <f>SUM(S110,S113,S114,S115,S116,S117)</f>
        <v>0</v>
      </c>
      <c r="T118" s="19">
        <f>SUM(T110,T113,T114,T115,T116,T117)</f>
        <v>0</v>
      </c>
      <c r="U118" s="19">
        <f>SUM(S118:T118)</f>
        <v>0</v>
      </c>
      <c r="V118" s="19">
        <f t="shared" si="113"/>
        <v>99</v>
      </c>
      <c r="W118" s="19">
        <f t="shared" ref="W118:AB118" si="119">SUM(W110:W117)</f>
        <v>86</v>
      </c>
      <c r="X118" s="19">
        <f t="shared" si="119"/>
        <v>77</v>
      </c>
      <c r="Y118" s="19">
        <f t="shared" si="119"/>
        <v>163</v>
      </c>
      <c r="Z118" s="19">
        <f t="shared" si="119"/>
        <v>0</v>
      </c>
      <c r="AA118" s="19">
        <f t="shared" si="119"/>
        <v>0</v>
      </c>
      <c r="AB118" s="19">
        <f t="shared" si="119"/>
        <v>0</v>
      </c>
      <c r="AC118" s="19">
        <f t="shared" si="118"/>
        <v>163</v>
      </c>
    </row>
    <row r="119" spans="1:29" ht="20.100000000000001" customHeight="1" x14ac:dyDescent="0.45">
      <c r="A119" s="11" t="s">
        <v>76</v>
      </c>
      <c r="B119" s="22"/>
      <c r="C119" s="22"/>
      <c r="D119" s="22"/>
      <c r="E119" s="17"/>
      <c r="F119" s="17"/>
      <c r="G119" s="17"/>
      <c r="H119" s="35"/>
      <c r="I119" s="17"/>
      <c r="J119" s="17"/>
      <c r="K119" s="17"/>
      <c r="L119" s="17"/>
      <c r="M119" s="17"/>
      <c r="N119" s="17"/>
      <c r="O119" s="18"/>
      <c r="P119" s="17"/>
      <c r="Q119" s="17"/>
      <c r="R119" s="17"/>
      <c r="S119" s="17"/>
      <c r="T119" s="17"/>
      <c r="U119" s="17"/>
      <c r="V119" s="18"/>
      <c r="W119" s="17"/>
      <c r="X119" s="17"/>
      <c r="Y119" s="17"/>
      <c r="Z119" s="23"/>
      <c r="AA119" s="23"/>
      <c r="AB119" s="23"/>
      <c r="AC119" s="42"/>
    </row>
    <row r="120" spans="1:29" ht="20.100000000000001" customHeight="1" x14ac:dyDescent="0.45">
      <c r="A120" s="15" t="s">
        <v>88</v>
      </c>
      <c r="B120" s="16">
        <v>3</v>
      </c>
      <c r="C120" s="16">
        <v>14</v>
      </c>
      <c r="D120" s="16">
        <f t="shared" ref="D120:D125" si="120">SUM(B120:C120)</f>
        <v>17</v>
      </c>
      <c r="E120" s="17" t="s">
        <v>87</v>
      </c>
      <c r="F120" s="17" t="s">
        <v>87</v>
      </c>
      <c r="G120" s="17" t="s">
        <v>87</v>
      </c>
      <c r="H120" s="18">
        <f t="shared" ref="H120:H125" si="121">SUM(D120,G120)</f>
        <v>17</v>
      </c>
      <c r="I120" s="16"/>
      <c r="J120" s="16">
        <v>6</v>
      </c>
      <c r="K120" s="16">
        <f t="shared" ref="K120:K125" si="122">SUM(I120:J120)</f>
        <v>6</v>
      </c>
      <c r="L120" s="17" t="s">
        <v>87</v>
      </c>
      <c r="M120" s="17" t="s">
        <v>87</v>
      </c>
      <c r="N120" s="17" t="s">
        <v>87</v>
      </c>
      <c r="O120" s="18">
        <f t="shared" ref="O120:O125" si="123">SUM(K120,N120)</f>
        <v>6</v>
      </c>
      <c r="P120" s="16">
        <v>1</v>
      </c>
      <c r="Q120" s="16">
        <v>16</v>
      </c>
      <c r="R120" s="16">
        <f t="shared" ref="R120:R125" si="124">SUM(P120:Q120)</f>
        <v>17</v>
      </c>
      <c r="S120" s="17" t="s">
        <v>87</v>
      </c>
      <c r="T120" s="17" t="s">
        <v>87</v>
      </c>
      <c r="U120" s="17" t="s">
        <v>87</v>
      </c>
      <c r="V120" s="18">
        <f t="shared" ref="V120:V125" si="125">SUM(R120,U120)</f>
        <v>17</v>
      </c>
      <c r="W120" s="17">
        <f t="shared" ref="W120:X122" si="126">SUM(B120,I120,P120)</f>
        <v>4</v>
      </c>
      <c r="X120" s="17">
        <f t="shared" si="126"/>
        <v>36</v>
      </c>
      <c r="Y120" s="17">
        <f>SUM(W120,X120)</f>
        <v>40</v>
      </c>
      <c r="Z120" s="17">
        <f t="shared" ref="Z120:AA122" si="127">SUM(E120,L120,S120)</f>
        <v>0</v>
      </c>
      <c r="AA120" s="17">
        <f t="shared" si="127"/>
        <v>0</v>
      </c>
      <c r="AB120" s="17">
        <f>SUM(Z120,AA120)</f>
        <v>0</v>
      </c>
      <c r="AC120" s="18">
        <f t="shared" ref="AC120:AC125" si="128">SUM(Y120,AB120)</f>
        <v>40</v>
      </c>
    </row>
    <row r="121" spans="1:29" ht="20.100000000000001" customHeight="1" x14ac:dyDescent="0.45">
      <c r="A121" s="15" t="s">
        <v>11</v>
      </c>
      <c r="B121" s="16">
        <v>0</v>
      </c>
      <c r="C121" s="16">
        <v>0</v>
      </c>
      <c r="D121" s="16">
        <f t="shared" si="120"/>
        <v>0</v>
      </c>
      <c r="E121" s="17" t="s">
        <v>87</v>
      </c>
      <c r="F121" s="17" t="s">
        <v>87</v>
      </c>
      <c r="G121" s="17" t="s">
        <v>87</v>
      </c>
      <c r="H121" s="18">
        <f t="shared" si="121"/>
        <v>0</v>
      </c>
      <c r="I121" s="16">
        <v>3</v>
      </c>
      <c r="J121" s="16">
        <v>27</v>
      </c>
      <c r="K121" s="16">
        <f t="shared" si="122"/>
        <v>30</v>
      </c>
      <c r="L121" s="17" t="s">
        <v>87</v>
      </c>
      <c r="M121" s="17" t="s">
        <v>87</v>
      </c>
      <c r="N121" s="17" t="s">
        <v>87</v>
      </c>
      <c r="O121" s="18">
        <f t="shared" si="123"/>
        <v>30</v>
      </c>
      <c r="P121" s="16"/>
      <c r="Q121" s="16">
        <v>3</v>
      </c>
      <c r="R121" s="16">
        <f t="shared" si="124"/>
        <v>3</v>
      </c>
      <c r="S121" s="17" t="s">
        <v>87</v>
      </c>
      <c r="T121" s="17" t="s">
        <v>87</v>
      </c>
      <c r="U121" s="17" t="s">
        <v>87</v>
      </c>
      <c r="V121" s="18">
        <f t="shared" si="125"/>
        <v>3</v>
      </c>
      <c r="W121" s="17">
        <f t="shared" si="126"/>
        <v>3</v>
      </c>
      <c r="X121" s="17">
        <f t="shared" si="126"/>
        <v>30</v>
      </c>
      <c r="Y121" s="17">
        <f>SUM(W121,X121)</f>
        <v>33</v>
      </c>
      <c r="Z121" s="17">
        <f t="shared" si="127"/>
        <v>0</v>
      </c>
      <c r="AA121" s="17">
        <f t="shared" si="127"/>
        <v>0</v>
      </c>
      <c r="AB121" s="17">
        <f>SUM(Z121,AA121)</f>
        <v>0</v>
      </c>
      <c r="AC121" s="18">
        <f t="shared" si="128"/>
        <v>33</v>
      </c>
    </row>
    <row r="122" spans="1:29" ht="20.100000000000001" customHeight="1" x14ac:dyDescent="0.45">
      <c r="A122" s="15" t="s">
        <v>29</v>
      </c>
      <c r="B122" s="16">
        <v>0</v>
      </c>
      <c r="C122" s="16">
        <v>0</v>
      </c>
      <c r="D122" s="16">
        <f t="shared" si="120"/>
        <v>0</v>
      </c>
      <c r="E122" s="17" t="s">
        <v>87</v>
      </c>
      <c r="F122" s="17" t="s">
        <v>87</v>
      </c>
      <c r="G122" s="17" t="s">
        <v>87</v>
      </c>
      <c r="H122" s="18">
        <f t="shared" si="121"/>
        <v>0</v>
      </c>
      <c r="I122" s="16">
        <v>1</v>
      </c>
      <c r="J122" s="16">
        <v>27</v>
      </c>
      <c r="K122" s="16">
        <f t="shared" si="122"/>
        <v>28</v>
      </c>
      <c r="L122" s="17" t="s">
        <v>87</v>
      </c>
      <c r="M122" s="17" t="s">
        <v>87</v>
      </c>
      <c r="N122" s="17" t="s">
        <v>87</v>
      </c>
      <c r="O122" s="18">
        <f t="shared" si="123"/>
        <v>28</v>
      </c>
      <c r="P122" s="16"/>
      <c r="Q122" s="16">
        <v>2</v>
      </c>
      <c r="R122" s="16">
        <f t="shared" si="124"/>
        <v>2</v>
      </c>
      <c r="S122" s="17" t="s">
        <v>87</v>
      </c>
      <c r="T122" s="17" t="s">
        <v>87</v>
      </c>
      <c r="U122" s="17" t="s">
        <v>87</v>
      </c>
      <c r="V122" s="18">
        <f t="shared" si="125"/>
        <v>2</v>
      </c>
      <c r="W122" s="17">
        <f t="shared" si="126"/>
        <v>1</v>
      </c>
      <c r="X122" s="17">
        <f t="shared" si="126"/>
        <v>29</v>
      </c>
      <c r="Y122" s="17">
        <f>SUM(W122,X122)</f>
        <v>30</v>
      </c>
      <c r="Z122" s="17">
        <f t="shared" si="127"/>
        <v>0</v>
      </c>
      <c r="AA122" s="17">
        <f t="shared" si="127"/>
        <v>0</v>
      </c>
      <c r="AB122" s="17">
        <f>SUM(Z122,AA122)</f>
        <v>0</v>
      </c>
      <c r="AC122" s="18">
        <f t="shared" si="128"/>
        <v>30</v>
      </c>
    </row>
    <row r="123" spans="1:29" ht="20.100000000000001" customHeight="1" x14ac:dyDescent="0.45">
      <c r="A123" s="20" t="s">
        <v>7</v>
      </c>
      <c r="B123" s="19">
        <f>SUM(B120,B121)</f>
        <v>3</v>
      </c>
      <c r="C123" s="19">
        <f>SUM(C120,C121)</f>
        <v>14</v>
      </c>
      <c r="D123" s="19">
        <f t="shared" si="120"/>
        <v>17</v>
      </c>
      <c r="E123" s="19">
        <f>SUM(E120,E121)</f>
        <v>0</v>
      </c>
      <c r="F123" s="19">
        <f>SUM(F120,F121)</f>
        <v>0</v>
      </c>
      <c r="G123" s="19">
        <f>SUM(E123:F123)</f>
        <v>0</v>
      </c>
      <c r="H123" s="19">
        <f t="shared" si="121"/>
        <v>17</v>
      </c>
      <c r="I123" s="19">
        <f>SUM(I120:I122)</f>
        <v>4</v>
      </c>
      <c r="J123" s="19">
        <f>SUM(J120:J122)</f>
        <v>60</v>
      </c>
      <c r="K123" s="19">
        <f>SUM(K120:K122)</f>
        <v>64</v>
      </c>
      <c r="L123" s="19">
        <f>SUM(L120,L121)</f>
        <v>0</v>
      </c>
      <c r="M123" s="19">
        <f>SUM(M120,M121)</f>
        <v>0</v>
      </c>
      <c r="N123" s="19">
        <f>SUM(L123:M123)</f>
        <v>0</v>
      </c>
      <c r="O123" s="19">
        <f t="shared" si="123"/>
        <v>64</v>
      </c>
      <c r="P123" s="21">
        <f>SUM(P120:P122)</f>
        <v>1</v>
      </c>
      <c r="Q123" s="21">
        <f>SUM(Q120:Q122)</f>
        <v>21</v>
      </c>
      <c r="R123" s="19">
        <f t="shared" si="124"/>
        <v>22</v>
      </c>
      <c r="S123" s="19">
        <f>SUM(S120,S121)</f>
        <v>0</v>
      </c>
      <c r="T123" s="19">
        <f>SUM(T120,T121)</f>
        <v>0</v>
      </c>
      <c r="U123" s="19">
        <f>SUM(S123:T123)</f>
        <v>0</v>
      </c>
      <c r="V123" s="19">
        <f t="shared" si="125"/>
        <v>22</v>
      </c>
      <c r="W123" s="19">
        <f t="shared" ref="W123:AB123" si="129">SUM(W120:W122)</f>
        <v>8</v>
      </c>
      <c r="X123" s="19">
        <f t="shared" si="129"/>
        <v>95</v>
      </c>
      <c r="Y123" s="19">
        <f t="shared" si="129"/>
        <v>103</v>
      </c>
      <c r="Z123" s="19">
        <f t="shared" si="129"/>
        <v>0</v>
      </c>
      <c r="AA123" s="19">
        <f t="shared" si="129"/>
        <v>0</v>
      </c>
      <c r="AB123" s="19">
        <f t="shared" si="129"/>
        <v>0</v>
      </c>
      <c r="AC123" s="19">
        <f t="shared" si="128"/>
        <v>103</v>
      </c>
    </row>
    <row r="124" spans="1:29" ht="20.100000000000001" customHeight="1" x14ac:dyDescent="0.45">
      <c r="A124" s="31" t="s">
        <v>78</v>
      </c>
      <c r="B124" s="19">
        <f>SUM(B118,B123)</f>
        <v>9</v>
      </c>
      <c r="C124" s="19">
        <f>SUM(C118,C123)</f>
        <v>16</v>
      </c>
      <c r="D124" s="19">
        <f t="shared" si="120"/>
        <v>25</v>
      </c>
      <c r="E124" s="19">
        <f>SUM(E118,E123)</f>
        <v>0</v>
      </c>
      <c r="F124" s="19">
        <f>SUM(F118,F123)</f>
        <v>0</v>
      </c>
      <c r="G124" s="19">
        <f>SUM(E124:F124)</f>
        <v>0</v>
      </c>
      <c r="H124" s="19">
        <f t="shared" si="121"/>
        <v>25</v>
      </c>
      <c r="I124" s="19">
        <f>SUM(I118,I123)</f>
        <v>34</v>
      </c>
      <c r="J124" s="19">
        <f>SUM(J118,J123)</f>
        <v>86</v>
      </c>
      <c r="K124" s="19">
        <f t="shared" si="122"/>
        <v>120</v>
      </c>
      <c r="L124" s="19">
        <f>SUM(L118,L123)</f>
        <v>0</v>
      </c>
      <c r="M124" s="19">
        <f>SUM(M118,M123)</f>
        <v>0</v>
      </c>
      <c r="N124" s="19">
        <f>SUM(L124:M124)</f>
        <v>0</v>
      </c>
      <c r="O124" s="19">
        <f t="shared" si="123"/>
        <v>120</v>
      </c>
      <c r="P124" s="19">
        <f>SUM(P118,P123)</f>
        <v>51</v>
      </c>
      <c r="Q124" s="19">
        <f>SUM(Q118,Q123)</f>
        <v>70</v>
      </c>
      <c r="R124" s="19">
        <f t="shared" si="124"/>
        <v>121</v>
      </c>
      <c r="S124" s="19">
        <f>SUM(S118,S123)</f>
        <v>0</v>
      </c>
      <c r="T124" s="19">
        <f>SUM(T118,T123)</f>
        <v>0</v>
      </c>
      <c r="U124" s="19">
        <f>SUM(S124:T124)</f>
        <v>0</v>
      </c>
      <c r="V124" s="19">
        <f t="shared" si="125"/>
        <v>121</v>
      </c>
      <c r="W124" s="19">
        <f>SUM(W118,W123)</f>
        <v>94</v>
      </c>
      <c r="X124" s="19">
        <f>SUM(X118,X123)</f>
        <v>172</v>
      </c>
      <c r="Y124" s="19">
        <f>SUM(W124:X124)</f>
        <v>266</v>
      </c>
      <c r="Z124" s="19">
        <f>SUM(Z118,Z123)</f>
        <v>0</v>
      </c>
      <c r="AA124" s="19">
        <f>SUM(AA118,AA123)</f>
        <v>0</v>
      </c>
      <c r="AB124" s="19">
        <f>SUM(Z124:AA124)</f>
        <v>0</v>
      </c>
      <c r="AC124" s="19">
        <f t="shared" si="128"/>
        <v>266</v>
      </c>
    </row>
    <row r="125" spans="1:29" ht="23.1" customHeight="1" x14ac:dyDescent="0.45">
      <c r="A125" s="31" t="s">
        <v>105</v>
      </c>
      <c r="B125" s="19">
        <f>SUM(B49,B82,B98,B108,B124)</f>
        <v>117</v>
      </c>
      <c r="C125" s="19">
        <f>SUM(C49,C82,C98,C108,C124)</f>
        <v>82</v>
      </c>
      <c r="D125" s="19">
        <f t="shared" si="120"/>
        <v>199</v>
      </c>
      <c r="E125" s="19">
        <f>SUM(E49,E82,E98,E108,E124)</f>
        <v>53</v>
      </c>
      <c r="F125" s="19">
        <f>SUM(F49,F82,F98,F108,F124)</f>
        <v>54</v>
      </c>
      <c r="G125" s="19">
        <f>SUM(E125:F125)</f>
        <v>107</v>
      </c>
      <c r="H125" s="19">
        <f t="shared" si="121"/>
        <v>306</v>
      </c>
      <c r="I125" s="19">
        <f>SUM(I49,I82,I98,I108,I124)</f>
        <v>343</v>
      </c>
      <c r="J125" s="19">
        <f>SUM(J49,J82,J98,J108,J124)</f>
        <v>884</v>
      </c>
      <c r="K125" s="19">
        <f t="shared" si="122"/>
        <v>1227</v>
      </c>
      <c r="L125" s="19">
        <f>SUM(L49,L82,L98,L108,L124)</f>
        <v>64</v>
      </c>
      <c r="M125" s="19">
        <f>SUM(M49,M82,M98,M108,M124)</f>
        <v>119</v>
      </c>
      <c r="N125" s="19">
        <f>SUM(L125:M125)</f>
        <v>183</v>
      </c>
      <c r="O125" s="19">
        <f t="shared" si="123"/>
        <v>1410</v>
      </c>
      <c r="P125" s="19">
        <f>SUM(P49,P82,P98,P108,P124)</f>
        <v>382</v>
      </c>
      <c r="Q125" s="19">
        <f>SUM(Q49,Q82,Q98,Q108,Q124)</f>
        <v>575</v>
      </c>
      <c r="R125" s="19">
        <f t="shared" si="124"/>
        <v>957</v>
      </c>
      <c r="S125" s="19">
        <f>SUM(S49,S82,S98,S108,S124)</f>
        <v>129</v>
      </c>
      <c r="T125" s="19">
        <f>SUM(T49,T82,T98,T108,T124)</f>
        <v>200</v>
      </c>
      <c r="U125" s="19">
        <f>SUM(S125:T125)</f>
        <v>329</v>
      </c>
      <c r="V125" s="19">
        <f t="shared" si="125"/>
        <v>1286</v>
      </c>
      <c r="W125" s="19">
        <f>SUM(B125,I125,P125)</f>
        <v>842</v>
      </c>
      <c r="X125" s="19">
        <f>SUM(C125,J125,Q125)</f>
        <v>1541</v>
      </c>
      <c r="Y125" s="19">
        <f>SUM(D125,K125,R125)</f>
        <v>2383</v>
      </c>
      <c r="Z125" s="19">
        <f>SUM(E125,S125,L125)</f>
        <v>246</v>
      </c>
      <c r="AA125" s="19">
        <f>SUM(F125,M125,T125)</f>
        <v>373</v>
      </c>
      <c r="AB125" s="19">
        <f>SUM(G125,N125,U125)</f>
        <v>619</v>
      </c>
      <c r="AC125" s="19">
        <f t="shared" si="128"/>
        <v>3002</v>
      </c>
    </row>
    <row r="126" spans="1:29" ht="20.100000000000001" customHeight="1" x14ac:dyDescent="0.45">
      <c r="A126" s="6" t="s">
        <v>106</v>
      </c>
      <c r="B126" s="36"/>
      <c r="C126" s="36"/>
      <c r="D126" s="36"/>
      <c r="E126" s="37"/>
      <c r="F126" s="37"/>
      <c r="G126" s="37"/>
      <c r="H126" s="14"/>
      <c r="I126" s="37"/>
      <c r="J126" s="37"/>
      <c r="K126" s="37"/>
      <c r="L126" s="37"/>
      <c r="M126" s="37"/>
      <c r="N126" s="37"/>
      <c r="O126" s="19"/>
      <c r="P126" s="37"/>
      <c r="Q126" s="37"/>
      <c r="R126" s="37"/>
      <c r="S126" s="37"/>
      <c r="T126" s="37"/>
      <c r="U126" s="37"/>
      <c r="V126" s="19"/>
      <c r="W126" s="37"/>
      <c r="X126" s="37"/>
      <c r="Y126" s="37"/>
      <c r="Z126" s="23"/>
      <c r="AA126" s="23"/>
      <c r="AB126" s="23"/>
      <c r="AC126" s="42"/>
    </row>
    <row r="127" spans="1:29" ht="20.100000000000001" customHeight="1" x14ac:dyDescent="0.45">
      <c r="A127" s="11" t="s">
        <v>107</v>
      </c>
      <c r="B127" s="22"/>
      <c r="C127" s="22"/>
      <c r="D127" s="22"/>
      <c r="E127" s="17"/>
      <c r="F127" s="17"/>
      <c r="G127" s="17"/>
      <c r="H127" s="14"/>
      <c r="I127" s="17"/>
      <c r="J127" s="17"/>
      <c r="K127" s="17"/>
      <c r="L127" s="17"/>
      <c r="M127" s="17"/>
      <c r="N127" s="17"/>
      <c r="O127" s="18"/>
      <c r="P127" s="17"/>
      <c r="Q127" s="17"/>
      <c r="R127" s="17"/>
      <c r="S127" s="17"/>
      <c r="T127" s="17"/>
      <c r="U127" s="17"/>
      <c r="V127" s="18"/>
      <c r="W127" s="17"/>
      <c r="X127" s="17"/>
      <c r="Y127" s="17"/>
      <c r="Z127" s="23"/>
      <c r="AA127" s="23"/>
      <c r="AB127" s="23"/>
      <c r="AC127" s="42"/>
    </row>
    <row r="128" spans="1:29" ht="20.100000000000001" customHeight="1" x14ac:dyDescent="0.45">
      <c r="A128" s="15" t="s">
        <v>109</v>
      </c>
      <c r="B128" s="16"/>
      <c r="C128" s="16">
        <v>1</v>
      </c>
      <c r="D128" s="16">
        <f t="shared" ref="D128:D133" si="130">SUM(B128:C128)</f>
        <v>1</v>
      </c>
      <c r="E128" s="17" t="s">
        <v>87</v>
      </c>
      <c r="F128" s="17" t="s">
        <v>87</v>
      </c>
      <c r="G128" s="17" t="s">
        <v>87</v>
      </c>
      <c r="H128" s="18">
        <f t="shared" ref="H128:H134" si="131">SUM(D128,G128)</f>
        <v>1</v>
      </c>
      <c r="I128" s="16">
        <v>1</v>
      </c>
      <c r="J128" s="16">
        <v>45</v>
      </c>
      <c r="K128" s="16">
        <f t="shared" ref="K128:K133" si="132">SUM(I128:J128)</f>
        <v>46</v>
      </c>
      <c r="L128" s="17" t="s">
        <v>87</v>
      </c>
      <c r="M128" s="17" t="s">
        <v>87</v>
      </c>
      <c r="N128" s="17" t="s">
        <v>87</v>
      </c>
      <c r="O128" s="18">
        <f t="shared" ref="O128:O134" si="133">SUM(K128,N128)</f>
        <v>46</v>
      </c>
      <c r="P128" s="17"/>
      <c r="Q128" s="17">
        <v>8</v>
      </c>
      <c r="R128" s="16">
        <f t="shared" ref="R128:R133" si="134">SUM(P128:Q128)</f>
        <v>8</v>
      </c>
      <c r="S128" s="17" t="s">
        <v>87</v>
      </c>
      <c r="T128" s="17" t="s">
        <v>87</v>
      </c>
      <c r="U128" s="17" t="s">
        <v>87</v>
      </c>
      <c r="V128" s="18">
        <f t="shared" ref="V128:V134" si="135">SUM(R128,U128)</f>
        <v>8</v>
      </c>
      <c r="W128" s="17">
        <f t="shared" ref="W128:X133" si="136">SUM(B128,I128,P128)</f>
        <v>1</v>
      </c>
      <c r="X128" s="17">
        <f t="shared" si="136"/>
        <v>54</v>
      </c>
      <c r="Y128" s="17">
        <f t="shared" ref="Y128:Y133" si="137">SUM(W128,X128)</f>
        <v>55</v>
      </c>
      <c r="Z128" s="17">
        <f t="shared" ref="Z128:AA133" si="138">SUM(E128,L128,S128)</f>
        <v>0</v>
      </c>
      <c r="AA128" s="17">
        <f t="shared" si="138"/>
        <v>0</v>
      </c>
      <c r="AB128" s="17">
        <f t="shared" ref="AB128:AB133" si="139">SUM(Z128,AA128)</f>
        <v>0</v>
      </c>
      <c r="AC128" s="18">
        <f t="shared" ref="AC128:AC134" si="140">SUM(Y128,AB128)</f>
        <v>55</v>
      </c>
    </row>
    <row r="129" spans="1:29" ht="20.100000000000001" customHeight="1" x14ac:dyDescent="0.45">
      <c r="A129" s="15" t="s">
        <v>110</v>
      </c>
      <c r="B129" s="16"/>
      <c r="C129" s="16"/>
      <c r="D129" s="16">
        <f t="shared" si="130"/>
        <v>0</v>
      </c>
      <c r="E129" s="17" t="s">
        <v>87</v>
      </c>
      <c r="F129" s="17" t="s">
        <v>87</v>
      </c>
      <c r="G129" s="17" t="s">
        <v>87</v>
      </c>
      <c r="H129" s="18">
        <f>SUM(D129,G129)</f>
        <v>0</v>
      </c>
      <c r="I129" s="16"/>
      <c r="J129" s="16">
        <v>17</v>
      </c>
      <c r="K129" s="16">
        <f t="shared" si="132"/>
        <v>17</v>
      </c>
      <c r="L129" s="17" t="s">
        <v>87</v>
      </c>
      <c r="M129" s="17" t="s">
        <v>87</v>
      </c>
      <c r="N129" s="17" t="s">
        <v>87</v>
      </c>
      <c r="O129" s="18">
        <f>SUM(K129,N129)</f>
        <v>17</v>
      </c>
      <c r="P129" s="17"/>
      <c r="Q129" s="17"/>
      <c r="R129" s="16">
        <f t="shared" si="134"/>
        <v>0</v>
      </c>
      <c r="S129" s="17" t="s">
        <v>87</v>
      </c>
      <c r="T129" s="17" t="s">
        <v>87</v>
      </c>
      <c r="U129" s="17" t="s">
        <v>87</v>
      </c>
      <c r="V129" s="18">
        <f>SUM(R129,U129)</f>
        <v>0</v>
      </c>
      <c r="W129" s="17">
        <f>SUM(B129,I129,P129)</f>
        <v>0</v>
      </c>
      <c r="X129" s="17">
        <f>SUM(C129,J129,Q129)</f>
        <v>17</v>
      </c>
      <c r="Y129" s="17">
        <f t="shared" si="137"/>
        <v>17</v>
      </c>
      <c r="Z129" s="17">
        <f>SUM(E129,L129,S129)</f>
        <v>0</v>
      </c>
      <c r="AA129" s="17">
        <f>SUM(F129,M129,T129)</f>
        <v>0</v>
      </c>
      <c r="AB129" s="17">
        <f t="shared" si="139"/>
        <v>0</v>
      </c>
      <c r="AC129" s="18">
        <f>SUM(Y129,AB129)</f>
        <v>17</v>
      </c>
    </row>
    <row r="130" spans="1:29" ht="20.100000000000001" customHeight="1" x14ac:dyDescent="0.45">
      <c r="A130" s="15" t="s">
        <v>158</v>
      </c>
      <c r="B130" s="16"/>
      <c r="C130" s="16"/>
      <c r="D130" s="16">
        <f t="shared" si="130"/>
        <v>0</v>
      </c>
      <c r="E130" s="17" t="s">
        <v>87</v>
      </c>
      <c r="F130" s="17" t="s">
        <v>87</v>
      </c>
      <c r="G130" s="17" t="s">
        <v>87</v>
      </c>
      <c r="H130" s="18">
        <f t="shared" si="131"/>
        <v>0</v>
      </c>
      <c r="I130" s="16">
        <v>5</v>
      </c>
      <c r="J130" s="16"/>
      <c r="K130" s="16">
        <f t="shared" si="132"/>
        <v>5</v>
      </c>
      <c r="L130" s="17" t="s">
        <v>87</v>
      </c>
      <c r="M130" s="17" t="s">
        <v>87</v>
      </c>
      <c r="N130" s="17" t="s">
        <v>87</v>
      </c>
      <c r="O130" s="18">
        <f t="shared" si="133"/>
        <v>5</v>
      </c>
      <c r="P130" s="17">
        <v>32</v>
      </c>
      <c r="Q130" s="17"/>
      <c r="R130" s="16">
        <f t="shared" si="134"/>
        <v>32</v>
      </c>
      <c r="S130" s="17" t="s">
        <v>87</v>
      </c>
      <c r="T130" s="17" t="s">
        <v>87</v>
      </c>
      <c r="U130" s="17" t="s">
        <v>87</v>
      </c>
      <c r="V130" s="18">
        <f t="shared" si="135"/>
        <v>32</v>
      </c>
      <c r="W130" s="17">
        <f t="shared" si="136"/>
        <v>37</v>
      </c>
      <c r="X130" s="17">
        <f t="shared" si="136"/>
        <v>0</v>
      </c>
      <c r="Y130" s="17">
        <f t="shared" si="137"/>
        <v>37</v>
      </c>
      <c r="Z130" s="17">
        <f t="shared" si="138"/>
        <v>0</v>
      </c>
      <c r="AA130" s="17">
        <f t="shared" si="138"/>
        <v>0</v>
      </c>
      <c r="AB130" s="17">
        <f t="shared" si="139"/>
        <v>0</v>
      </c>
      <c r="AC130" s="18">
        <f t="shared" si="140"/>
        <v>37</v>
      </c>
    </row>
    <row r="131" spans="1:29" ht="20.100000000000001" customHeight="1" x14ac:dyDescent="0.45">
      <c r="A131" s="15" t="s">
        <v>116</v>
      </c>
      <c r="B131" s="16"/>
      <c r="C131" s="16"/>
      <c r="D131" s="16">
        <f t="shared" si="130"/>
        <v>0</v>
      </c>
      <c r="E131" s="17" t="s">
        <v>87</v>
      </c>
      <c r="F131" s="17" t="s">
        <v>87</v>
      </c>
      <c r="G131" s="17" t="s">
        <v>87</v>
      </c>
      <c r="H131" s="18">
        <f t="shared" si="131"/>
        <v>0</v>
      </c>
      <c r="I131" s="16">
        <v>3</v>
      </c>
      <c r="J131" s="16"/>
      <c r="K131" s="16">
        <f t="shared" si="132"/>
        <v>3</v>
      </c>
      <c r="L131" s="17" t="s">
        <v>87</v>
      </c>
      <c r="M131" s="17" t="s">
        <v>87</v>
      </c>
      <c r="N131" s="17" t="s">
        <v>87</v>
      </c>
      <c r="O131" s="18">
        <f t="shared" si="133"/>
        <v>3</v>
      </c>
      <c r="P131" s="17">
        <v>27</v>
      </c>
      <c r="Q131" s="17"/>
      <c r="R131" s="16">
        <f t="shared" si="134"/>
        <v>27</v>
      </c>
      <c r="S131" s="17" t="s">
        <v>87</v>
      </c>
      <c r="T131" s="17" t="s">
        <v>87</v>
      </c>
      <c r="U131" s="17" t="s">
        <v>87</v>
      </c>
      <c r="V131" s="18">
        <f t="shared" si="135"/>
        <v>27</v>
      </c>
      <c r="W131" s="17">
        <f t="shared" si="136"/>
        <v>30</v>
      </c>
      <c r="X131" s="17">
        <f t="shared" si="136"/>
        <v>0</v>
      </c>
      <c r="Y131" s="17">
        <f t="shared" si="137"/>
        <v>30</v>
      </c>
      <c r="Z131" s="17">
        <f t="shared" si="138"/>
        <v>0</v>
      </c>
      <c r="AA131" s="17">
        <f t="shared" si="138"/>
        <v>0</v>
      </c>
      <c r="AB131" s="17">
        <f t="shared" si="139"/>
        <v>0</v>
      </c>
      <c r="AC131" s="18">
        <f t="shared" si="140"/>
        <v>30</v>
      </c>
    </row>
    <row r="132" spans="1:29" ht="20.100000000000001" customHeight="1" x14ac:dyDescent="0.45">
      <c r="A132" s="15" t="s">
        <v>117</v>
      </c>
      <c r="B132" s="16"/>
      <c r="C132" s="16"/>
      <c r="D132" s="16">
        <f t="shared" si="130"/>
        <v>0</v>
      </c>
      <c r="E132" s="17" t="s">
        <v>87</v>
      </c>
      <c r="F132" s="17" t="s">
        <v>87</v>
      </c>
      <c r="G132" s="17" t="s">
        <v>87</v>
      </c>
      <c r="H132" s="18">
        <f t="shared" si="131"/>
        <v>0</v>
      </c>
      <c r="I132" s="16">
        <v>3</v>
      </c>
      <c r="J132" s="16"/>
      <c r="K132" s="16">
        <f t="shared" si="132"/>
        <v>3</v>
      </c>
      <c r="L132" s="17" t="s">
        <v>87</v>
      </c>
      <c r="M132" s="17" t="s">
        <v>87</v>
      </c>
      <c r="N132" s="17" t="s">
        <v>87</v>
      </c>
      <c r="O132" s="18">
        <f t="shared" si="133"/>
        <v>3</v>
      </c>
      <c r="P132" s="17">
        <v>54</v>
      </c>
      <c r="Q132" s="17"/>
      <c r="R132" s="16">
        <f t="shared" si="134"/>
        <v>54</v>
      </c>
      <c r="S132" s="17" t="s">
        <v>87</v>
      </c>
      <c r="T132" s="17" t="s">
        <v>87</v>
      </c>
      <c r="U132" s="17" t="s">
        <v>87</v>
      </c>
      <c r="V132" s="18">
        <f t="shared" si="135"/>
        <v>54</v>
      </c>
      <c r="W132" s="17">
        <f t="shared" si="136"/>
        <v>57</v>
      </c>
      <c r="X132" s="17">
        <f t="shared" si="136"/>
        <v>0</v>
      </c>
      <c r="Y132" s="17">
        <f t="shared" si="137"/>
        <v>57</v>
      </c>
      <c r="Z132" s="17">
        <f t="shared" si="138"/>
        <v>0</v>
      </c>
      <c r="AA132" s="17">
        <f t="shared" si="138"/>
        <v>0</v>
      </c>
      <c r="AB132" s="17">
        <f t="shared" si="139"/>
        <v>0</v>
      </c>
      <c r="AC132" s="18">
        <f t="shared" si="140"/>
        <v>57</v>
      </c>
    </row>
    <row r="133" spans="1:29" ht="20.100000000000001" customHeight="1" x14ac:dyDescent="0.45">
      <c r="A133" s="15" t="s">
        <v>118</v>
      </c>
      <c r="B133" s="16">
        <v>2</v>
      </c>
      <c r="C133" s="16"/>
      <c r="D133" s="16">
        <f t="shared" si="130"/>
        <v>2</v>
      </c>
      <c r="E133" s="17" t="s">
        <v>87</v>
      </c>
      <c r="F133" s="17" t="s">
        <v>87</v>
      </c>
      <c r="G133" s="17" t="s">
        <v>87</v>
      </c>
      <c r="H133" s="18">
        <f t="shared" si="131"/>
        <v>2</v>
      </c>
      <c r="I133" s="16"/>
      <c r="J133" s="16"/>
      <c r="K133" s="16">
        <f t="shared" si="132"/>
        <v>0</v>
      </c>
      <c r="L133" s="17" t="s">
        <v>87</v>
      </c>
      <c r="M133" s="17" t="s">
        <v>87</v>
      </c>
      <c r="N133" s="17" t="s">
        <v>87</v>
      </c>
      <c r="O133" s="18">
        <f t="shared" si="133"/>
        <v>0</v>
      </c>
      <c r="P133" s="17"/>
      <c r="Q133" s="17"/>
      <c r="R133" s="16">
        <f t="shared" si="134"/>
        <v>0</v>
      </c>
      <c r="S133" s="17" t="s">
        <v>87</v>
      </c>
      <c r="T133" s="17" t="s">
        <v>87</v>
      </c>
      <c r="U133" s="17" t="s">
        <v>87</v>
      </c>
      <c r="V133" s="18">
        <f t="shared" si="135"/>
        <v>0</v>
      </c>
      <c r="W133" s="17">
        <f t="shared" si="136"/>
        <v>2</v>
      </c>
      <c r="X133" s="17">
        <f t="shared" si="136"/>
        <v>0</v>
      </c>
      <c r="Y133" s="17">
        <f t="shared" si="137"/>
        <v>2</v>
      </c>
      <c r="Z133" s="17">
        <f t="shared" si="138"/>
        <v>0</v>
      </c>
      <c r="AA133" s="17">
        <f t="shared" si="138"/>
        <v>0</v>
      </c>
      <c r="AB133" s="17">
        <f t="shared" si="139"/>
        <v>0</v>
      </c>
      <c r="AC133" s="18">
        <f t="shared" si="140"/>
        <v>2</v>
      </c>
    </row>
    <row r="134" spans="1:29" ht="20.100000000000001" customHeight="1" x14ac:dyDescent="0.45">
      <c r="A134" s="31" t="s">
        <v>7</v>
      </c>
      <c r="B134" s="21">
        <f>SUM(B128:B133)</f>
        <v>2</v>
      </c>
      <c r="C134" s="21">
        <f>SUM(C128:C133)</f>
        <v>1</v>
      </c>
      <c r="D134" s="21">
        <f>SUM(B134,C134)</f>
        <v>3</v>
      </c>
      <c r="E134" s="21">
        <f>SUM(E128:E133)</f>
        <v>0</v>
      </c>
      <c r="F134" s="21">
        <f>SUM(F128:F133)</f>
        <v>0</v>
      </c>
      <c r="G134" s="21">
        <f>SUM(E134,F134)</f>
        <v>0</v>
      </c>
      <c r="H134" s="19">
        <f t="shared" si="131"/>
        <v>3</v>
      </c>
      <c r="I134" s="21">
        <f>SUM(I128:I133)</f>
        <v>12</v>
      </c>
      <c r="J134" s="21">
        <f>SUM(J128:J133)</f>
        <v>62</v>
      </c>
      <c r="K134" s="21">
        <f>SUM(I134,J134)</f>
        <v>74</v>
      </c>
      <c r="L134" s="21">
        <f>SUM(L128:L133)</f>
        <v>0</v>
      </c>
      <c r="M134" s="21">
        <f>SUM(M128:M133)</f>
        <v>0</v>
      </c>
      <c r="N134" s="21">
        <f>SUM(L134,M134)</f>
        <v>0</v>
      </c>
      <c r="O134" s="19">
        <f t="shared" si="133"/>
        <v>74</v>
      </c>
      <c r="P134" s="21">
        <f>SUM(P128:P133)</f>
        <v>113</v>
      </c>
      <c r="Q134" s="21">
        <f>SUM(Q128:Q133)</f>
        <v>8</v>
      </c>
      <c r="R134" s="21">
        <f>SUM(P134,Q134)</f>
        <v>121</v>
      </c>
      <c r="S134" s="21">
        <f>SUM(S128:S133)</f>
        <v>0</v>
      </c>
      <c r="T134" s="21">
        <f>SUM(T128:T133)</f>
        <v>0</v>
      </c>
      <c r="U134" s="21">
        <f>SUM(S134,T134)</f>
        <v>0</v>
      </c>
      <c r="V134" s="19">
        <f t="shared" si="135"/>
        <v>121</v>
      </c>
      <c r="W134" s="21">
        <f t="shared" ref="W134:AB134" si="141">SUM(W128:W133)</f>
        <v>127</v>
      </c>
      <c r="X134" s="21">
        <f t="shared" si="141"/>
        <v>71</v>
      </c>
      <c r="Y134" s="21">
        <f t="shared" si="141"/>
        <v>198</v>
      </c>
      <c r="Z134" s="21">
        <f t="shared" si="141"/>
        <v>0</v>
      </c>
      <c r="AA134" s="21">
        <f t="shared" si="141"/>
        <v>0</v>
      </c>
      <c r="AB134" s="21">
        <f t="shared" si="141"/>
        <v>0</v>
      </c>
      <c r="AC134" s="19">
        <f t="shared" si="140"/>
        <v>198</v>
      </c>
    </row>
    <row r="135" spans="1:29" ht="20.100000000000001" customHeight="1" x14ac:dyDescent="0.45">
      <c r="A135" s="11" t="s">
        <v>119</v>
      </c>
      <c r="B135" s="22"/>
      <c r="C135" s="22"/>
      <c r="D135" s="22"/>
      <c r="E135" s="17"/>
      <c r="F135" s="17"/>
      <c r="G135" s="17"/>
      <c r="H135" s="14"/>
      <c r="I135" s="17"/>
      <c r="J135" s="17"/>
      <c r="K135" s="17"/>
      <c r="L135" s="17"/>
      <c r="M135" s="17"/>
      <c r="N135" s="17"/>
      <c r="O135" s="18"/>
      <c r="P135" s="17"/>
      <c r="Q135" s="17"/>
      <c r="R135" s="17"/>
      <c r="S135" s="17"/>
      <c r="T135" s="17"/>
      <c r="U135" s="17"/>
      <c r="V135" s="18"/>
      <c r="W135" s="17"/>
      <c r="X135" s="17"/>
      <c r="Y135" s="17"/>
      <c r="Z135" s="23"/>
      <c r="AA135" s="23"/>
      <c r="AB135" s="23"/>
      <c r="AC135" s="42"/>
    </row>
    <row r="136" spans="1:29" ht="20.100000000000001" customHeight="1" x14ac:dyDescent="0.45">
      <c r="A136" s="15" t="s">
        <v>120</v>
      </c>
      <c r="B136" s="16"/>
      <c r="C136" s="16"/>
      <c r="D136" s="16">
        <f t="shared" ref="D136:D146" si="142">SUM(B136:C136)</f>
        <v>0</v>
      </c>
      <c r="E136" s="17" t="s">
        <v>87</v>
      </c>
      <c r="F136" s="17" t="s">
        <v>87</v>
      </c>
      <c r="G136" s="17" t="s">
        <v>87</v>
      </c>
      <c r="H136" s="18">
        <f t="shared" ref="H136:H146" si="143">SUM(D136,G136)</f>
        <v>0</v>
      </c>
      <c r="I136" s="16">
        <v>5</v>
      </c>
      <c r="J136" s="16"/>
      <c r="K136" s="16">
        <f t="shared" ref="K136:K146" si="144">SUM(I136:J136)</f>
        <v>5</v>
      </c>
      <c r="L136" s="17" t="s">
        <v>87</v>
      </c>
      <c r="M136" s="17" t="s">
        <v>87</v>
      </c>
      <c r="N136" s="17" t="s">
        <v>87</v>
      </c>
      <c r="O136" s="18">
        <f t="shared" ref="O136:O147" si="145">SUM(K136,N136)</f>
        <v>5</v>
      </c>
      <c r="P136" s="16"/>
      <c r="Q136" s="16"/>
      <c r="R136" s="16">
        <f t="shared" ref="R136:R146" si="146">SUM(P136:Q136)</f>
        <v>0</v>
      </c>
      <c r="S136" s="17" t="s">
        <v>87</v>
      </c>
      <c r="T136" s="17" t="s">
        <v>87</v>
      </c>
      <c r="U136" s="17" t="s">
        <v>87</v>
      </c>
      <c r="V136" s="18">
        <f t="shared" ref="V136:V147" si="147">SUM(R136,U136)</f>
        <v>0</v>
      </c>
      <c r="W136" s="17">
        <f t="shared" ref="W136:X146" si="148">SUM(B136,I136,P136)</f>
        <v>5</v>
      </c>
      <c r="X136" s="17">
        <f t="shared" si="148"/>
        <v>0</v>
      </c>
      <c r="Y136" s="17">
        <f t="shared" ref="Y136:Y146" si="149">SUM(W136,X136)</f>
        <v>5</v>
      </c>
      <c r="Z136" s="17">
        <f t="shared" ref="Z136:AA146" si="150">SUM(E136,L136,S136)</f>
        <v>0</v>
      </c>
      <c r="AA136" s="17">
        <f t="shared" si="150"/>
        <v>0</v>
      </c>
      <c r="AB136" s="17">
        <f t="shared" ref="AB136:AB146" si="151">SUM(Z136,AA136)</f>
        <v>0</v>
      </c>
      <c r="AC136" s="18">
        <f t="shared" ref="AC136:AC147" si="152">SUM(Y136,AB136)</f>
        <v>5</v>
      </c>
    </row>
    <row r="137" spans="1:29" ht="20.100000000000001" customHeight="1" x14ac:dyDescent="0.45">
      <c r="A137" s="15" t="s">
        <v>121</v>
      </c>
      <c r="B137" s="16">
        <v>1</v>
      </c>
      <c r="C137" s="16"/>
      <c r="D137" s="16">
        <f t="shared" si="142"/>
        <v>1</v>
      </c>
      <c r="E137" s="17" t="s">
        <v>87</v>
      </c>
      <c r="F137" s="17" t="s">
        <v>87</v>
      </c>
      <c r="G137" s="17" t="s">
        <v>87</v>
      </c>
      <c r="H137" s="18">
        <f t="shared" si="143"/>
        <v>1</v>
      </c>
      <c r="I137" s="16">
        <v>1</v>
      </c>
      <c r="J137" s="16"/>
      <c r="K137" s="16">
        <f t="shared" si="144"/>
        <v>1</v>
      </c>
      <c r="L137" s="17" t="s">
        <v>87</v>
      </c>
      <c r="M137" s="17" t="s">
        <v>87</v>
      </c>
      <c r="N137" s="17" t="s">
        <v>87</v>
      </c>
      <c r="O137" s="18">
        <f t="shared" si="145"/>
        <v>1</v>
      </c>
      <c r="P137" s="16"/>
      <c r="Q137" s="16"/>
      <c r="R137" s="16">
        <f t="shared" si="146"/>
        <v>0</v>
      </c>
      <c r="S137" s="17" t="s">
        <v>87</v>
      </c>
      <c r="T137" s="17" t="s">
        <v>87</v>
      </c>
      <c r="U137" s="17" t="s">
        <v>87</v>
      </c>
      <c r="V137" s="18">
        <f t="shared" si="147"/>
        <v>0</v>
      </c>
      <c r="W137" s="17">
        <f t="shared" si="148"/>
        <v>2</v>
      </c>
      <c r="X137" s="17">
        <f t="shared" si="148"/>
        <v>0</v>
      </c>
      <c r="Y137" s="17">
        <f t="shared" si="149"/>
        <v>2</v>
      </c>
      <c r="Z137" s="17">
        <f t="shared" si="150"/>
        <v>0</v>
      </c>
      <c r="AA137" s="17">
        <f t="shared" si="150"/>
        <v>0</v>
      </c>
      <c r="AB137" s="17">
        <f t="shared" si="151"/>
        <v>0</v>
      </c>
      <c r="AC137" s="18">
        <f t="shared" si="152"/>
        <v>2</v>
      </c>
    </row>
    <row r="138" spans="1:29" ht="20.100000000000001" customHeight="1" x14ac:dyDescent="0.45">
      <c r="A138" s="15" t="s">
        <v>122</v>
      </c>
      <c r="B138" s="16">
        <v>2</v>
      </c>
      <c r="C138" s="16"/>
      <c r="D138" s="16">
        <f t="shared" si="142"/>
        <v>2</v>
      </c>
      <c r="E138" s="17" t="s">
        <v>87</v>
      </c>
      <c r="F138" s="17" t="s">
        <v>87</v>
      </c>
      <c r="G138" s="17" t="s">
        <v>87</v>
      </c>
      <c r="H138" s="18">
        <f t="shared" si="143"/>
        <v>2</v>
      </c>
      <c r="I138" s="16">
        <v>2</v>
      </c>
      <c r="J138" s="16"/>
      <c r="K138" s="16">
        <f t="shared" si="144"/>
        <v>2</v>
      </c>
      <c r="L138" s="17" t="s">
        <v>87</v>
      </c>
      <c r="M138" s="17" t="s">
        <v>87</v>
      </c>
      <c r="N138" s="17" t="s">
        <v>87</v>
      </c>
      <c r="O138" s="18">
        <f t="shared" si="145"/>
        <v>2</v>
      </c>
      <c r="P138" s="16"/>
      <c r="Q138" s="16"/>
      <c r="R138" s="16">
        <f t="shared" si="146"/>
        <v>0</v>
      </c>
      <c r="S138" s="17" t="s">
        <v>87</v>
      </c>
      <c r="T138" s="17" t="s">
        <v>87</v>
      </c>
      <c r="U138" s="17" t="s">
        <v>87</v>
      </c>
      <c r="V138" s="18">
        <f t="shared" si="147"/>
        <v>0</v>
      </c>
      <c r="W138" s="17">
        <f t="shared" si="148"/>
        <v>4</v>
      </c>
      <c r="X138" s="17">
        <f t="shared" si="148"/>
        <v>0</v>
      </c>
      <c r="Y138" s="17">
        <f t="shared" si="149"/>
        <v>4</v>
      </c>
      <c r="Z138" s="17">
        <f t="shared" si="150"/>
        <v>0</v>
      </c>
      <c r="AA138" s="17">
        <f t="shared" si="150"/>
        <v>0</v>
      </c>
      <c r="AB138" s="17">
        <f t="shared" si="151"/>
        <v>0</v>
      </c>
      <c r="AC138" s="18">
        <f t="shared" si="152"/>
        <v>4</v>
      </c>
    </row>
    <row r="139" spans="1:29" ht="20.100000000000001" customHeight="1" x14ac:dyDescent="0.45">
      <c r="A139" s="15" t="s">
        <v>123</v>
      </c>
      <c r="B139" s="16"/>
      <c r="C139" s="16"/>
      <c r="D139" s="16">
        <f t="shared" si="142"/>
        <v>0</v>
      </c>
      <c r="E139" s="17" t="s">
        <v>87</v>
      </c>
      <c r="F139" s="17" t="s">
        <v>87</v>
      </c>
      <c r="G139" s="17" t="s">
        <v>87</v>
      </c>
      <c r="H139" s="18">
        <f t="shared" si="143"/>
        <v>0</v>
      </c>
      <c r="I139" s="16"/>
      <c r="J139" s="16">
        <v>22</v>
      </c>
      <c r="K139" s="16">
        <f t="shared" si="144"/>
        <v>22</v>
      </c>
      <c r="L139" s="17" t="s">
        <v>87</v>
      </c>
      <c r="M139" s="17" t="s">
        <v>87</v>
      </c>
      <c r="N139" s="17" t="s">
        <v>87</v>
      </c>
      <c r="O139" s="18">
        <f t="shared" si="145"/>
        <v>22</v>
      </c>
      <c r="P139" s="16"/>
      <c r="Q139" s="16"/>
      <c r="R139" s="16">
        <f t="shared" si="146"/>
        <v>0</v>
      </c>
      <c r="S139" s="17" t="s">
        <v>87</v>
      </c>
      <c r="T139" s="17" t="s">
        <v>87</v>
      </c>
      <c r="U139" s="17" t="s">
        <v>87</v>
      </c>
      <c r="V139" s="18">
        <f t="shared" si="147"/>
        <v>0</v>
      </c>
      <c r="W139" s="17">
        <f t="shared" si="148"/>
        <v>0</v>
      </c>
      <c r="X139" s="17">
        <f t="shared" si="148"/>
        <v>22</v>
      </c>
      <c r="Y139" s="17">
        <f t="shared" si="149"/>
        <v>22</v>
      </c>
      <c r="Z139" s="17">
        <f t="shared" si="150"/>
        <v>0</v>
      </c>
      <c r="AA139" s="17">
        <f t="shared" si="150"/>
        <v>0</v>
      </c>
      <c r="AB139" s="17">
        <f t="shared" si="151"/>
        <v>0</v>
      </c>
      <c r="AC139" s="18">
        <f t="shared" si="152"/>
        <v>22</v>
      </c>
    </row>
    <row r="140" spans="1:29" ht="20.100000000000001" customHeight="1" x14ac:dyDescent="0.45">
      <c r="A140" s="15" t="s">
        <v>124</v>
      </c>
      <c r="B140" s="16"/>
      <c r="C140" s="16"/>
      <c r="D140" s="16">
        <f t="shared" si="142"/>
        <v>0</v>
      </c>
      <c r="E140" s="17" t="s">
        <v>87</v>
      </c>
      <c r="F140" s="17" t="s">
        <v>87</v>
      </c>
      <c r="G140" s="17" t="s">
        <v>87</v>
      </c>
      <c r="H140" s="18">
        <f t="shared" si="143"/>
        <v>0</v>
      </c>
      <c r="I140" s="16"/>
      <c r="J140" s="16">
        <v>19</v>
      </c>
      <c r="K140" s="16">
        <f t="shared" si="144"/>
        <v>19</v>
      </c>
      <c r="L140" s="17" t="s">
        <v>87</v>
      </c>
      <c r="M140" s="17" t="s">
        <v>87</v>
      </c>
      <c r="N140" s="17" t="s">
        <v>87</v>
      </c>
      <c r="O140" s="18">
        <f t="shared" si="145"/>
        <v>19</v>
      </c>
      <c r="P140" s="16"/>
      <c r="Q140" s="16"/>
      <c r="R140" s="16">
        <f t="shared" si="146"/>
        <v>0</v>
      </c>
      <c r="S140" s="17" t="s">
        <v>87</v>
      </c>
      <c r="T140" s="17" t="s">
        <v>87</v>
      </c>
      <c r="U140" s="17" t="s">
        <v>87</v>
      </c>
      <c r="V140" s="18">
        <f t="shared" si="147"/>
        <v>0</v>
      </c>
      <c r="W140" s="17">
        <f t="shared" si="148"/>
        <v>0</v>
      </c>
      <c r="X140" s="17">
        <f t="shared" si="148"/>
        <v>19</v>
      </c>
      <c r="Y140" s="17">
        <f t="shared" si="149"/>
        <v>19</v>
      </c>
      <c r="Z140" s="17">
        <f t="shared" si="150"/>
        <v>0</v>
      </c>
      <c r="AA140" s="17">
        <f t="shared" si="150"/>
        <v>0</v>
      </c>
      <c r="AB140" s="17">
        <f t="shared" si="151"/>
        <v>0</v>
      </c>
      <c r="AC140" s="18">
        <f t="shared" si="152"/>
        <v>19</v>
      </c>
    </row>
    <row r="141" spans="1:29" ht="20.100000000000001" customHeight="1" x14ac:dyDescent="0.45">
      <c r="A141" s="15" t="s">
        <v>125</v>
      </c>
      <c r="B141" s="16">
        <v>1</v>
      </c>
      <c r="C141" s="16"/>
      <c r="D141" s="16">
        <f t="shared" si="142"/>
        <v>1</v>
      </c>
      <c r="E141" s="17" t="s">
        <v>87</v>
      </c>
      <c r="F141" s="17" t="s">
        <v>87</v>
      </c>
      <c r="G141" s="17" t="s">
        <v>87</v>
      </c>
      <c r="H141" s="18">
        <f t="shared" si="143"/>
        <v>1</v>
      </c>
      <c r="I141" s="16"/>
      <c r="J141" s="16"/>
      <c r="K141" s="16">
        <f t="shared" si="144"/>
        <v>0</v>
      </c>
      <c r="L141" s="17" t="s">
        <v>87</v>
      </c>
      <c r="M141" s="17" t="s">
        <v>87</v>
      </c>
      <c r="N141" s="17" t="s">
        <v>87</v>
      </c>
      <c r="O141" s="18">
        <f t="shared" si="145"/>
        <v>0</v>
      </c>
      <c r="P141" s="16"/>
      <c r="Q141" s="16"/>
      <c r="R141" s="16">
        <f t="shared" si="146"/>
        <v>0</v>
      </c>
      <c r="S141" s="17" t="s">
        <v>87</v>
      </c>
      <c r="T141" s="17" t="s">
        <v>87</v>
      </c>
      <c r="U141" s="17" t="s">
        <v>87</v>
      </c>
      <c r="V141" s="18">
        <f t="shared" si="147"/>
        <v>0</v>
      </c>
      <c r="W141" s="17">
        <f t="shared" si="148"/>
        <v>1</v>
      </c>
      <c r="X141" s="17">
        <f t="shared" si="148"/>
        <v>0</v>
      </c>
      <c r="Y141" s="17">
        <f t="shared" si="149"/>
        <v>1</v>
      </c>
      <c r="Z141" s="17">
        <f t="shared" si="150"/>
        <v>0</v>
      </c>
      <c r="AA141" s="17">
        <f t="shared" si="150"/>
        <v>0</v>
      </c>
      <c r="AB141" s="17">
        <f t="shared" si="151"/>
        <v>0</v>
      </c>
      <c r="AC141" s="18">
        <f t="shared" si="152"/>
        <v>1</v>
      </c>
    </row>
    <row r="142" spans="1:29" ht="20.100000000000001" customHeight="1" x14ac:dyDescent="0.45">
      <c r="A142" s="15" t="s">
        <v>126</v>
      </c>
      <c r="B142" s="16"/>
      <c r="C142" s="16"/>
      <c r="D142" s="16">
        <f t="shared" si="142"/>
        <v>0</v>
      </c>
      <c r="E142" s="17" t="s">
        <v>87</v>
      </c>
      <c r="F142" s="17" t="s">
        <v>87</v>
      </c>
      <c r="G142" s="17" t="s">
        <v>87</v>
      </c>
      <c r="H142" s="18">
        <f t="shared" si="143"/>
        <v>0</v>
      </c>
      <c r="I142" s="16">
        <v>8</v>
      </c>
      <c r="J142" s="16">
        <v>3</v>
      </c>
      <c r="K142" s="16">
        <f t="shared" si="144"/>
        <v>11</v>
      </c>
      <c r="L142" s="17" t="s">
        <v>87</v>
      </c>
      <c r="M142" s="17" t="s">
        <v>87</v>
      </c>
      <c r="N142" s="17" t="s">
        <v>87</v>
      </c>
      <c r="O142" s="18">
        <f t="shared" si="145"/>
        <v>11</v>
      </c>
      <c r="P142" s="16"/>
      <c r="Q142" s="16"/>
      <c r="R142" s="16">
        <f t="shared" si="146"/>
        <v>0</v>
      </c>
      <c r="S142" s="17" t="s">
        <v>87</v>
      </c>
      <c r="T142" s="17" t="s">
        <v>87</v>
      </c>
      <c r="U142" s="17" t="s">
        <v>87</v>
      </c>
      <c r="V142" s="18">
        <f t="shared" si="147"/>
        <v>0</v>
      </c>
      <c r="W142" s="17">
        <f t="shared" si="148"/>
        <v>8</v>
      </c>
      <c r="X142" s="17">
        <f t="shared" si="148"/>
        <v>3</v>
      </c>
      <c r="Y142" s="17">
        <f t="shared" si="149"/>
        <v>11</v>
      </c>
      <c r="Z142" s="17">
        <f t="shared" si="150"/>
        <v>0</v>
      </c>
      <c r="AA142" s="17">
        <f t="shared" si="150"/>
        <v>0</v>
      </c>
      <c r="AB142" s="17">
        <f t="shared" si="151"/>
        <v>0</v>
      </c>
      <c r="AC142" s="18">
        <f t="shared" si="152"/>
        <v>11</v>
      </c>
    </row>
    <row r="143" spans="1:29" ht="20.100000000000001" customHeight="1" x14ac:dyDescent="0.45">
      <c r="A143" s="15" t="s">
        <v>127</v>
      </c>
      <c r="B143" s="16"/>
      <c r="C143" s="16"/>
      <c r="D143" s="16">
        <f t="shared" si="142"/>
        <v>0</v>
      </c>
      <c r="E143" s="17" t="s">
        <v>87</v>
      </c>
      <c r="F143" s="17" t="s">
        <v>87</v>
      </c>
      <c r="G143" s="17" t="s">
        <v>87</v>
      </c>
      <c r="H143" s="18">
        <f t="shared" si="143"/>
        <v>0</v>
      </c>
      <c r="I143" s="16"/>
      <c r="J143" s="16"/>
      <c r="K143" s="16">
        <f t="shared" si="144"/>
        <v>0</v>
      </c>
      <c r="L143" s="17" t="s">
        <v>87</v>
      </c>
      <c r="M143" s="17" t="s">
        <v>87</v>
      </c>
      <c r="N143" s="17" t="s">
        <v>87</v>
      </c>
      <c r="O143" s="18">
        <f t="shared" si="145"/>
        <v>0</v>
      </c>
      <c r="P143" s="16"/>
      <c r="Q143" s="16"/>
      <c r="R143" s="16">
        <f t="shared" si="146"/>
        <v>0</v>
      </c>
      <c r="S143" s="17" t="s">
        <v>87</v>
      </c>
      <c r="T143" s="17" t="s">
        <v>87</v>
      </c>
      <c r="U143" s="17" t="s">
        <v>87</v>
      </c>
      <c r="V143" s="18">
        <f t="shared" si="147"/>
        <v>0</v>
      </c>
      <c r="W143" s="17">
        <f t="shared" si="148"/>
        <v>0</v>
      </c>
      <c r="X143" s="17">
        <f t="shared" si="148"/>
        <v>0</v>
      </c>
      <c r="Y143" s="17">
        <f t="shared" si="149"/>
        <v>0</v>
      </c>
      <c r="Z143" s="17">
        <f t="shared" si="150"/>
        <v>0</v>
      </c>
      <c r="AA143" s="17">
        <f t="shared" si="150"/>
        <v>0</v>
      </c>
      <c r="AB143" s="17">
        <f t="shared" si="151"/>
        <v>0</v>
      </c>
      <c r="AC143" s="18">
        <f t="shared" si="152"/>
        <v>0</v>
      </c>
    </row>
    <row r="144" spans="1:29" ht="20.100000000000001" customHeight="1" x14ac:dyDescent="0.45">
      <c r="A144" s="15" t="s">
        <v>128</v>
      </c>
      <c r="B144" s="16">
        <v>1</v>
      </c>
      <c r="C144" s="16">
        <v>1</v>
      </c>
      <c r="D144" s="16">
        <f t="shared" si="142"/>
        <v>2</v>
      </c>
      <c r="E144" s="17" t="s">
        <v>87</v>
      </c>
      <c r="F144" s="17" t="s">
        <v>87</v>
      </c>
      <c r="G144" s="17" t="s">
        <v>87</v>
      </c>
      <c r="H144" s="18">
        <f t="shared" si="143"/>
        <v>2</v>
      </c>
      <c r="I144" s="16"/>
      <c r="J144" s="16"/>
      <c r="K144" s="16">
        <f t="shared" si="144"/>
        <v>0</v>
      </c>
      <c r="L144" s="17" t="s">
        <v>87</v>
      </c>
      <c r="M144" s="17" t="s">
        <v>87</v>
      </c>
      <c r="N144" s="17" t="s">
        <v>87</v>
      </c>
      <c r="O144" s="18">
        <f t="shared" si="145"/>
        <v>0</v>
      </c>
      <c r="P144" s="16"/>
      <c r="Q144" s="16"/>
      <c r="R144" s="16">
        <f t="shared" si="146"/>
        <v>0</v>
      </c>
      <c r="S144" s="17" t="s">
        <v>87</v>
      </c>
      <c r="T144" s="17" t="s">
        <v>87</v>
      </c>
      <c r="U144" s="17" t="s">
        <v>87</v>
      </c>
      <c r="V144" s="18">
        <f t="shared" si="147"/>
        <v>0</v>
      </c>
      <c r="W144" s="17">
        <f t="shared" si="148"/>
        <v>1</v>
      </c>
      <c r="X144" s="17">
        <f t="shared" si="148"/>
        <v>1</v>
      </c>
      <c r="Y144" s="17">
        <f t="shared" si="149"/>
        <v>2</v>
      </c>
      <c r="Z144" s="17">
        <f t="shared" si="150"/>
        <v>0</v>
      </c>
      <c r="AA144" s="17">
        <f t="shared" si="150"/>
        <v>0</v>
      </c>
      <c r="AB144" s="17">
        <f t="shared" si="151"/>
        <v>0</v>
      </c>
      <c r="AC144" s="18">
        <f t="shared" si="152"/>
        <v>2</v>
      </c>
    </row>
    <row r="145" spans="1:29" ht="20.100000000000001" customHeight="1" x14ac:dyDescent="0.45">
      <c r="A145" s="15" t="s">
        <v>129</v>
      </c>
      <c r="B145" s="16">
        <v>6</v>
      </c>
      <c r="C145" s="16"/>
      <c r="D145" s="16">
        <f t="shared" si="142"/>
        <v>6</v>
      </c>
      <c r="E145" s="17" t="s">
        <v>87</v>
      </c>
      <c r="F145" s="17" t="s">
        <v>87</v>
      </c>
      <c r="G145" s="17" t="s">
        <v>87</v>
      </c>
      <c r="H145" s="18">
        <f t="shared" si="143"/>
        <v>6</v>
      </c>
      <c r="I145" s="16"/>
      <c r="J145" s="16"/>
      <c r="K145" s="16">
        <f t="shared" si="144"/>
        <v>0</v>
      </c>
      <c r="L145" s="17" t="s">
        <v>87</v>
      </c>
      <c r="M145" s="17" t="s">
        <v>87</v>
      </c>
      <c r="N145" s="17" t="s">
        <v>87</v>
      </c>
      <c r="O145" s="18">
        <f t="shared" si="145"/>
        <v>0</v>
      </c>
      <c r="P145" s="16"/>
      <c r="Q145" s="16"/>
      <c r="R145" s="16">
        <f t="shared" si="146"/>
        <v>0</v>
      </c>
      <c r="S145" s="17" t="s">
        <v>87</v>
      </c>
      <c r="T145" s="17" t="s">
        <v>87</v>
      </c>
      <c r="U145" s="17" t="s">
        <v>87</v>
      </c>
      <c r="V145" s="18">
        <f t="shared" si="147"/>
        <v>0</v>
      </c>
      <c r="W145" s="17">
        <f t="shared" si="148"/>
        <v>6</v>
      </c>
      <c r="X145" s="17">
        <f t="shared" si="148"/>
        <v>0</v>
      </c>
      <c r="Y145" s="17">
        <f t="shared" si="149"/>
        <v>6</v>
      </c>
      <c r="Z145" s="17">
        <f t="shared" si="150"/>
        <v>0</v>
      </c>
      <c r="AA145" s="17">
        <f t="shared" si="150"/>
        <v>0</v>
      </c>
      <c r="AB145" s="17">
        <f t="shared" si="151"/>
        <v>0</v>
      </c>
      <c r="AC145" s="18">
        <f t="shared" si="152"/>
        <v>6</v>
      </c>
    </row>
    <row r="146" spans="1:29" ht="20.100000000000001" customHeight="1" x14ac:dyDescent="0.45">
      <c r="A146" s="15" t="s">
        <v>130</v>
      </c>
      <c r="B146" s="16">
        <v>6</v>
      </c>
      <c r="C146" s="16"/>
      <c r="D146" s="16">
        <f t="shared" si="142"/>
        <v>6</v>
      </c>
      <c r="E146" s="17" t="s">
        <v>87</v>
      </c>
      <c r="F146" s="17" t="s">
        <v>87</v>
      </c>
      <c r="G146" s="17" t="s">
        <v>87</v>
      </c>
      <c r="H146" s="18">
        <f t="shared" si="143"/>
        <v>6</v>
      </c>
      <c r="I146" s="16">
        <v>2</v>
      </c>
      <c r="J146" s="16"/>
      <c r="K146" s="16">
        <f t="shared" si="144"/>
        <v>2</v>
      </c>
      <c r="L146" s="17" t="s">
        <v>87</v>
      </c>
      <c r="M146" s="17" t="s">
        <v>87</v>
      </c>
      <c r="N146" s="17" t="s">
        <v>87</v>
      </c>
      <c r="O146" s="18">
        <f t="shared" si="145"/>
        <v>2</v>
      </c>
      <c r="P146" s="16"/>
      <c r="Q146" s="16"/>
      <c r="R146" s="16">
        <f t="shared" si="146"/>
        <v>0</v>
      </c>
      <c r="S146" s="17" t="s">
        <v>87</v>
      </c>
      <c r="T146" s="17" t="s">
        <v>87</v>
      </c>
      <c r="U146" s="17" t="s">
        <v>87</v>
      </c>
      <c r="V146" s="18">
        <f t="shared" si="147"/>
        <v>0</v>
      </c>
      <c r="W146" s="17">
        <f t="shared" si="148"/>
        <v>8</v>
      </c>
      <c r="X146" s="17">
        <f t="shared" si="148"/>
        <v>0</v>
      </c>
      <c r="Y146" s="17">
        <f t="shared" si="149"/>
        <v>8</v>
      </c>
      <c r="Z146" s="17">
        <f t="shared" si="150"/>
        <v>0</v>
      </c>
      <c r="AA146" s="17">
        <f t="shared" si="150"/>
        <v>0</v>
      </c>
      <c r="AB146" s="17">
        <f t="shared" si="151"/>
        <v>0</v>
      </c>
      <c r="AC146" s="18">
        <f t="shared" si="152"/>
        <v>8</v>
      </c>
    </row>
    <row r="147" spans="1:29" ht="20.100000000000001" customHeight="1" x14ac:dyDescent="0.45">
      <c r="A147" s="31" t="s">
        <v>7</v>
      </c>
      <c r="B147" s="21">
        <f t="shared" ref="B147:G147" si="153">SUM(B136:B146)</f>
        <v>17</v>
      </c>
      <c r="C147" s="21">
        <f t="shared" si="153"/>
        <v>1</v>
      </c>
      <c r="D147" s="21">
        <f t="shared" si="153"/>
        <v>18</v>
      </c>
      <c r="E147" s="21">
        <f t="shared" si="153"/>
        <v>0</v>
      </c>
      <c r="F147" s="21">
        <f t="shared" si="153"/>
        <v>0</v>
      </c>
      <c r="G147" s="21">
        <f t="shared" si="153"/>
        <v>0</v>
      </c>
      <c r="H147" s="19">
        <f>SUM(D147,G147)</f>
        <v>18</v>
      </c>
      <c r="I147" s="21">
        <f>SUM(I136:I146)</f>
        <v>18</v>
      </c>
      <c r="J147" s="21">
        <f>SUM(J136:J146)</f>
        <v>44</v>
      </c>
      <c r="K147" s="21">
        <f>SUM(I147,J147)</f>
        <v>62</v>
      </c>
      <c r="L147" s="21">
        <f>SUM(L138:L146)</f>
        <v>0</v>
      </c>
      <c r="M147" s="21">
        <f>SUM(M137:M146)</f>
        <v>0</v>
      </c>
      <c r="N147" s="21">
        <f>SUM(L147,M147)</f>
        <v>0</v>
      </c>
      <c r="O147" s="19">
        <f t="shared" si="145"/>
        <v>62</v>
      </c>
      <c r="P147" s="21">
        <f>SUM(P136:P146)</f>
        <v>0</v>
      </c>
      <c r="Q147" s="21">
        <f>SUM(Q136:Q146)</f>
        <v>0</v>
      </c>
      <c r="R147" s="21">
        <f>SUM(P147,Q147)</f>
        <v>0</v>
      </c>
      <c r="S147" s="21">
        <f>SUM(S138:S146)</f>
        <v>0</v>
      </c>
      <c r="T147" s="21">
        <f>SUM(T137:T146)</f>
        <v>0</v>
      </c>
      <c r="U147" s="21">
        <f>SUM(S147,T147)</f>
        <v>0</v>
      </c>
      <c r="V147" s="19">
        <f t="shared" si="147"/>
        <v>0</v>
      </c>
      <c r="W147" s="21">
        <f t="shared" ref="W147:AB147" si="154">SUM(W136:W146)</f>
        <v>35</v>
      </c>
      <c r="X147" s="21">
        <f t="shared" si="154"/>
        <v>45</v>
      </c>
      <c r="Y147" s="21">
        <f t="shared" si="154"/>
        <v>80</v>
      </c>
      <c r="Z147" s="21">
        <f t="shared" si="154"/>
        <v>0</v>
      </c>
      <c r="AA147" s="21">
        <f t="shared" si="154"/>
        <v>0</v>
      </c>
      <c r="AB147" s="21">
        <f t="shared" si="154"/>
        <v>0</v>
      </c>
      <c r="AC147" s="19">
        <f t="shared" si="152"/>
        <v>80</v>
      </c>
    </row>
    <row r="148" spans="1:29" ht="20.100000000000001" customHeight="1" x14ac:dyDescent="0.45">
      <c r="A148" s="11" t="s">
        <v>131</v>
      </c>
      <c r="B148" s="22"/>
      <c r="C148" s="22"/>
      <c r="D148" s="22"/>
      <c r="E148" s="23"/>
      <c r="F148" s="23"/>
      <c r="G148" s="23"/>
      <c r="H148" s="14"/>
      <c r="I148" s="23"/>
      <c r="J148" s="23"/>
      <c r="K148" s="23"/>
      <c r="L148" s="23"/>
      <c r="M148" s="23"/>
      <c r="N148" s="23"/>
      <c r="O148" s="42"/>
      <c r="P148" s="23"/>
      <c r="Q148" s="23"/>
      <c r="R148" s="23"/>
      <c r="S148" s="23"/>
      <c r="T148" s="23"/>
      <c r="U148" s="23"/>
      <c r="V148" s="42"/>
      <c r="W148" s="23"/>
      <c r="X148" s="23"/>
      <c r="Y148" s="23"/>
      <c r="Z148" s="23"/>
      <c r="AA148" s="23"/>
      <c r="AB148" s="23"/>
      <c r="AC148" s="42"/>
    </row>
    <row r="149" spans="1:29" ht="20.100000000000001" customHeight="1" x14ac:dyDescent="0.45">
      <c r="A149" s="32" t="s">
        <v>125</v>
      </c>
      <c r="B149" s="16"/>
      <c r="C149" s="16">
        <v>1</v>
      </c>
      <c r="D149" s="16">
        <f t="shared" ref="D149:D155" si="155">SUM(B149:C149)</f>
        <v>1</v>
      </c>
      <c r="E149" s="17" t="s">
        <v>87</v>
      </c>
      <c r="F149" s="17" t="s">
        <v>87</v>
      </c>
      <c r="G149" s="17" t="s">
        <v>87</v>
      </c>
      <c r="H149" s="18">
        <f t="shared" ref="H149:H158" si="156">SUM(D149,G149)</f>
        <v>1</v>
      </c>
      <c r="I149" s="16">
        <v>5</v>
      </c>
      <c r="J149" s="16">
        <v>7</v>
      </c>
      <c r="K149" s="16">
        <f t="shared" ref="K149:K155" si="157">SUM(I149:J149)</f>
        <v>12</v>
      </c>
      <c r="L149" s="17" t="s">
        <v>87</v>
      </c>
      <c r="M149" s="17" t="s">
        <v>87</v>
      </c>
      <c r="N149" s="17" t="s">
        <v>87</v>
      </c>
      <c r="O149" s="18">
        <f t="shared" ref="O149:O158" si="158">SUM(K149,N149)</f>
        <v>12</v>
      </c>
      <c r="P149" s="16">
        <v>2</v>
      </c>
      <c r="Q149" s="16">
        <v>1</v>
      </c>
      <c r="R149" s="16">
        <f t="shared" ref="R149:R155" si="159">SUM(P149:Q149)</f>
        <v>3</v>
      </c>
      <c r="S149" s="17" t="s">
        <v>87</v>
      </c>
      <c r="T149" s="17" t="s">
        <v>87</v>
      </c>
      <c r="U149" s="17" t="s">
        <v>87</v>
      </c>
      <c r="V149" s="18">
        <f t="shared" ref="V149:V158" si="160">SUM(R149,U149)</f>
        <v>3</v>
      </c>
      <c r="W149" s="17">
        <f t="shared" ref="W149:X155" si="161">SUM(B149,I149,P149)</f>
        <v>7</v>
      </c>
      <c r="X149" s="17">
        <f t="shared" si="161"/>
        <v>9</v>
      </c>
      <c r="Y149" s="17">
        <f t="shared" ref="Y149:Y155" si="162">SUM(W149,X149)</f>
        <v>16</v>
      </c>
      <c r="Z149" s="17" t="s">
        <v>87</v>
      </c>
      <c r="AA149" s="17" t="s">
        <v>87</v>
      </c>
      <c r="AB149" s="17" t="s">
        <v>87</v>
      </c>
      <c r="AC149" s="18">
        <f t="shared" ref="AC149:AC158" si="163">SUM(Y149,AB149)</f>
        <v>16</v>
      </c>
    </row>
    <row r="150" spans="1:29" ht="20.100000000000001" customHeight="1" x14ac:dyDescent="0.45">
      <c r="A150" s="32" t="s">
        <v>132</v>
      </c>
      <c r="B150" s="16"/>
      <c r="C150" s="16"/>
      <c r="D150" s="16">
        <f t="shared" si="155"/>
        <v>0</v>
      </c>
      <c r="E150" s="17" t="s">
        <v>87</v>
      </c>
      <c r="F150" s="17" t="s">
        <v>87</v>
      </c>
      <c r="G150" s="17" t="s">
        <v>87</v>
      </c>
      <c r="H150" s="18">
        <f t="shared" si="156"/>
        <v>0</v>
      </c>
      <c r="I150" s="16"/>
      <c r="J150" s="16"/>
      <c r="K150" s="16">
        <f t="shared" si="157"/>
        <v>0</v>
      </c>
      <c r="L150" s="17" t="s">
        <v>87</v>
      </c>
      <c r="M150" s="17" t="s">
        <v>87</v>
      </c>
      <c r="N150" s="17" t="s">
        <v>87</v>
      </c>
      <c r="O150" s="18">
        <f t="shared" si="158"/>
        <v>0</v>
      </c>
      <c r="P150" s="16"/>
      <c r="Q150" s="16"/>
      <c r="R150" s="16">
        <f t="shared" si="159"/>
        <v>0</v>
      </c>
      <c r="S150" s="17" t="s">
        <v>87</v>
      </c>
      <c r="T150" s="17" t="s">
        <v>87</v>
      </c>
      <c r="U150" s="17" t="s">
        <v>87</v>
      </c>
      <c r="V150" s="18">
        <f t="shared" si="160"/>
        <v>0</v>
      </c>
      <c r="W150" s="17">
        <f t="shared" si="161"/>
        <v>0</v>
      </c>
      <c r="X150" s="17">
        <f t="shared" si="161"/>
        <v>0</v>
      </c>
      <c r="Y150" s="17">
        <f t="shared" si="162"/>
        <v>0</v>
      </c>
      <c r="Z150" s="17" t="s">
        <v>87</v>
      </c>
      <c r="AA150" s="17" t="s">
        <v>87</v>
      </c>
      <c r="AB150" s="17" t="s">
        <v>87</v>
      </c>
      <c r="AC150" s="18">
        <f t="shared" si="163"/>
        <v>0</v>
      </c>
    </row>
    <row r="151" spans="1:29" ht="20.100000000000001" customHeight="1" x14ac:dyDescent="0.45">
      <c r="A151" s="32" t="s">
        <v>133</v>
      </c>
      <c r="B151" s="16"/>
      <c r="C151" s="16"/>
      <c r="D151" s="16">
        <f t="shared" si="155"/>
        <v>0</v>
      </c>
      <c r="E151" s="17" t="s">
        <v>87</v>
      </c>
      <c r="F151" s="17" t="s">
        <v>87</v>
      </c>
      <c r="G151" s="17" t="s">
        <v>87</v>
      </c>
      <c r="H151" s="18">
        <f t="shared" si="156"/>
        <v>0</v>
      </c>
      <c r="I151" s="16">
        <v>5</v>
      </c>
      <c r="J151" s="16"/>
      <c r="K151" s="16">
        <f t="shared" si="157"/>
        <v>5</v>
      </c>
      <c r="L151" s="17" t="s">
        <v>87</v>
      </c>
      <c r="M151" s="17" t="s">
        <v>87</v>
      </c>
      <c r="N151" s="17" t="s">
        <v>87</v>
      </c>
      <c r="O151" s="18">
        <f t="shared" si="158"/>
        <v>5</v>
      </c>
      <c r="P151" s="16">
        <v>1</v>
      </c>
      <c r="Q151" s="16">
        <v>1</v>
      </c>
      <c r="R151" s="16">
        <f t="shared" si="159"/>
        <v>2</v>
      </c>
      <c r="S151" s="17" t="s">
        <v>87</v>
      </c>
      <c r="T151" s="17" t="s">
        <v>87</v>
      </c>
      <c r="U151" s="17" t="s">
        <v>87</v>
      </c>
      <c r="V151" s="18">
        <f t="shared" si="160"/>
        <v>2</v>
      </c>
      <c r="W151" s="17">
        <f t="shared" si="161"/>
        <v>6</v>
      </c>
      <c r="X151" s="17">
        <f t="shared" si="161"/>
        <v>1</v>
      </c>
      <c r="Y151" s="17">
        <f t="shared" si="162"/>
        <v>7</v>
      </c>
      <c r="Z151" s="17" t="s">
        <v>87</v>
      </c>
      <c r="AA151" s="17" t="s">
        <v>87</v>
      </c>
      <c r="AB151" s="17" t="s">
        <v>87</v>
      </c>
      <c r="AC151" s="18">
        <f t="shared" si="163"/>
        <v>7</v>
      </c>
    </row>
    <row r="152" spans="1:29" ht="20.100000000000001" customHeight="1" x14ac:dyDescent="0.45">
      <c r="A152" s="32" t="s">
        <v>134</v>
      </c>
      <c r="B152" s="16"/>
      <c r="C152" s="16"/>
      <c r="D152" s="16">
        <f t="shared" si="155"/>
        <v>0</v>
      </c>
      <c r="E152" s="17" t="s">
        <v>87</v>
      </c>
      <c r="F152" s="17" t="s">
        <v>87</v>
      </c>
      <c r="G152" s="17" t="s">
        <v>87</v>
      </c>
      <c r="H152" s="18">
        <f t="shared" si="156"/>
        <v>0</v>
      </c>
      <c r="I152" s="16">
        <v>1</v>
      </c>
      <c r="J152" s="16"/>
      <c r="K152" s="16">
        <f t="shared" si="157"/>
        <v>1</v>
      </c>
      <c r="L152" s="17" t="s">
        <v>87</v>
      </c>
      <c r="M152" s="17" t="s">
        <v>87</v>
      </c>
      <c r="N152" s="17" t="s">
        <v>87</v>
      </c>
      <c r="O152" s="18">
        <f t="shared" si="158"/>
        <v>1</v>
      </c>
      <c r="P152" s="16">
        <v>1</v>
      </c>
      <c r="Q152" s="16"/>
      <c r="R152" s="16">
        <f t="shared" si="159"/>
        <v>1</v>
      </c>
      <c r="S152" s="17" t="s">
        <v>87</v>
      </c>
      <c r="T152" s="17" t="s">
        <v>87</v>
      </c>
      <c r="U152" s="17" t="s">
        <v>87</v>
      </c>
      <c r="V152" s="18">
        <f t="shared" si="160"/>
        <v>1</v>
      </c>
      <c r="W152" s="17">
        <f t="shared" si="161"/>
        <v>2</v>
      </c>
      <c r="X152" s="17">
        <f t="shared" si="161"/>
        <v>0</v>
      </c>
      <c r="Y152" s="17">
        <f t="shared" si="162"/>
        <v>2</v>
      </c>
      <c r="Z152" s="17" t="s">
        <v>87</v>
      </c>
      <c r="AA152" s="17" t="s">
        <v>87</v>
      </c>
      <c r="AB152" s="17" t="s">
        <v>87</v>
      </c>
      <c r="AC152" s="18">
        <f t="shared" si="163"/>
        <v>2</v>
      </c>
    </row>
    <row r="153" spans="1:29" ht="20.100000000000001" customHeight="1" x14ac:dyDescent="0.45">
      <c r="A153" s="32" t="s">
        <v>135</v>
      </c>
      <c r="B153" s="16"/>
      <c r="C153" s="16"/>
      <c r="D153" s="16">
        <f t="shared" si="155"/>
        <v>0</v>
      </c>
      <c r="E153" s="17" t="s">
        <v>87</v>
      </c>
      <c r="F153" s="17" t="s">
        <v>87</v>
      </c>
      <c r="G153" s="17" t="s">
        <v>87</v>
      </c>
      <c r="H153" s="18">
        <f t="shared" si="156"/>
        <v>0</v>
      </c>
      <c r="I153" s="16">
        <v>2</v>
      </c>
      <c r="J153" s="16"/>
      <c r="K153" s="16">
        <f t="shared" si="157"/>
        <v>2</v>
      </c>
      <c r="L153" s="17" t="s">
        <v>87</v>
      </c>
      <c r="M153" s="17" t="s">
        <v>87</v>
      </c>
      <c r="N153" s="17" t="s">
        <v>87</v>
      </c>
      <c r="O153" s="18">
        <f t="shared" si="158"/>
        <v>2</v>
      </c>
      <c r="P153" s="16">
        <v>12</v>
      </c>
      <c r="Q153" s="16">
        <v>1</v>
      </c>
      <c r="R153" s="16">
        <f t="shared" si="159"/>
        <v>13</v>
      </c>
      <c r="S153" s="17" t="s">
        <v>87</v>
      </c>
      <c r="T153" s="17" t="s">
        <v>87</v>
      </c>
      <c r="U153" s="17" t="s">
        <v>87</v>
      </c>
      <c r="V153" s="18">
        <f t="shared" si="160"/>
        <v>13</v>
      </c>
      <c r="W153" s="17">
        <f t="shared" si="161"/>
        <v>14</v>
      </c>
      <c r="X153" s="17">
        <f t="shared" si="161"/>
        <v>1</v>
      </c>
      <c r="Y153" s="17">
        <f t="shared" si="162"/>
        <v>15</v>
      </c>
      <c r="Z153" s="17" t="s">
        <v>87</v>
      </c>
      <c r="AA153" s="17" t="s">
        <v>87</v>
      </c>
      <c r="AB153" s="17" t="s">
        <v>87</v>
      </c>
      <c r="AC153" s="18">
        <f t="shared" si="163"/>
        <v>15</v>
      </c>
    </row>
    <row r="154" spans="1:29" ht="20.100000000000001" customHeight="1" x14ac:dyDescent="0.45">
      <c r="A154" s="32" t="s">
        <v>136</v>
      </c>
      <c r="B154" s="16"/>
      <c r="C154" s="16"/>
      <c r="D154" s="16">
        <f t="shared" si="155"/>
        <v>0</v>
      </c>
      <c r="E154" s="17" t="s">
        <v>87</v>
      </c>
      <c r="F154" s="17" t="s">
        <v>87</v>
      </c>
      <c r="G154" s="17" t="s">
        <v>87</v>
      </c>
      <c r="H154" s="18">
        <f t="shared" si="156"/>
        <v>0</v>
      </c>
      <c r="I154" s="16"/>
      <c r="J154" s="16"/>
      <c r="K154" s="16">
        <f t="shared" si="157"/>
        <v>0</v>
      </c>
      <c r="L154" s="17" t="s">
        <v>87</v>
      </c>
      <c r="M154" s="17" t="s">
        <v>87</v>
      </c>
      <c r="N154" s="17" t="s">
        <v>87</v>
      </c>
      <c r="O154" s="18">
        <f t="shared" si="158"/>
        <v>0</v>
      </c>
      <c r="P154" s="16"/>
      <c r="Q154" s="16"/>
      <c r="R154" s="16">
        <f t="shared" si="159"/>
        <v>0</v>
      </c>
      <c r="S154" s="17" t="s">
        <v>87</v>
      </c>
      <c r="T154" s="17" t="s">
        <v>87</v>
      </c>
      <c r="U154" s="17" t="s">
        <v>87</v>
      </c>
      <c r="V154" s="18">
        <f t="shared" si="160"/>
        <v>0</v>
      </c>
      <c r="W154" s="17">
        <f t="shared" si="161"/>
        <v>0</v>
      </c>
      <c r="X154" s="17">
        <f t="shared" si="161"/>
        <v>0</v>
      </c>
      <c r="Y154" s="17">
        <f t="shared" si="162"/>
        <v>0</v>
      </c>
      <c r="Z154" s="17" t="s">
        <v>87</v>
      </c>
      <c r="AA154" s="17" t="s">
        <v>87</v>
      </c>
      <c r="AB154" s="17" t="s">
        <v>87</v>
      </c>
      <c r="AC154" s="18">
        <f t="shared" si="163"/>
        <v>0</v>
      </c>
    </row>
    <row r="155" spans="1:29" ht="20.100000000000001" customHeight="1" x14ac:dyDescent="0.45">
      <c r="A155" s="15" t="s">
        <v>137</v>
      </c>
      <c r="B155" s="16"/>
      <c r="C155" s="16"/>
      <c r="D155" s="16">
        <f t="shared" si="155"/>
        <v>0</v>
      </c>
      <c r="E155" s="17" t="s">
        <v>87</v>
      </c>
      <c r="F155" s="17" t="s">
        <v>87</v>
      </c>
      <c r="G155" s="17" t="s">
        <v>87</v>
      </c>
      <c r="H155" s="18">
        <f t="shared" si="156"/>
        <v>0</v>
      </c>
      <c r="I155" s="16"/>
      <c r="J155" s="16"/>
      <c r="K155" s="16">
        <f t="shared" si="157"/>
        <v>0</v>
      </c>
      <c r="L155" s="17" t="s">
        <v>87</v>
      </c>
      <c r="M155" s="17" t="s">
        <v>87</v>
      </c>
      <c r="N155" s="17" t="s">
        <v>87</v>
      </c>
      <c r="O155" s="18">
        <f t="shared" si="158"/>
        <v>0</v>
      </c>
      <c r="P155" s="16"/>
      <c r="Q155" s="16"/>
      <c r="R155" s="16">
        <f t="shared" si="159"/>
        <v>0</v>
      </c>
      <c r="S155" s="17" t="s">
        <v>87</v>
      </c>
      <c r="T155" s="17" t="s">
        <v>87</v>
      </c>
      <c r="U155" s="17" t="s">
        <v>87</v>
      </c>
      <c r="V155" s="18">
        <f t="shared" si="160"/>
        <v>0</v>
      </c>
      <c r="W155" s="17">
        <f t="shared" si="161"/>
        <v>0</v>
      </c>
      <c r="X155" s="17">
        <f t="shared" si="161"/>
        <v>0</v>
      </c>
      <c r="Y155" s="17">
        <f t="shared" si="162"/>
        <v>0</v>
      </c>
      <c r="Z155" s="17" t="s">
        <v>87</v>
      </c>
      <c r="AA155" s="17" t="s">
        <v>87</v>
      </c>
      <c r="AB155" s="17" t="s">
        <v>87</v>
      </c>
      <c r="AC155" s="18">
        <f t="shared" si="163"/>
        <v>0</v>
      </c>
    </row>
    <row r="156" spans="1:29" ht="20.100000000000001" customHeight="1" x14ac:dyDescent="0.45">
      <c r="A156" s="31" t="s">
        <v>7</v>
      </c>
      <c r="B156" s="24">
        <f>SUM(B149:B155)</f>
        <v>0</v>
      </c>
      <c r="C156" s="24">
        <f>SUM(C149:C154)</f>
        <v>1</v>
      </c>
      <c r="D156" s="24">
        <f>SUM(B156,C156)</f>
        <v>1</v>
      </c>
      <c r="E156" s="24">
        <f>SUM(E149:E155)</f>
        <v>0</v>
      </c>
      <c r="F156" s="24">
        <f>SUM(F149:F154)</f>
        <v>0</v>
      </c>
      <c r="G156" s="24">
        <f>SUM(E156,F156)</f>
        <v>0</v>
      </c>
      <c r="H156" s="19">
        <f t="shared" si="156"/>
        <v>1</v>
      </c>
      <c r="I156" s="24">
        <f>SUM(I149:I155)</f>
        <v>13</v>
      </c>
      <c r="J156" s="24">
        <f>SUM(J149:J154)</f>
        <v>7</v>
      </c>
      <c r="K156" s="24">
        <f>SUM(I156,J156)</f>
        <v>20</v>
      </c>
      <c r="L156" s="24">
        <f>SUM(L149:L155)</f>
        <v>0</v>
      </c>
      <c r="M156" s="24">
        <f>SUM(M149:M154)</f>
        <v>0</v>
      </c>
      <c r="N156" s="24">
        <f>SUM(L156,M156)</f>
        <v>0</v>
      </c>
      <c r="O156" s="19">
        <f t="shared" si="158"/>
        <v>20</v>
      </c>
      <c r="P156" s="24">
        <f>SUM(P149:P155)</f>
        <v>16</v>
      </c>
      <c r="Q156" s="24">
        <f>SUM(Q149:Q154)</f>
        <v>3</v>
      </c>
      <c r="R156" s="24">
        <f>SUM(P156,Q156)</f>
        <v>19</v>
      </c>
      <c r="S156" s="24">
        <f>SUM(S149:S155)</f>
        <v>0</v>
      </c>
      <c r="T156" s="24">
        <f>SUM(T149:T154)</f>
        <v>0</v>
      </c>
      <c r="U156" s="24">
        <f>SUM(S156,T156)</f>
        <v>0</v>
      </c>
      <c r="V156" s="19">
        <f t="shared" si="160"/>
        <v>19</v>
      </c>
      <c r="W156" s="24">
        <f t="shared" ref="W156:AB156" si="164">SUM(W149:W155)</f>
        <v>29</v>
      </c>
      <c r="X156" s="24">
        <f t="shared" si="164"/>
        <v>11</v>
      </c>
      <c r="Y156" s="24">
        <f t="shared" si="164"/>
        <v>40</v>
      </c>
      <c r="Z156" s="24">
        <f t="shared" si="164"/>
        <v>0</v>
      </c>
      <c r="AA156" s="24">
        <f t="shared" si="164"/>
        <v>0</v>
      </c>
      <c r="AB156" s="24">
        <f t="shared" si="164"/>
        <v>0</v>
      </c>
      <c r="AC156" s="19">
        <f t="shared" si="163"/>
        <v>40</v>
      </c>
    </row>
    <row r="157" spans="1:29" ht="20.100000000000001" customHeight="1" x14ac:dyDescent="0.45">
      <c r="A157" s="31" t="s">
        <v>138</v>
      </c>
      <c r="B157" s="24">
        <f t="shared" ref="B157:G157" si="165">SUM(B134,B147,B156)</f>
        <v>19</v>
      </c>
      <c r="C157" s="24">
        <f t="shared" si="165"/>
        <v>3</v>
      </c>
      <c r="D157" s="24">
        <f t="shared" si="165"/>
        <v>22</v>
      </c>
      <c r="E157" s="24">
        <f t="shared" si="165"/>
        <v>0</v>
      </c>
      <c r="F157" s="24">
        <f t="shared" si="165"/>
        <v>0</v>
      </c>
      <c r="G157" s="24">
        <f t="shared" si="165"/>
        <v>0</v>
      </c>
      <c r="H157" s="19">
        <f t="shared" si="156"/>
        <v>22</v>
      </c>
      <c r="I157" s="24">
        <f t="shared" ref="I157:N157" si="166">SUM(I134,I147,I156)</f>
        <v>43</v>
      </c>
      <c r="J157" s="24">
        <f t="shared" si="166"/>
        <v>113</v>
      </c>
      <c r="K157" s="24">
        <f t="shared" si="166"/>
        <v>156</v>
      </c>
      <c r="L157" s="24">
        <f t="shared" si="166"/>
        <v>0</v>
      </c>
      <c r="M157" s="24">
        <f t="shared" si="166"/>
        <v>0</v>
      </c>
      <c r="N157" s="24">
        <f t="shared" si="166"/>
        <v>0</v>
      </c>
      <c r="O157" s="19">
        <f t="shared" si="158"/>
        <v>156</v>
      </c>
      <c r="P157" s="24">
        <f t="shared" ref="P157:U157" si="167">SUM(P134,P147,P156)</f>
        <v>129</v>
      </c>
      <c r="Q157" s="24">
        <f t="shared" si="167"/>
        <v>11</v>
      </c>
      <c r="R157" s="24">
        <f t="shared" si="167"/>
        <v>140</v>
      </c>
      <c r="S157" s="24">
        <f t="shared" si="167"/>
        <v>0</v>
      </c>
      <c r="T157" s="24">
        <f t="shared" si="167"/>
        <v>0</v>
      </c>
      <c r="U157" s="24">
        <f t="shared" si="167"/>
        <v>0</v>
      </c>
      <c r="V157" s="19">
        <f t="shared" si="160"/>
        <v>140</v>
      </c>
      <c r="W157" s="24">
        <f t="shared" ref="W157:AB157" si="168">SUM(W134,W147,W156)</f>
        <v>191</v>
      </c>
      <c r="X157" s="24">
        <f t="shared" si="168"/>
        <v>127</v>
      </c>
      <c r="Y157" s="24">
        <f t="shared" si="168"/>
        <v>318</v>
      </c>
      <c r="Z157" s="24">
        <f t="shared" si="168"/>
        <v>0</v>
      </c>
      <c r="AA157" s="24">
        <f t="shared" si="168"/>
        <v>0</v>
      </c>
      <c r="AB157" s="24">
        <f t="shared" si="168"/>
        <v>0</v>
      </c>
      <c r="AC157" s="19">
        <f t="shared" si="163"/>
        <v>318</v>
      </c>
    </row>
    <row r="158" spans="1:29" ht="24.75" customHeight="1" x14ac:dyDescent="0.45">
      <c r="A158" s="43" t="s">
        <v>81</v>
      </c>
      <c r="B158" s="22">
        <f t="shared" ref="B158:G158" si="169">SUM(B125,B157)</f>
        <v>136</v>
      </c>
      <c r="C158" s="22">
        <f t="shared" si="169"/>
        <v>85</v>
      </c>
      <c r="D158" s="22">
        <f t="shared" si="169"/>
        <v>221</v>
      </c>
      <c r="E158" s="22">
        <f t="shared" si="169"/>
        <v>53</v>
      </c>
      <c r="F158" s="22">
        <f t="shared" si="169"/>
        <v>54</v>
      </c>
      <c r="G158" s="22">
        <f t="shared" si="169"/>
        <v>107</v>
      </c>
      <c r="H158" s="19">
        <f t="shared" si="156"/>
        <v>328</v>
      </c>
      <c r="I158" s="22">
        <f t="shared" ref="I158:N158" si="170">SUM(I125,I157)</f>
        <v>386</v>
      </c>
      <c r="J158" s="22">
        <f t="shared" si="170"/>
        <v>997</v>
      </c>
      <c r="K158" s="22">
        <f t="shared" si="170"/>
        <v>1383</v>
      </c>
      <c r="L158" s="22">
        <f t="shared" si="170"/>
        <v>64</v>
      </c>
      <c r="M158" s="22">
        <f t="shared" si="170"/>
        <v>119</v>
      </c>
      <c r="N158" s="22">
        <f t="shared" si="170"/>
        <v>183</v>
      </c>
      <c r="O158" s="19">
        <f t="shared" si="158"/>
        <v>1566</v>
      </c>
      <c r="P158" s="22">
        <f t="shared" ref="P158:U158" si="171">SUM(P125,P157)</f>
        <v>511</v>
      </c>
      <c r="Q158" s="22">
        <f t="shared" si="171"/>
        <v>586</v>
      </c>
      <c r="R158" s="22">
        <f t="shared" si="171"/>
        <v>1097</v>
      </c>
      <c r="S158" s="22">
        <f t="shared" si="171"/>
        <v>129</v>
      </c>
      <c r="T158" s="22">
        <f t="shared" si="171"/>
        <v>200</v>
      </c>
      <c r="U158" s="22">
        <f t="shared" si="171"/>
        <v>329</v>
      </c>
      <c r="V158" s="19">
        <f t="shared" si="160"/>
        <v>1426</v>
      </c>
      <c r="W158" s="22">
        <f t="shared" ref="W158:AB158" si="172">SUM(W125,W157)</f>
        <v>1033</v>
      </c>
      <c r="X158" s="22">
        <f t="shared" si="172"/>
        <v>1668</v>
      </c>
      <c r="Y158" s="22">
        <f t="shared" si="172"/>
        <v>2701</v>
      </c>
      <c r="Z158" s="22">
        <f t="shared" si="172"/>
        <v>246</v>
      </c>
      <c r="AA158" s="22">
        <f t="shared" si="172"/>
        <v>373</v>
      </c>
      <c r="AB158" s="22">
        <f t="shared" si="172"/>
        <v>619</v>
      </c>
      <c r="AC158" s="19">
        <f t="shared" si="163"/>
        <v>3320</v>
      </c>
    </row>
    <row r="162" spans="3:6" ht="20.100000000000001" customHeight="1" x14ac:dyDescent="0.45">
      <c r="C162" s="1">
        <v>18</v>
      </c>
      <c r="F162" s="1">
        <v>22</v>
      </c>
    </row>
    <row r="163" spans="3:6" ht="20.100000000000001" customHeight="1" x14ac:dyDescent="0.45">
      <c r="C163" s="1">
        <v>54</v>
      </c>
      <c r="F163" s="1">
        <v>19</v>
      </c>
    </row>
    <row r="164" spans="3:6" ht="20.100000000000001" customHeight="1" x14ac:dyDescent="0.45">
      <c r="C164" s="1">
        <v>8</v>
      </c>
      <c r="F164" s="1">
        <v>11</v>
      </c>
    </row>
    <row r="165" spans="3:6" ht="20.100000000000001" customHeight="1" x14ac:dyDescent="0.45">
      <c r="C165" s="1">
        <v>1</v>
      </c>
      <c r="F165" s="1">
        <v>17</v>
      </c>
    </row>
    <row r="166" spans="3:6" ht="20.100000000000001" customHeight="1" x14ac:dyDescent="0.45">
      <c r="C166" s="1">
        <v>2</v>
      </c>
      <c r="F166" s="1">
        <v>46</v>
      </c>
    </row>
    <row r="167" spans="3:6" ht="20.100000000000001" customHeight="1" x14ac:dyDescent="0.45">
      <c r="C167" s="1">
        <v>19</v>
      </c>
      <c r="F167" s="1">
        <v>12</v>
      </c>
    </row>
    <row r="168" spans="3:6" ht="20.100000000000001" customHeight="1" x14ac:dyDescent="0.45">
      <c r="C168" s="1">
        <v>3</v>
      </c>
      <c r="F168" s="1">
        <v>5</v>
      </c>
    </row>
    <row r="169" spans="3:6" ht="20.100000000000001" customHeight="1" x14ac:dyDescent="0.45">
      <c r="C169" s="1">
        <v>11</v>
      </c>
      <c r="F169" s="1">
        <v>3</v>
      </c>
    </row>
    <row r="170" spans="3:6" ht="20.100000000000001" customHeight="1" x14ac:dyDescent="0.45">
      <c r="C170" s="1">
        <f>SUM(C162:C169)</f>
        <v>116</v>
      </c>
      <c r="F170" s="1">
        <f>SUM(F162:F169)</f>
        <v>135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31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workbookViewId="0">
      <pane ySplit="6" topLeftCell="A13" activePane="bottomLeft" state="frozen"/>
      <selection pane="bottomLeft" activeCell="A29" sqref="A29"/>
    </sheetView>
  </sheetViews>
  <sheetFormatPr defaultColWidth="4" defaultRowHeight="20.100000000000001" customHeight="1" x14ac:dyDescent="0.45"/>
  <cols>
    <col min="1" max="1" width="32" style="1" customWidth="1"/>
    <col min="2" max="2" width="3.125" style="1" customWidth="1"/>
    <col min="3" max="3" width="3.875" style="1" customWidth="1"/>
    <col min="4" max="4" width="3" style="1" customWidth="1"/>
    <col min="5" max="7" width="3.875" style="1" customWidth="1"/>
    <col min="8" max="8" width="3.375" style="44" customWidth="1"/>
    <col min="9" max="28" width="3.875" style="1" customWidth="1"/>
    <col min="29" max="29" width="3.75" style="45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159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160</v>
      </c>
      <c r="C4" s="110"/>
      <c r="D4" s="110"/>
      <c r="E4" s="110"/>
      <c r="F4" s="110"/>
      <c r="G4" s="110"/>
      <c r="H4" s="110"/>
      <c r="I4" s="114" t="s">
        <v>161</v>
      </c>
      <c r="J4" s="115"/>
      <c r="K4" s="115"/>
      <c r="L4" s="115"/>
      <c r="M4" s="115"/>
      <c r="N4" s="115"/>
      <c r="O4" s="116"/>
      <c r="P4" s="114" t="s">
        <v>162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/>
      <c r="C9" s="16"/>
      <c r="D9" s="16">
        <f>SUM(B9:C9)</f>
        <v>0</v>
      </c>
      <c r="E9" s="17"/>
      <c r="F9" s="17"/>
      <c r="G9" s="16">
        <f>SUM(E9:F9)</f>
        <v>0</v>
      </c>
      <c r="H9" s="18">
        <f>SUM(D9,G9)</f>
        <v>0</v>
      </c>
      <c r="I9" s="16"/>
      <c r="J9" s="16">
        <v>9</v>
      </c>
      <c r="K9" s="16">
        <f>SUM(I9:J9)</f>
        <v>9</v>
      </c>
      <c r="L9" s="16"/>
      <c r="M9" s="16">
        <v>4</v>
      </c>
      <c r="N9" s="16">
        <f>SUM(L9:M9)</f>
        <v>4</v>
      </c>
      <c r="O9" s="18">
        <f>SUM(K9,N9)</f>
        <v>13</v>
      </c>
      <c r="P9" s="16">
        <v>10</v>
      </c>
      <c r="Q9" s="16"/>
      <c r="R9" s="16">
        <f>SUM(P9:Q9)</f>
        <v>10</v>
      </c>
      <c r="S9" s="17">
        <v>1</v>
      </c>
      <c r="T9" s="17">
        <v>3</v>
      </c>
      <c r="U9" s="17">
        <f>SUM(S9:T9)</f>
        <v>4</v>
      </c>
      <c r="V9" s="18">
        <f>SUM(R9,U9)</f>
        <v>14</v>
      </c>
      <c r="W9" s="17">
        <f>SUM(B9,I9,P9)</f>
        <v>10</v>
      </c>
      <c r="X9" s="17">
        <f>SUM(C9,J9,Q9)</f>
        <v>9</v>
      </c>
      <c r="Y9" s="17">
        <f>SUM(W9,X9)</f>
        <v>19</v>
      </c>
      <c r="Z9" s="17">
        <f>SUM(E9,L9,S9)</f>
        <v>1</v>
      </c>
      <c r="AA9" s="17">
        <f>SUM(F9,M9,T9)</f>
        <v>7</v>
      </c>
      <c r="AB9" s="17">
        <f>SUM(Z9,AA9)</f>
        <v>8</v>
      </c>
      <c r="AC9" s="19">
        <f>SUM(Y9,AB9)</f>
        <v>27</v>
      </c>
    </row>
    <row r="10" spans="1:29" ht="20.100000000000001" customHeight="1" x14ac:dyDescent="0.45">
      <c r="A10" s="15" t="s">
        <v>88</v>
      </c>
      <c r="B10" s="16"/>
      <c r="C10" s="16">
        <v>2</v>
      </c>
      <c r="D10" s="16">
        <f t="shared" ref="D10:D18" si="0">SUM(B10:C10)</f>
        <v>2</v>
      </c>
      <c r="E10" s="17" t="s">
        <v>87</v>
      </c>
      <c r="F10" s="17" t="s">
        <v>87</v>
      </c>
      <c r="G10" s="16">
        <f t="shared" ref="G10:G18" si="1">SUM(E10:F10)</f>
        <v>0</v>
      </c>
      <c r="H10" s="18">
        <f t="shared" ref="H10:H19" si="2">SUM(D10,G10)</f>
        <v>2</v>
      </c>
      <c r="I10" s="16"/>
      <c r="J10" s="16">
        <v>3</v>
      </c>
      <c r="K10" s="16">
        <f>SUM(I10:J10)</f>
        <v>3</v>
      </c>
      <c r="L10" s="16">
        <v>1</v>
      </c>
      <c r="M10" s="16">
        <v>1</v>
      </c>
      <c r="N10" s="16">
        <f>SUM(L10:M10)</f>
        <v>2</v>
      </c>
      <c r="O10" s="18">
        <f>SUM(K10,N10)</f>
        <v>5</v>
      </c>
      <c r="P10" s="16">
        <v>3</v>
      </c>
      <c r="Q10" s="16">
        <v>12</v>
      </c>
      <c r="R10" s="16">
        <f t="shared" ref="R10:R18" si="3">SUM(P10:Q10)</f>
        <v>15</v>
      </c>
      <c r="S10" s="17"/>
      <c r="T10" s="17"/>
      <c r="U10" s="16">
        <f>SUM(S10:T10)</f>
        <v>0</v>
      </c>
      <c r="V10" s="18">
        <f t="shared" ref="V10:V19" si="4">SUM(R10,U10)</f>
        <v>15</v>
      </c>
      <c r="W10" s="17">
        <f t="shared" ref="W10:X18" si="5">SUM(B10,I10,P10)</f>
        <v>3</v>
      </c>
      <c r="X10" s="17">
        <f t="shared" si="5"/>
        <v>17</v>
      </c>
      <c r="Y10" s="17">
        <f t="shared" ref="Y10:Y19" si="6">SUM(W10,X10)</f>
        <v>20</v>
      </c>
      <c r="Z10" s="17">
        <f t="shared" ref="Z10:AA18" si="7">SUM(E10,L10,S10)</f>
        <v>1</v>
      </c>
      <c r="AA10" s="17">
        <f t="shared" si="7"/>
        <v>1</v>
      </c>
      <c r="AB10" s="17">
        <f t="shared" ref="AB10:AB19" si="8">SUM(Z10,AA10)</f>
        <v>2</v>
      </c>
      <c r="AC10" s="19">
        <f t="shared" ref="AC10:AC19" si="9">SUM(Y10,AB10)</f>
        <v>22</v>
      </c>
    </row>
    <row r="11" spans="1:29" ht="20.100000000000001" customHeight="1" x14ac:dyDescent="0.45">
      <c r="A11" s="15" t="s">
        <v>12</v>
      </c>
      <c r="B11" s="16"/>
      <c r="C11" s="16"/>
      <c r="D11" s="16">
        <f t="shared" si="0"/>
        <v>0</v>
      </c>
      <c r="E11" s="17" t="s">
        <v>87</v>
      </c>
      <c r="F11" s="17" t="s">
        <v>87</v>
      </c>
      <c r="G11" s="16">
        <f t="shared" si="1"/>
        <v>0</v>
      </c>
      <c r="H11" s="18">
        <f t="shared" si="2"/>
        <v>0</v>
      </c>
      <c r="I11" s="16">
        <v>1</v>
      </c>
      <c r="J11" s="16">
        <v>11</v>
      </c>
      <c r="K11" s="16">
        <f t="shared" ref="K11:K18" si="10">SUM(I11:J11)</f>
        <v>12</v>
      </c>
      <c r="L11" s="16"/>
      <c r="M11" s="16">
        <v>9</v>
      </c>
      <c r="N11" s="16">
        <f>SUM(L11:M11)</f>
        <v>9</v>
      </c>
      <c r="O11" s="18">
        <f>SUM(K11,N11)</f>
        <v>21</v>
      </c>
      <c r="P11" s="16">
        <v>1</v>
      </c>
      <c r="Q11" s="16">
        <v>7</v>
      </c>
      <c r="R11" s="16">
        <f t="shared" si="3"/>
        <v>8</v>
      </c>
      <c r="S11" s="17"/>
      <c r="T11" s="17">
        <v>7</v>
      </c>
      <c r="U11" s="16">
        <f>SUM(S11:T11)</f>
        <v>7</v>
      </c>
      <c r="V11" s="18">
        <f t="shared" si="4"/>
        <v>15</v>
      </c>
      <c r="W11" s="17">
        <f t="shared" si="5"/>
        <v>2</v>
      </c>
      <c r="X11" s="17">
        <f t="shared" si="5"/>
        <v>18</v>
      </c>
      <c r="Y11" s="17">
        <f t="shared" si="6"/>
        <v>20</v>
      </c>
      <c r="Z11" s="17">
        <f t="shared" si="7"/>
        <v>0</v>
      </c>
      <c r="AA11" s="17">
        <f t="shared" si="7"/>
        <v>16</v>
      </c>
      <c r="AB11" s="17">
        <f t="shared" si="8"/>
        <v>16</v>
      </c>
      <c r="AC11" s="19">
        <f t="shared" si="9"/>
        <v>36</v>
      </c>
    </row>
    <row r="12" spans="1:29" ht="20.100000000000001" customHeight="1" x14ac:dyDescent="0.45">
      <c r="A12" s="15" t="s">
        <v>89</v>
      </c>
      <c r="B12" s="16"/>
      <c r="C12" s="16">
        <v>1</v>
      </c>
      <c r="D12" s="16">
        <f t="shared" si="0"/>
        <v>1</v>
      </c>
      <c r="E12" s="17" t="s">
        <v>87</v>
      </c>
      <c r="F12" s="17">
        <v>2</v>
      </c>
      <c r="G12" s="16">
        <f t="shared" si="1"/>
        <v>2</v>
      </c>
      <c r="H12" s="18">
        <f>SUM(D12,G12)</f>
        <v>3</v>
      </c>
      <c r="I12" s="16"/>
      <c r="J12" s="16"/>
      <c r="K12" s="16">
        <f t="shared" si="10"/>
        <v>0</v>
      </c>
      <c r="L12" s="17" t="s">
        <v>87</v>
      </c>
      <c r="M12" s="17" t="s">
        <v>87</v>
      </c>
      <c r="N12" s="17" t="s">
        <v>87</v>
      </c>
      <c r="O12" s="18">
        <f t="shared" ref="O12:O19" si="11">SUM(K12,N12)</f>
        <v>0</v>
      </c>
      <c r="P12" s="16"/>
      <c r="Q12" s="16">
        <v>4</v>
      </c>
      <c r="R12" s="16">
        <f t="shared" si="3"/>
        <v>4</v>
      </c>
      <c r="S12" s="17"/>
      <c r="T12" s="17"/>
      <c r="U12" s="16">
        <f t="shared" ref="U12:U18" si="12">SUM(S12:T12)</f>
        <v>0</v>
      </c>
      <c r="V12" s="18">
        <f t="shared" si="4"/>
        <v>4</v>
      </c>
      <c r="W12" s="17">
        <f t="shared" si="5"/>
        <v>0</v>
      </c>
      <c r="X12" s="17">
        <f t="shared" si="5"/>
        <v>5</v>
      </c>
      <c r="Y12" s="17">
        <f t="shared" si="6"/>
        <v>5</v>
      </c>
      <c r="Z12" s="17">
        <f t="shared" si="7"/>
        <v>0</v>
      </c>
      <c r="AA12" s="17">
        <f t="shared" si="7"/>
        <v>2</v>
      </c>
      <c r="AB12" s="17">
        <f t="shared" si="8"/>
        <v>2</v>
      </c>
      <c r="AC12" s="19">
        <f t="shared" si="9"/>
        <v>7</v>
      </c>
    </row>
    <row r="13" spans="1:29" ht="20.100000000000001" customHeight="1" x14ac:dyDescent="0.45">
      <c r="A13" s="15" t="s">
        <v>143</v>
      </c>
      <c r="B13" s="16"/>
      <c r="C13" s="16"/>
      <c r="D13" s="16">
        <f>SUM(B13:C13)</f>
        <v>0</v>
      </c>
      <c r="E13" s="17" t="s">
        <v>87</v>
      </c>
      <c r="F13" s="17" t="s">
        <v>87</v>
      </c>
      <c r="G13" s="16">
        <f t="shared" si="1"/>
        <v>0</v>
      </c>
      <c r="H13" s="18">
        <f>SUM(D13,G13)</f>
        <v>0</v>
      </c>
      <c r="I13" s="16">
        <v>7</v>
      </c>
      <c r="J13" s="16">
        <v>43</v>
      </c>
      <c r="K13" s="16">
        <f>SUM(I13:J13)</f>
        <v>50</v>
      </c>
      <c r="L13" s="16">
        <v>2</v>
      </c>
      <c r="M13" s="16">
        <v>28</v>
      </c>
      <c r="N13" s="16">
        <f>SUM(L13:M13)</f>
        <v>30</v>
      </c>
      <c r="O13" s="18">
        <f t="shared" si="11"/>
        <v>80</v>
      </c>
      <c r="P13" s="16">
        <v>2</v>
      </c>
      <c r="Q13" s="16"/>
      <c r="R13" s="16">
        <f>SUM(P13:Q13)</f>
        <v>2</v>
      </c>
      <c r="S13" s="17"/>
      <c r="T13" s="17"/>
      <c r="U13" s="16">
        <f t="shared" si="12"/>
        <v>0</v>
      </c>
      <c r="V13" s="18">
        <f>SUM(R13,U13)</f>
        <v>2</v>
      </c>
      <c r="W13" s="17">
        <f t="shared" si="5"/>
        <v>9</v>
      </c>
      <c r="X13" s="17">
        <f t="shared" si="5"/>
        <v>43</v>
      </c>
      <c r="Y13" s="17">
        <f>SUM(W13,X13)</f>
        <v>52</v>
      </c>
      <c r="Z13" s="17">
        <f t="shared" si="7"/>
        <v>2</v>
      </c>
      <c r="AA13" s="17">
        <f t="shared" si="7"/>
        <v>28</v>
      </c>
      <c r="AB13" s="17">
        <f>SUM(Z13,AA13)</f>
        <v>30</v>
      </c>
      <c r="AC13" s="19">
        <f>SUM(Y13,AB13)</f>
        <v>82</v>
      </c>
    </row>
    <row r="14" spans="1:29" ht="20.100000000000001" customHeight="1" x14ac:dyDescent="0.45">
      <c r="A14" s="15" t="s">
        <v>91</v>
      </c>
      <c r="B14" s="16"/>
      <c r="C14" s="16"/>
      <c r="D14" s="16">
        <f>SUM(B14:C14)</f>
        <v>0</v>
      </c>
      <c r="E14" s="17" t="s">
        <v>87</v>
      </c>
      <c r="F14" s="17" t="s">
        <v>87</v>
      </c>
      <c r="G14" s="16">
        <f>SUM(E14:F14)</f>
        <v>0</v>
      </c>
      <c r="H14" s="18">
        <f>SUM(D14,G14)</f>
        <v>0</v>
      </c>
      <c r="I14" s="16"/>
      <c r="J14" s="16">
        <v>9</v>
      </c>
      <c r="K14" s="16">
        <f>SUM(I14:J14)</f>
        <v>9</v>
      </c>
      <c r="L14" s="17" t="s">
        <v>87</v>
      </c>
      <c r="M14" s="17" t="s">
        <v>87</v>
      </c>
      <c r="N14" s="17" t="s">
        <v>87</v>
      </c>
      <c r="O14" s="18">
        <f>SUM(K14,N14)</f>
        <v>9</v>
      </c>
      <c r="P14" s="16"/>
      <c r="Q14" s="16"/>
      <c r="R14" s="16">
        <f>SUM(P14:Q14)</f>
        <v>0</v>
      </c>
      <c r="S14" s="17"/>
      <c r="T14" s="17"/>
      <c r="U14" s="16">
        <f>SUM(S14:T14)</f>
        <v>0</v>
      </c>
      <c r="V14" s="18">
        <f>SUM(R14,U14)</f>
        <v>0</v>
      </c>
      <c r="W14" s="17">
        <f t="shared" si="5"/>
        <v>0</v>
      </c>
      <c r="X14" s="17">
        <f t="shared" si="5"/>
        <v>9</v>
      </c>
      <c r="Y14" s="17">
        <f>SUM(W14,X14)</f>
        <v>9</v>
      </c>
      <c r="Z14" s="17">
        <f t="shared" si="7"/>
        <v>0</v>
      </c>
      <c r="AA14" s="17">
        <f t="shared" si="7"/>
        <v>0</v>
      </c>
      <c r="AB14" s="17">
        <f>SUM(Z14,AA14)</f>
        <v>0</v>
      </c>
      <c r="AC14" s="19">
        <f>SUM(Y14,AB14)</f>
        <v>9</v>
      </c>
    </row>
    <row r="15" spans="1:29" ht="20.100000000000001" customHeight="1" x14ac:dyDescent="0.45">
      <c r="A15" s="15" t="s">
        <v>163</v>
      </c>
      <c r="B15" s="16"/>
      <c r="C15" s="16"/>
      <c r="D15" s="16">
        <f>SUM(B15:C15)</f>
        <v>0</v>
      </c>
      <c r="E15" s="17" t="s">
        <v>87</v>
      </c>
      <c r="F15" s="17" t="s">
        <v>87</v>
      </c>
      <c r="G15" s="16">
        <f>SUM(E15:F15)</f>
        <v>0</v>
      </c>
      <c r="H15" s="18">
        <f>SUM(D15,G15)</f>
        <v>0</v>
      </c>
      <c r="I15" s="16">
        <v>4</v>
      </c>
      <c r="J15" s="16">
        <v>26</v>
      </c>
      <c r="K15" s="16">
        <f>SUM(I15:J15)</f>
        <v>30</v>
      </c>
      <c r="L15" s="17" t="s">
        <v>87</v>
      </c>
      <c r="M15" s="17" t="s">
        <v>87</v>
      </c>
      <c r="N15" s="17" t="s">
        <v>87</v>
      </c>
      <c r="O15" s="18">
        <f>SUM(K15,N15)</f>
        <v>30</v>
      </c>
      <c r="P15" s="16"/>
      <c r="Q15" s="16"/>
      <c r="R15" s="16">
        <f>SUM(P15:Q15)</f>
        <v>0</v>
      </c>
      <c r="S15" s="17"/>
      <c r="T15" s="17"/>
      <c r="U15" s="16">
        <f>SUM(S15:T15)</f>
        <v>0</v>
      </c>
      <c r="V15" s="18">
        <f>SUM(R15,U15)</f>
        <v>0</v>
      </c>
      <c r="W15" s="17">
        <f t="shared" si="5"/>
        <v>4</v>
      </c>
      <c r="X15" s="17">
        <f t="shared" si="5"/>
        <v>26</v>
      </c>
      <c r="Y15" s="17">
        <f>SUM(W15,X15)</f>
        <v>30</v>
      </c>
      <c r="Z15" s="17">
        <f t="shared" si="7"/>
        <v>0</v>
      </c>
      <c r="AA15" s="17">
        <f t="shared" si="7"/>
        <v>0</v>
      </c>
      <c r="AB15" s="17">
        <f>SUM(Z15,AA15)</f>
        <v>0</v>
      </c>
      <c r="AC15" s="19">
        <f>SUM(Y15,AB15)</f>
        <v>30</v>
      </c>
    </row>
    <row r="16" spans="1:29" ht="20.100000000000001" customHeight="1" x14ac:dyDescent="0.45">
      <c r="A16" s="15" t="s">
        <v>90</v>
      </c>
      <c r="B16" s="16"/>
      <c r="C16" s="16"/>
      <c r="D16" s="16">
        <f t="shared" si="0"/>
        <v>0</v>
      </c>
      <c r="E16" s="17" t="s">
        <v>87</v>
      </c>
      <c r="F16" s="17" t="s">
        <v>87</v>
      </c>
      <c r="G16" s="16">
        <f t="shared" si="1"/>
        <v>0</v>
      </c>
      <c r="H16" s="18">
        <f t="shared" si="2"/>
        <v>0</v>
      </c>
      <c r="I16" s="16">
        <v>1</v>
      </c>
      <c r="J16" s="16">
        <v>25</v>
      </c>
      <c r="K16" s="16">
        <f t="shared" si="10"/>
        <v>26</v>
      </c>
      <c r="L16" s="17" t="s">
        <v>87</v>
      </c>
      <c r="M16" s="17" t="s">
        <v>87</v>
      </c>
      <c r="N16" s="17" t="s">
        <v>87</v>
      </c>
      <c r="O16" s="18">
        <f t="shared" si="11"/>
        <v>26</v>
      </c>
      <c r="P16" s="16">
        <v>3</v>
      </c>
      <c r="Q16" s="16"/>
      <c r="R16" s="16">
        <f t="shared" si="3"/>
        <v>3</v>
      </c>
      <c r="S16" s="17"/>
      <c r="T16" s="17"/>
      <c r="U16" s="16">
        <f t="shared" si="12"/>
        <v>0</v>
      </c>
      <c r="V16" s="18">
        <f t="shared" si="4"/>
        <v>3</v>
      </c>
      <c r="W16" s="17">
        <f t="shared" si="5"/>
        <v>4</v>
      </c>
      <c r="X16" s="17">
        <f t="shared" si="5"/>
        <v>25</v>
      </c>
      <c r="Y16" s="17">
        <f t="shared" si="6"/>
        <v>29</v>
      </c>
      <c r="Z16" s="17">
        <f t="shared" si="7"/>
        <v>0</v>
      </c>
      <c r="AA16" s="17">
        <f t="shared" si="7"/>
        <v>0</v>
      </c>
      <c r="AB16" s="17">
        <f t="shared" si="8"/>
        <v>0</v>
      </c>
      <c r="AC16" s="19">
        <f t="shared" si="9"/>
        <v>29</v>
      </c>
    </row>
    <row r="17" spans="1:29" ht="20.100000000000001" customHeight="1" x14ac:dyDescent="0.45">
      <c r="A17" s="15" t="s">
        <v>13</v>
      </c>
      <c r="B17" s="16"/>
      <c r="C17" s="16">
        <v>2</v>
      </c>
      <c r="D17" s="16">
        <f t="shared" si="0"/>
        <v>2</v>
      </c>
      <c r="E17" s="17"/>
      <c r="F17" s="17">
        <v>20</v>
      </c>
      <c r="G17" s="16">
        <f t="shared" si="1"/>
        <v>20</v>
      </c>
      <c r="H17" s="18">
        <f t="shared" si="2"/>
        <v>22</v>
      </c>
      <c r="I17" s="16"/>
      <c r="J17" s="16"/>
      <c r="K17" s="16">
        <f t="shared" si="10"/>
        <v>0</v>
      </c>
      <c r="L17" s="16">
        <v>1</v>
      </c>
      <c r="M17" s="16">
        <v>1</v>
      </c>
      <c r="N17" s="16">
        <f>SUM(L17:M17)</f>
        <v>2</v>
      </c>
      <c r="O17" s="18">
        <f t="shared" si="11"/>
        <v>2</v>
      </c>
      <c r="P17" s="16">
        <v>1</v>
      </c>
      <c r="Q17" s="16"/>
      <c r="R17" s="16">
        <f t="shared" si="3"/>
        <v>1</v>
      </c>
      <c r="S17" s="17"/>
      <c r="T17" s="17"/>
      <c r="U17" s="16">
        <f t="shared" si="12"/>
        <v>0</v>
      </c>
      <c r="V17" s="18">
        <f t="shared" si="4"/>
        <v>1</v>
      </c>
      <c r="W17" s="17">
        <f t="shared" si="5"/>
        <v>1</v>
      </c>
      <c r="X17" s="17">
        <f t="shared" si="5"/>
        <v>2</v>
      </c>
      <c r="Y17" s="17">
        <f t="shared" si="6"/>
        <v>3</v>
      </c>
      <c r="Z17" s="17">
        <f t="shared" si="7"/>
        <v>1</v>
      </c>
      <c r="AA17" s="17">
        <f t="shared" si="7"/>
        <v>21</v>
      </c>
      <c r="AB17" s="17">
        <f t="shared" si="8"/>
        <v>22</v>
      </c>
      <c r="AC17" s="19">
        <f t="shared" si="9"/>
        <v>25</v>
      </c>
    </row>
    <row r="18" spans="1:29" ht="20.100000000000001" customHeight="1" x14ac:dyDescent="0.45">
      <c r="A18" s="15" t="s">
        <v>14</v>
      </c>
      <c r="B18" s="16"/>
      <c r="C18" s="16">
        <v>1</v>
      </c>
      <c r="D18" s="16">
        <f t="shared" si="0"/>
        <v>1</v>
      </c>
      <c r="E18" s="17" t="s">
        <v>87</v>
      </c>
      <c r="F18" s="17" t="s">
        <v>87</v>
      </c>
      <c r="G18" s="16">
        <f t="shared" si="1"/>
        <v>0</v>
      </c>
      <c r="H18" s="18">
        <f t="shared" si="2"/>
        <v>1</v>
      </c>
      <c r="I18" s="16"/>
      <c r="J18" s="16"/>
      <c r="K18" s="16">
        <f t="shared" si="10"/>
        <v>0</v>
      </c>
      <c r="L18" s="17" t="s">
        <v>87</v>
      </c>
      <c r="M18" s="17" t="s">
        <v>87</v>
      </c>
      <c r="N18" s="17" t="s">
        <v>87</v>
      </c>
      <c r="O18" s="18">
        <f t="shared" si="11"/>
        <v>0</v>
      </c>
      <c r="P18" s="16"/>
      <c r="Q18" s="16"/>
      <c r="R18" s="16">
        <f t="shared" si="3"/>
        <v>0</v>
      </c>
      <c r="S18" s="17"/>
      <c r="T18" s="17"/>
      <c r="U18" s="16">
        <f t="shared" si="12"/>
        <v>0</v>
      </c>
      <c r="V18" s="18">
        <f t="shared" si="4"/>
        <v>0</v>
      </c>
      <c r="W18" s="17">
        <f t="shared" si="5"/>
        <v>0</v>
      </c>
      <c r="X18" s="17">
        <f t="shared" si="5"/>
        <v>1</v>
      </c>
      <c r="Y18" s="17">
        <f t="shared" si="6"/>
        <v>1</v>
      </c>
      <c r="Z18" s="17">
        <f t="shared" si="7"/>
        <v>0</v>
      </c>
      <c r="AA18" s="17">
        <f t="shared" si="7"/>
        <v>0</v>
      </c>
      <c r="AB18" s="17">
        <f t="shared" si="8"/>
        <v>0</v>
      </c>
      <c r="AC18" s="19">
        <f t="shared" si="9"/>
        <v>1</v>
      </c>
    </row>
    <row r="19" spans="1:29" ht="20.100000000000001" customHeight="1" x14ac:dyDescent="0.45">
      <c r="A19" s="20" t="s">
        <v>7</v>
      </c>
      <c r="B19" s="21">
        <f>SUM(B9:B18)</f>
        <v>0</v>
      </c>
      <c r="C19" s="21">
        <f>SUM(C9:C18)</f>
        <v>6</v>
      </c>
      <c r="D19" s="21">
        <f>SUM(B19,C19)</f>
        <v>6</v>
      </c>
      <c r="E19" s="21">
        <f>SUM(E9:E18)</f>
        <v>0</v>
      </c>
      <c r="F19" s="21">
        <f>SUM(F9:F18)</f>
        <v>22</v>
      </c>
      <c r="G19" s="21">
        <f>SUM(E19,F19)</f>
        <v>22</v>
      </c>
      <c r="H19" s="19">
        <f t="shared" si="2"/>
        <v>28</v>
      </c>
      <c r="I19" s="21">
        <f>SUM(I9:I18)</f>
        <v>13</v>
      </c>
      <c r="J19" s="21">
        <f>SUM(J9:J18)</f>
        <v>126</v>
      </c>
      <c r="K19" s="21">
        <f>SUM(I19,J19)</f>
        <v>139</v>
      </c>
      <c r="L19" s="21">
        <f>SUM(L9:L18)</f>
        <v>4</v>
      </c>
      <c r="M19" s="21">
        <f>SUM(M9:M18)</f>
        <v>43</v>
      </c>
      <c r="N19" s="21">
        <f>SUM(L19,M19)</f>
        <v>47</v>
      </c>
      <c r="O19" s="19">
        <f t="shared" si="11"/>
        <v>186</v>
      </c>
      <c r="P19" s="21">
        <f>SUM(P9:P18)</f>
        <v>20</v>
      </c>
      <c r="Q19" s="21">
        <f>SUM(Q9:Q18)</f>
        <v>23</v>
      </c>
      <c r="R19" s="21">
        <f>SUM(P19,Q19)</f>
        <v>43</v>
      </c>
      <c r="S19" s="21">
        <f>SUM(S9:S18)</f>
        <v>1</v>
      </c>
      <c r="T19" s="21">
        <f>SUM(T9:T18)</f>
        <v>10</v>
      </c>
      <c r="U19" s="21">
        <f>SUM(S19,T19)</f>
        <v>11</v>
      </c>
      <c r="V19" s="19">
        <f t="shared" si="4"/>
        <v>54</v>
      </c>
      <c r="W19" s="21">
        <f>SUM(W9:W18)</f>
        <v>33</v>
      </c>
      <c r="X19" s="21">
        <f>SUM(X9:X18)</f>
        <v>155</v>
      </c>
      <c r="Y19" s="21">
        <f t="shared" si="6"/>
        <v>188</v>
      </c>
      <c r="Z19" s="21">
        <f>SUM(Z9:Z18)</f>
        <v>5</v>
      </c>
      <c r="AA19" s="21">
        <f>SUM(AA9:AA18)</f>
        <v>75</v>
      </c>
      <c r="AB19" s="21">
        <f t="shared" si="8"/>
        <v>80</v>
      </c>
      <c r="AC19" s="19">
        <f t="shared" si="9"/>
        <v>268</v>
      </c>
    </row>
    <row r="20" spans="1:29" ht="20.100000000000001" customHeight="1" x14ac:dyDescent="0.45">
      <c r="A20" s="11" t="s">
        <v>16</v>
      </c>
      <c r="B20" s="22"/>
      <c r="C20" s="22"/>
      <c r="D20" s="22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8"/>
      <c r="W20" s="17"/>
      <c r="X20" s="17"/>
      <c r="Y20" s="17"/>
      <c r="Z20" s="23"/>
      <c r="AA20" s="23"/>
      <c r="AB20" s="23"/>
      <c r="AC20" s="24"/>
    </row>
    <row r="21" spans="1:29" ht="20.100000000000001" customHeight="1" x14ac:dyDescent="0.45">
      <c r="A21" s="15" t="s">
        <v>17</v>
      </c>
      <c r="B21" s="16">
        <v>7</v>
      </c>
      <c r="C21" s="16"/>
      <c r="D21" s="16">
        <f t="shared" ref="D21:D31" si="13">SUM(B21:C21)</f>
        <v>7</v>
      </c>
      <c r="E21" s="17"/>
      <c r="F21" s="17"/>
      <c r="G21" s="16">
        <f t="shared" ref="G21:G31" si="14">SUM(E21:F21)</f>
        <v>0</v>
      </c>
      <c r="H21" s="18">
        <f t="shared" ref="H21:H31" si="15">SUM(D21,G21)</f>
        <v>7</v>
      </c>
      <c r="I21" s="16">
        <v>5</v>
      </c>
      <c r="J21" s="16"/>
      <c r="K21" s="16">
        <f t="shared" ref="K21:K31" si="16">SUM(I21:J21)</f>
        <v>5</v>
      </c>
      <c r="L21" s="16">
        <v>5</v>
      </c>
      <c r="M21" s="16"/>
      <c r="N21" s="16">
        <f t="shared" ref="N21:N31" si="17">SUM(L21:M21)</f>
        <v>5</v>
      </c>
      <c r="O21" s="18">
        <f t="shared" ref="O21:O31" si="18">SUM(K21,N21)</f>
        <v>10</v>
      </c>
      <c r="P21" s="16">
        <v>11</v>
      </c>
      <c r="Q21" s="16"/>
      <c r="R21" s="16">
        <f t="shared" ref="R21:R31" si="19">SUM(P21:Q21)</f>
        <v>11</v>
      </c>
      <c r="S21" s="17">
        <v>18</v>
      </c>
      <c r="T21" s="17"/>
      <c r="U21" s="17">
        <f t="shared" ref="U21:U31" si="20">SUM(S21:T21)</f>
        <v>18</v>
      </c>
      <c r="V21" s="18">
        <f t="shared" ref="V21:V31" si="21">SUM(R21,U21)</f>
        <v>29</v>
      </c>
      <c r="W21" s="17">
        <f t="shared" ref="W21:X31" si="22">SUM(B21,I21,P21)</f>
        <v>23</v>
      </c>
      <c r="X21" s="17">
        <f t="shared" si="22"/>
        <v>0</v>
      </c>
      <c r="Y21" s="17">
        <f t="shared" ref="Y21:Y31" si="23">SUM(W21,X21)</f>
        <v>23</v>
      </c>
      <c r="Z21" s="17">
        <f t="shared" ref="Z21:AA31" si="24">SUM(E21,L21,S21)</f>
        <v>23</v>
      </c>
      <c r="AA21" s="17">
        <f t="shared" si="24"/>
        <v>0</v>
      </c>
      <c r="AB21" s="17">
        <f t="shared" ref="AB21:AB31" si="25">SUM(Z21,AA21)</f>
        <v>23</v>
      </c>
      <c r="AC21" s="19">
        <f t="shared" ref="AC21:AC31" si="26">SUM(Y21,AB21)</f>
        <v>46</v>
      </c>
    </row>
    <row r="22" spans="1:29" ht="20.100000000000001" customHeight="1" x14ac:dyDescent="0.45">
      <c r="A22" s="15" t="s">
        <v>164</v>
      </c>
      <c r="B22" s="16">
        <v>7</v>
      </c>
      <c r="C22" s="16"/>
      <c r="D22" s="16">
        <f>SUM(B22:C22)</f>
        <v>7</v>
      </c>
      <c r="E22" s="17"/>
      <c r="F22" s="17"/>
      <c r="G22" s="16">
        <f>SUM(E22:F22)</f>
        <v>0</v>
      </c>
      <c r="H22" s="18">
        <f>SUM(D22,G22)</f>
        <v>7</v>
      </c>
      <c r="I22" s="16">
        <v>2</v>
      </c>
      <c r="J22" s="16">
        <v>1</v>
      </c>
      <c r="K22" s="16">
        <f>SUM(I22:J22)</f>
        <v>3</v>
      </c>
      <c r="L22" s="16"/>
      <c r="M22" s="16"/>
      <c r="N22" s="16">
        <f>SUM(L22:M22)</f>
        <v>0</v>
      </c>
      <c r="O22" s="18">
        <f>SUM(K22,N22)</f>
        <v>3</v>
      </c>
      <c r="P22" s="16">
        <v>7</v>
      </c>
      <c r="Q22" s="16"/>
      <c r="R22" s="16">
        <f>SUM(P22:Q22)</f>
        <v>7</v>
      </c>
      <c r="S22" s="17">
        <v>2</v>
      </c>
      <c r="T22" s="17"/>
      <c r="U22" s="17">
        <f>SUM(S22:T22)</f>
        <v>2</v>
      </c>
      <c r="V22" s="18">
        <f>SUM(R22,U22)</f>
        <v>9</v>
      </c>
      <c r="W22" s="17">
        <f>SUM(B22,I22,P22)</f>
        <v>16</v>
      </c>
      <c r="X22" s="17">
        <f>SUM(C22,J22,Q22)</f>
        <v>1</v>
      </c>
      <c r="Y22" s="17">
        <f>SUM(W22,X22)</f>
        <v>17</v>
      </c>
      <c r="Z22" s="17">
        <f>SUM(E22,L22,S22)</f>
        <v>2</v>
      </c>
      <c r="AA22" s="17">
        <f>SUM(F22,M22,T22)</f>
        <v>0</v>
      </c>
      <c r="AB22" s="17">
        <f>SUM(Z22,AA22)</f>
        <v>2</v>
      </c>
      <c r="AC22" s="19">
        <f>SUM(Y22,AB22)</f>
        <v>19</v>
      </c>
    </row>
    <row r="23" spans="1:29" ht="20.100000000000001" customHeight="1" x14ac:dyDescent="0.45">
      <c r="A23" s="15" t="s">
        <v>165</v>
      </c>
      <c r="B23" s="16"/>
      <c r="C23" s="16"/>
      <c r="D23" s="16">
        <f>SUM(B23:C23)</f>
        <v>0</v>
      </c>
      <c r="E23" s="17"/>
      <c r="F23" s="17"/>
      <c r="G23" s="17">
        <f>SUM(E23:F23)</f>
        <v>0</v>
      </c>
      <c r="H23" s="18">
        <f>SUM(D23,G23)</f>
        <v>0</v>
      </c>
      <c r="I23" s="16">
        <v>1</v>
      </c>
      <c r="J23" s="16">
        <v>1</v>
      </c>
      <c r="K23" s="16">
        <f>SUM(I23:J23)</f>
        <v>2</v>
      </c>
      <c r="L23" s="16"/>
      <c r="M23" s="16"/>
      <c r="N23" s="16">
        <f>SUM(L23:M23)</f>
        <v>0</v>
      </c>
      <c r="O23" s="18">
        <f>SUM(K23,N23)</f>
        <v>2</v>
      </c>
      <c r="P23" s="16">
        <v>2</v>
      </c>
      <c r="Q23" s="16"/>
      <c r="R23" s="16">
        <f>SUM(P23:Q23)</f>
        <v>2</v>
      </c>
      <c r="S23" s="17"/>
      <c r="T23" s="17"/>
      <c r="U23" s="17">
        <f>SUM(S23:T23)</f>
        <v>0</v>
      </c>
      <c r="V23" s="18">
        <f>SUM(R23,U23)</f>
        <v>2</v>
      </c>
      <c r="W23" s="17">
        <f>SUM(B23,I23,P23)</f>
        <v>3</v>
      </c>
      <c r="X23" s="17">
        <f>SUM(C23,J23,Q23)</f>
        <v>1</v>
      </c>
      <c r="Y23" s="17">
        <f>SUM(W23,X23)</f>
        <v>4</v>
      </c>
      <c r="Z23" s="17">
        <f>SUM(E23,L23,S23)</f>
        <v>0</v>
      </c>
      <c r="AA23" s="17">
        <f>SUM(F23,M23,T23)</f>
        <v>0</v>
      </c>
      <c r="AB23" s="17">
        <f>SUM(Z23,AA23)</f>
        <v>0</v>
      </c>
      <c r="AC23" s="19">
        <f>SUM(Y23,AB23)</f>
        <v>4</v>
      </c>
    </row>
    <row r="24" spans="1:29" ht="20.100000000000001" customHeight="1" x14ac:dyDescent="0.45">
      <c r="A24" s="15" t="s">
        <v>18</v>
      </c>
      <c r="B24" s="16">
        <v>6</v>
      </c>
      <c r="C24" s="16">
        <v>1</v>
      </c>
      <c r="D24" s="16">
        <f t="shared" si="13"/>
        <v>7</v>
      </c>
      <c r="E24" s="17">
        <v>20</v>
      </c>
      <c r="F24" s="17"/>
      <c r="G24" s="17">
        <f t="shared" si="14"/>
        <v>20</v>
      </c>
      <c r="H24" s="18">
        <f t="shared" si="15"/>
        <v>27</v>
      </c>
      <c r="I24" s="16">
        <v>15</v>
      </c>
      <c r="J24" s="16"/>
      <c r="K24" s="16">
        <f t="shared" si="16"/>
        <v>15</v>
      </c>
      <c r="L24" s="16">
        <v>4</v>
      </c>
      <c r="M24" s="16"/>
      <c r="N24" s="16">
        <f t="shared" si="17"/>
        <v>4</v>
      </c>
      <c r="O24" s="18">
        <f t="shared" si="18"/>
        <v>19</v>
      </c>
      <c r="P24" s="16">
        <v>1</v>
      </c>
      <c r="Q24" s="16"/>
      <c r="R24" s="16">
        <f t="shared" si="19"/>
        <v>1</v>
      </c>
      <c r="S24" s="17">
        <v>9</v>
      </c>
      <c r="T24" s="17"/>
      <c r="U24" s="17">
        <f t="shared" si="20"/>
        <v>9</v>
      </c>
      <c r="V24" s="18">
        <f t="shared" si="21"/>
        <v>10</v>
      </c>
      <c r="W24" s="17">
        <f t="shared" si="22"/>
        <v>22</v>
      </c>
      <c r="X24" s="17">
        <f t="shared" si="22"/>
        <v>1</v>
      </c>
      <c r="Y24" s="17">
        <f t="shared" si="23"/>
        <v>23</v>
      </c>
      <c r="Z24" s="17">
        <f t="shared" si="24"/>
        <v>33</v>
      </c>
      <c r="AA24" s="17">
        <f t="shared" si="24"/>
        <v>0</v>
      </c>
      <c r="AB24" s="17">
        <f t="shared" si="25"/>
        <v>33</v>
      </c>
      <c r="AC24" s="19">
        <f t="shared" si="26"/>
        <v>56</v>
      </c>
    </row>
    <row r="25" spans="1:29" ht="20.100000000000001" customHeight="1" x14ac:dyDescent="0.45">
      <c r="A25" s="15" t="s">
        <v>19</v>
      </c>
      <c r="B25" s="16">
        <v>6</v>
      </c>
      <c r="C25" s="16"/>
      <c r="D25" s="16">
        <f t="shared" si="13"/>
        <v>6</v>
      </c>
      <c r="E25" s="17"/>
      <c r="F25" s="17"/>
      <c r="G25" s="17">
        <f t="shared" si="14"/>
        <v>0</v>
      </c>
      <c r="H25" s="18">
        <f t="shared" si="15"/>
        <v>6</v>
      </c>
      <c r="I25" s="16">
        <v>4</v>
      </c>
      <c r="J25" s="16"/>
      <c r="K25" s="16">
        <f t="shared" si="16"/>
        <v>4</v>
      </c>
      <c r="L25" s="17"/>
      <c r="M25" s="17"/>
      <c r="N25" s="16">
        <f t="shared" si="17"/>
        <v>0</v>
      </c>
      <c r="O25" s="18">
        <f t="shared" si="18"/>
        <v>4</v>
      </c>
      <c r="P25" s="16">
        <v>24</v>
      </c>
      <c r="Q25" s="16"/>
      <c r="R25" s="16">
        <f t="shared" si="19"/>
        <v>24</v>
      </c>
      <c r="S25" s="17"/>
      <c r="T25" s="17"/>
      <c r="U25" s="17">
        <f t="shared" si="20"/>
        <v>0</v>
      </c>
      <c r="V25" s="18">
        <f t="shared" si="21"/>
        <v>24</v>
      </c>
      <c r="W25" s="17">
        <f t="shared" si="22"/>
        <v>34</v>
      </c>
      <c r="X25" s="17">
        <f t="shared" si="22"/>
        <v>0</v>
      </c>
      <c r="Y25" s="17">
        <f t="shared" si="23"/>
        <v>34</v>
      </c>
      <c r="Z25" s="17">
        <f t="shared" si="24"/>
        <v>0</v>
      </c>
      <c r="AA25" s="17">
        <f t="shared" si="24"/>
        <v>0</v>
      </c>
      <c r="AB25" s="17">
        <f t="shared" si="25"/>
        <v>0</v>
      </c>
      <c r="AC25" s="19">
        <f t="shared" si="26"/>
        <v>34</v>
      </c>
    </row>
    <row r="26" spans="1:29" ht="20.100000000000001" customHeight="1" x14ac:dyDescent="0.45">
      <c r="A26" s="15" t="s">
        <v>20</v>
      </c>
      <c r="B26" s="16">
        <v>5</v>
      </c>
      <c r="C26" s="16"/>
      <c r="D26" s="16">
        <f t="shared" si="13"/>
        <v>5</v>
      </c>
      <c r="E26" s="17"/>
      <c r="F26" s="17"/>
      <c r="G26" s="17">
        <f t="shared" si="14"/>
        <v>0</v>
      </c>
      <c r="H26" s="18">
        <f t="shared" si="15"/>
        <v>5</v>
      </c>
      <c r="I26" s="16">
        <v>5</v>
      </c>
      <c r="J26" s="16"/>
      <c r="K26" s="16">
        <f t="shared" si="16"/>
        <v>5</v>
      </c>
      <c r="L26" s="17">
        <v>9</v>
      </c>
      <c r="M26" s="17"/>
      <c r="N26" s="16">
        <f t="shared" si="17"/>
        <v>9</v>
      </c>
      <c r="O26" s="18">
        <f t="shared" si="18"/>
        <v>14</v>
      </c>
      <c r="P26" s="16">
        <v>12</v>
      </c>
      <c r="Q26" s="16"/>
      <c r="R26" s="16">
        <f t="shared" si="19"/>
        <v>12</v>
      </c>
      <c r="S26" s="17">
        <v>7</v>
      </c>
      <c r="T26" s="17"/>
      <c r="U26" s="17">
        <f t="shared" si="20"/>
        <v>7</v>
      </c>
      <c r="V26" s="18">
        <f t="shared" si="21"/>
        <v>19</v>
      </c>
      <c r="W26" s="17">
        <f t="shared" si="22"/>
        <v>22</v>
      </c>
      <c r="X26" s="17">
        <f t="shared" si="22"/>
        <v>0</v>
      </c>
      <c r="Y26" s="17">
        <f t="shared" si="23"/>
        <v>22</v>
      </c>
      <c r="Z26" s="17">
        <f t="shared" si="24"/>
        <v>16</v>
      </c>
      <c r="AA26" s="17">
        <f t="shared" si="24"/>
        <v>0</v>
      </c>
      <c r="AB26" s="17">
        <f t="shared" si="25"/>
        <v>16</v>
      </c>
      <c r="AC26" s="19">
        <f t="shared" si="26"/>
        <v>38</v>
      </c>
    </row>
    <row r="27" spans="1:29" ht="20.100000000000001" customHeight="1" x14ac:dyDescent="0.45">
      <c r="A27" s="15" t="s">
        <v>21</v>
      </c>
      <c r="B27" s="16"/>
      <c r="C27" s="16"/>
      <c r="D27" s="16">
        <f t="shared" si="13"/>
        <v>0</v>
      </c>
      <c r="E27" s="17"/>
      <c r="F27" s="17"/>
      <c r="G27" s="17">
        <f t="shared" si="14"/>
        <v>0</v>
      </c>
      <c r="H27" s="18">
        <f t="shared" si="15"/>
        <v>0</v>
      </c>
      <c r="I27" s="16"/>
      <c r="J27" s="16"/>
      <c r="K27" s="16">
        <f t="shared" si="16"/>
        <v>0</v>
      </c>
      <c r="L27" s="17"/>
      <c r="M27" s="17"/>
      <c r="N27" s="16">
        <f t="shared" si="17"/>
        <v>0</v>
      </c>
      <c r="O27" s="18">
        <f t="shared" si="18"/>
        <v>0</v>
      </c>
      <c r="P27" s="16">
        <v>8</v>
      </c>
      <c r="Q27" s="16">
        <v>4</v>
      </c>
      <c r="R27" s="16">
        <f t="shared" si="19"/>
        <v>12</v>
      </c>
      <c r="S27" s="17"/>
      <c r="T27" s="17"/>
      <c r="U27" s="17">
        <f t="shared" si="20"/>
        <v>0</v>
      </c>
      <c r="V27" s="18">
        <f t="shared" si="21"/>
        <v>12</v>
      </c>
      <c r="W27" s="17">
        <f t="shared" si="22"/>
        <v>8</v>
      </c>
      <c r="X27" s="17">
        <f t="shared" si="22"/>
        <v>4</v>
      </c>
      <c r="Y27" s="17">
        <f t="shared" si="23"/>
        <v>12</v>
      </c>
      <c r="Z27" s="17">
        <f t="shared" si="24"/>
        <v>0</v>
      </c>
      <c r="AA27" s="17">
        <f t="shared" si="24"/>
        <v>0</v>
      </c>
      <c r="AB27" s="17">
        <f t="shared" si="25"/>
        <v>0</v>
      </c>
      <c r="AC27" s="19">
        <f t="shared" si="26"/>
        <v>12</v>
      </c>
    </row>
    <row r="28" spans="1:29" ht="20.100000000000001" customHeight="1" x14ac:dyDescent="0.45">
      <c r="A28" s="15" t="s">
        <v>22</v>
      </c>
      <c r="B28" s="16">
        <v>7</v>
      </c>
      <c r="C28" s="16"/>
      <c r="D28" s="16">
        <f t="shared" si="13"/>
        <v>7</v>
      </c>
      <c r="E28" s="17"/>
      <c r="F28" s="17"/>
      <c r="G28" s="17">
        <f t="shared" si="14"/>
        <v>0</v>
      </c>
      <c r="H28" s="18">
        <f t="shared" si="15"/>
        <v>7</v>
      </c>
      <c r="I28" s="16">
        <v>4</v>
      </c>
      <c r="J28" s="16"/>
      <c r="K28" s="16">
        <f t="shared" si="16"/>
        <v>4</v>
      </c>
      <c r="L28" s="17">
        <v>18</v>
      </c>
      <c r="M28" s="17">
        <v>1</v>
      </c>
      <c r="N28" s="16">
        <f t="shared" si="17"/>
        <v>19</v>
      </c>
      <c r="O28" s="18">
        <f t="shared" si="18"/>
        <v>23</v>
      </c>
      <c r="P28" s="16">
        <v>6</v>
      </c>
      <c r="Q28" s="16"/>
      <c r="R28" s="16">
        <f t="shared" si="19"/>
        <v>6</v>
      </c>
      <c r="S28" s="17">
        <v>15</v>
      </c>
      <c r="T28" s="17">
        <v>4</v>
      </c>
      <c r="U28" s="17">
        <f t="shared" si="20"/>
        <v>19</v>
      </c>
      <c r="V28" s="18">
        <f t="shared" si="21"/>
        <v>25</v>
      </c>
      <c r="W28" s="17">
        <f t="shared" si="22"/>
        <v>17</v>
      </c>
      <c r="X28" s="17">
        <f t="shared" si="22"/>
        <v>0</v>
      </c>
      <c r="Y28" s="17">
        <f t="shared" si="23"/>
        <v>17</v>
      </c>
      <c r="Z28" s="17">
        <f t="shared" si="24"/>
        <v>33</v>
      </c>
      <c r="AA28" s="17">
        <f t="shared" si="24"/>
        <v>5</v>
      </c>
      <c r="AB28" s="17">
        <f t="shared" si="25"/>
        <v>38</v>
      </c>
      <c r="AC28" s="19">
        <f t="shared" si="26"/>
        <v>55</v>
      </c>
    </row>
    <row r="29" spans="1:29" ht="20.100000000000001" customHeight="1" x14ac:dyDescent="0.45">
      <c r="A29" s="15" t="s">
        <v>23</v>
      </c>
      <c r="B29" s="16">
        <v>30</v>
      </c>
      <c r="C29" s="16"/>
      <c r="D29" s="16">
        <f t="shared" si="13"/>
        <v>30</v>
      </c>
      <c r="E29" s="17">
        <v>14</v>
      </c>
      <c r="F29" s="17"/>
      <c r="G29" s="17">
        <f t="shared" si="14"/>
        <v>14</v>
      </c>
      <c r="H29" s="18">
        <f t="shared" si="15"/>
        <v>44</v>
      </c>
      <c r="I29" s="16">
        <v>19</v>
      </c>
      <c r="J29" s="16">
        <v>1</v>
      </c>
      <c r="K29" s="16">
        <f t="shared" si="16"/>
        <v>20</v>
      </c>
      <c r="L29" s="17">
        <v>21</v>
      </c>
      <c r="M29" s="17">
        <v>1</v>
      </c>
      <c r="N29" s="16">
        <f t="shared" si="17"/>
        <v>22</v>
      </c>
      <c r="O29" s="18">
        <f t="shared" si="18"/>
        <v>42</v>
      </c>
      <c r="P29" s="16">
        <v>13</v>
      </c>
      <c r="Q29" s="16">
        <v>2</v>
      </c>
      <c r="R29" s="16">
        <f t="shared" si="19"/>
        <v>15</v>
      </c>
      <c r="S29" s="17">
        <v>11</v>
      </c>
      <c r="T29" s="17"/>
      <c r="U29" s="17">
        <f t="shared" si="20"/>
        <v>11</v>
      </c>
      <c r="V29" s="18">
        <f t="shared" si="21"/>
        <v>26</v>
      </c>
      <c r="W29" s="17">
        <f t="shared" si="22"/>
        <v>62</v>
      </c>
      <c r="X29" s="17">
        <f t="shared" si="22"/>
        <v>3</v>
      </c>
      <c r="Y29" s="17">
        <f t="shared" si="23"/>
        <v>65</v>
      </c>
      <c r="Z29" s="17">
        <f t="shared" si="24"/>
        <v>46</v>
      </c>
      <c r="AA29" s="17">
        <f t="shared" si="24"/>
        <v>1</v>
      </c>
      <c r="AB29" s="17">
        <f t="shared" si="25"/>
        <v>47</v>
      </c>
      <c r="AC29" s="19">
        <f t="shared" si="26"/>
        <v>112</v>
      </c>
    </row>
    <row r="30" spans="1:29" ht="20.100000000000001" customHeight="1" x14ac:dyDescent="0.45">
      <c r="A30" s="15" t="s">
        <v>24</v>
      </c>
      <c r="B30" s="16">
        <v>5</v>
      </c>
      <c r="C30" s="16"/>
      <c r="D30" s="16">
        <f t="shared" si="13"/>
        <v>5</v>
      </c>
      <c r="E30" s="16">
        <v>4</v>
      </c>
      <c r="F30" s="16"/>
      <c r="G30" s="16">
        <f t="shared" si="14"/>
        <v>4</v>
      </c>
      <c r="H30" s="18">
        <f t="shared" si="15"/>
        <v>9</v>
      </c>
      <c r="I30" s="16"/>
      <c r="J30" s="16"/>
      <c r="K30" s="16">
        <f t="shared" si="16"/>
        <v>0</v>
      </c>
      <c r="L30" s="16">
        <v>15</v>
      </c>
      <c r="M30" s="16"/>
      <c r="N30" s="16">
        <f t="shared" si="17"/>
        <v>15</v>
      </c>
      <c r="O30" s="18">
        <f t="shared" si="18"/>
        <v>15</v>
      </c>
      <c r="P30" s="16">
        <v>34</v>
      </c>
      <c r="Q30" s="16"/>
      <c r="R30" s="16">
        <f t="shared" si="19"/>
        <v>34</v>
      </c>
      <c r="S30" s="17">
        <v>6</v>
      </c>
      <c r="T30" s="17"/>
      <c r="U30" s="17">
        <f t="shared" si="20"/>
        <v>6</v>
      </c>
      <c r="V30" s="18">
        <f t="shared" si="21"/>
        <v>40</v>
      </c>
      <c r="W30" s="17">
        <f t="shared" si="22"/>
        <v>39</v>
      </c>
      <c r="X30" s="17">
        <f t="shared" si="22"/>
        <v>0</v>
      </c>
      <c r="Y30" s="17">
        <f t="shared" si="23"/>
        <v>39</v>
      </c>
      <c r="Z30" s="17">
        <f t="shared" si="24"/>
        <v>25</v>
      </c>
      <c r="AA30" s="17">
        <f t="shared" si="24"/>
        <v>0</v>
      </c>
      <c r="AB30" s="17">
        <f t="shared" si="25"/>
        <v>25</v>
      </c>
      <c r="AC30" s="19">
        <f t="shared" si="26"/>
        <v>64</v>
      </c>
    </row>
    <row r="31" spans="1:29" ht="20.100000000000001" customHeight="1" x14ac:dyDescent="0.45">
      <c r="A31" s="15" t="s">
        <v>25</v>
      </c>
      <c r="B31" s="16"/>
      <c r="C31" s="16"/>
      <c r="D31" s="16">
        <f t="shared" si="13"/>
        <v>0</v>
      </c>
      <c r="E31" s="16"/>
      <c r="F31" s="16"/>
      <c r="G31" s="16">
        <f t="shared" si="14"/>
        <v>0</v>
      </c>
      <c r="H31" s="18">
        <f t="shared" si="15"/>
        <v>0</v>
      </c>
      <c r="I31" s="16"/>
      <c r="J31" s="16"/>
      <c r="K31" s="16">
        <f t="shared" si="16"/>
        <v>0</v>
      </c>
      <c r="L31" s="17">
        <v>27</v>
      </c>
      <c r="M31" s="17"/>
      <c r="N31" s="16">
        <f t="shared" si="17"/>
        <v>27</v>
      </c>
      <c r="O31" s="18">
        <f t="shared" si="18"/>
        <v>27</v>
      </c>
      <c r="P31" s="16">
        <v>2</v>
      </c>
      <c r="Q31" s="16"/>
      <c r="R31" s="16">
        <f t="shared" si="19"/>
        <v>2</v>
      </c>
      <c r="S31" s="17">
        <v>1</v>
      </c>
      <c r="T31" s="17"/>
      <c r="U31" s="17">
        <f t="shared" si="20"/>
        <v>1</v>
      </c>
      <c r="V31" s="18">
        <f t="shared" si="21"/>
        <v>3</v>
      </c>
      <c r="W31" s="17">
        <f t="shared" si="22"/>
        <v>2</v>
      </c>
      <c r="X31" s="17">
        <f t="shared" si="22"/>
        <v>0</v>
      </c>
      <c r="Y31" s="17">
        <f t="shared" si="23"/>
        <v>2</v>
      </c>
      <c r="Z31" s="17">
        <f t="shared" si="24"/>
        <v>28</v>
      </c>
      <c r="AA31" s="17">
        <f t="shared" si="24"/>
        <v>0</v>
      </c>
      <c r="AB31" s="17">
        <f t="shared" si="25"/>
        <v>28</v>
      </c>
      <c r="AC31" s="19">
        <f t="shared" si="26"/>
        <v>30</v>
      </c>
    </row>
    <row r="32" spans="1:29" ht="20.100000000000001" customHeight="1" x14ac:dyDescent="0.45">
      <c r="A32" s="20" t="s">
        <v>7</v>
      </c>
      <c r="B32" s="19">
        <f>SUM(B21:B31)</f>
        <v>73</v>
      </c>
      <c r="C32" s="19">
        <f t="shared" ref="C32:AC32" si="27">SUM(C21:C31)</f>
        <v>1</v>
      </c>
      <c r="D32" s="19">
        <f t="shared" si="27"/>
        <v>74</v>
      </c>
      <c r="E32" s="19">
        <f t="shared" si="27"/>
        <v>38</v>
      </c>
      <c r="F32" s="19">
        <f t="shared" si="27"/>
        <v>0</v>
      </c>
      <c r="G32" s="19">
        <f t="shared" si="27"/>
        <v>38</v>
      </c>
      <c r="H32" s="19">
        <f t="shared" si="27"/>
        <v>112</v>
      </c>
      <c r="I32" s="19">
        <f>SUM(I21:I31)</f>
        <v>55</v>
      </c>
      <c r="J32" s="19">
        <f t="shared" si="27"/>
        <v>3</v>
      </c>
      <c r="K32" s="19">
        <f t="shared" si="27"/>
        <v>58</v>
      </c>
      <c r="L32" s="19">
        <f t="shared" si="27"/>
        <v>99</v>
      </c>
      <c r="M32" s="19">
        <f t="shared" si="27"/>
        <v>2</v>
      </c>
      <c r="N32" s="19">
        <f t="shared" si="27"/>
        <v>101</v>
      </c>
      <c r="O32" s="19">
        <f t="shared" si="27"/>
        <v>159</v>
      </c>
      <c r="P32" s="19">
        <f t="shared" si="27"/>
        <v>120</v>
      </c>
      <c r="Q32" s="19">
        <f t="shared" si="27"/>
        <v>6</v>
      </c>
      <c r="R32" s="19">
        <f t="shared" si="27"/>
        <v>126</v>
      </c>
      <c r="S32" s="19">
        <f t="shared" si="27"/>
        <v>69</v>
      </c>
      <c r="T32" s="19">
        <f t="shared" si="27"/>
        <v>4</v>
      </c>
      <c r="U32" s="19">
        <f t="shared" si="27"/>
        <v>73</v>
      </c>
      <c r="V32" s="19">
        <f t="shared" si="27"/>
        <v>199</v>
      </c>
      <c r="W32" s="19">
        <f t="shared" si="27"/>
        <v>248</v>
      </c>
      <c r="X32" s="19">
        <f t="shared" si="27"/>
        <v>10</v>
      </c>
      <c r="Y32" s="19">
        <f t="shared" si="27"/>
        <v>258</v>
      </c>
      <c r="Z32" s="19">
        <f t="shared" si="27"/>
        <v>206</v>
      </c>
      <c r="AA32" s="19">
        <f t="shared" si="27"/>
        <v>6</v>
      </c>
      <c r="AB32" s="19">
        <f t="shared" si="27"/>
        <v>212</v>
      </c>
      <c r="AC32" s="19">
        <f t="shared" si="27"/>
        <v>470</v>
      </c>
    </row>
    <row r="33" spans="1:29" ht="20.100000000000001" customHeight="1" x14ac:dyDescent="0.45">
      <c r="A33" s="11" t="s">
        <v>26</v>
      </c>
      <c r="B33" s="22"/>
      <c r="C33" s="22"/>
      <c r="D33" s="22"/>
      <c r="E33" s="17"/>
      <c r="F33" s="17"/>
      <c r="G33" s="17"/>
      <c r="H33" s="18"/>
      <c r="I33" s="17"/>
      <c r="J33" s="17"/>
      <c r="K33" s="17"/>
      <c r="L33" s="17"/>
      <c r="M33" s="17"/>
      <c r="N33" s="17"/>
      <c r="O33" s="18"/>
      <c r="P33" s="17"/>
      <c r="Q33" s="17"/>
      <c r="R33" s="17"/>
      <c r="S33" s="17"/>
      <c r="T33" s="17"/>
      <c r="U33" s="17"/>
      <c r="V33" s="18"/>
      <c r="W33" s="17"/>
      <c r="X33" s="17"/>
      <c r="Y33" s="17"/>
      <c r="Z33" s="23"/>
      <c r="AA33" s="23"/>
      <c r="AB33" s="23"/>
      <c r="AC33" s="24"/>
    </row>
    <row r="34" spans="1:29" ht="20.100000000000001" customHeight="1" x14ac:dyDescent="0.45">
      <c r="A34" s="15" t="s">
        <v>166</v>
      </c>
      <c r="B34" s="16"/>
      <c r="C34" s="16"/>
      <c r="D34" s="16">
        <f>SUM(B34:C34)</f>
        <v>0</v>
      </c>
      <c r="E34" s="17"/>
      <c r="F34" s="17"/>
      <c r="G34" s="17">
        <f>SUM(E34:F34)</f>
        <v>0</v>
      </c>
      <c r="H34" s="18">
        <f>SUM(D34,G34)</f>
        <v>0</v>
      </c>
      <c r="I34" s="16">
        <v>7</v>
      </c>
      <c r="J34" s="16">
        <v>42</v>
      </c>
      <c r="K34" s="16">
        <f>SUM(I34:J34)</f>
        <v>49</v>
      </c>
      <c r="L34" s="16"/>
      <c r="M34" s="16"/>
      <c r="N34" s="16">
        <f>SUM(L34:M34)</f>
        <v>0</v>
      </c>
      <c r="O34" s="18">
        <f>SUM(K34,N34)</f>
        <v>49</v>
      </c>
      <c r="P34" s="16"/>
      <c r="Q34" s="16">
        <v>6</v>
      </c>
      <c r="R34" s="16">
        <f>SUM(P34:Q34)</f>
        <v>6</v>
      </c>
      <c r="S34" s="17"/>
      <c r="T34" s="17"/>
      <c r="U34" s="16">
        <f>SUM(S34:T34)</f>
        <v>0</v>
      </c>
      <c r="V34" s="18">
        <f>SUM(R34,U34)</f>
        <v>6</v>
      </c>
      <c r="W34" s="17">
        <f>SUM(B34,I34,P34)</f>
        <v>7</v>
      </c>
      <c r="X34" s="17">
        <f>SUM(C34,J34,Q34)</f>
        <v>48</v>
      </c>
      <c r="Y34" s="17">
        <f>SUM(W34,X34)</f>
        <v>55</v>
      </c>
      <c r="Z34" s="17">
        <f>SUM(E34,L34,S34)</f>
        <v>0</v>
      </c>
      <c r="AA34" s="17">
        <f>SUM(F34,M34,T34)</f>
        <v>0</v>
      </c>
      <c r="AB34" s="17">
        <f>SUM(Z34,AA34)</f>
        <v>0</v>
      </c>
      <c r="AC34" s="19">
        <f>SUM(Y34,AB34)</f>
        <v>55</v>
      </c>
    </row>
    <row r="35" spans="1:29" ht="20.100000000000001" customHeight="1" x14ac:dyDescent="0.45">
      <c r="A35" s="15" t="s">
        <v>27</v>
      </c>
      <c r="B35" s="16"/>
      <c r="C35" s="16"/>
      <c r="D35" s="16">
        <f t="shared" ref="D35:D42" si="28">SUM(B35:C35)</f>
        <v>0</v>
      </c>
      <c r="E35" s="17"/>
      <c r="F35" s="17">
        <v>1</v>
      </c>
      <c r="G35" s="17">
        <f t="shared" ref="G35:G42" si="29">SUM(E35:F35)</f>
        <v>1</v>
      </c>
      <c r="H35" s="18">
        <f t="shared" ref="H35:H42" si="30">SUM(D35,G35)</f>
        <v>1</v>
      </c>
      <c r="I35" s="16">
        <v>6</v>
      </c>
      <c r="J35" s="16">
        <v>95</v>
      </c>
      <c r="K35" s="16">
        <f t="shared" ref="K35:K42" si="31">SUM(I35:J35)</f>
        <v>101</v>
      </c>
      <c r="L35" s="16">
        <v>2</v>
      </c>
      <c r="M35" s="16">
        <v>6</v>
      </c>
      <c r="N35" s="16">
        <f t="shared" ref="N35:N42" si="32">SUM(L35:M35)</f>
        <v>8</v>
      </c>
      <c r="O35" s="18">
        <f t="shared" ref="O35:O42" si="33">SUM(K35,N35)</f>
        <v>109</v>
      </c>
      <c r="P35" s="16">
        <v>1</v>
      </c>
      <c r="Q35" s="16">
        <v>7</v>
      </c>
      <c r="R35" s="16">
        <f t="shared" ref="R35:R42" si="34">SUM(P35:Q35)</f>
        <v>8</v>
      </c>
      <c r="S35" s="17">
        <v>6</v>
      </c>
      <c r="T35" s="17">
        <v>72</v>
      </c>
      <c r="U35" s="16">
        <f t="shared" ref="U35:U42" si="35">SUM(S35:T35)</f>
        <v>78</v>
      </c>
      <c r="V35" s="18">
        <f t="shared" ref="V35:V42" si="36">SUM(R35,U35)</f>
        <v>86</v>
      </c>
      <c r="W35" s="17">
        <f t="shared" ref="W35:X40" si="37">SUM(B35,I35,P35)</f>
        <v>7</v>
      </c>
      <c r="X35" s="17">
        <f t="shared" si="37"/>
        <v>102</v>
      </c>
      <c r="Y35" s="17">
        <f t="shared" ref="Y35:Y42" si="38">SUM(W35,X35)</f>
        <v>109</v>
      </c>
      <c r="Z35" s="17">
        <f t="shared" ref="Z35:AA42" si="39">SUM(E35,L35,S35)</f>
        <v>8</v>
      </c>
      <c r="AA35" s="17">
        <f t="shared" si="39"/>
        <v>79</v>
      </c>
      <c r="AB35" s="17">
        <f t="shared" ref="AB35:AB42" si="40">SUM(Z35,AA35)</f>
        <v>87</v>
      </c>
      <c r="AC35" s="19">
        <f t="shared" ref="AC35:AC42" si="41">SUM(Y35,AB35)</f>
        <v>196</v>
      </c>
    </row>
    <row r="36" spans="1:29" ht="20.100000000000001" customHeight="1" x14ac:dyDescent="0.45">
      <c r="A36" s="15" t="s">
        <v>28</v>
      </c>
      <c r="B36" s="16">
        <v>1</v>
      </c>
      <c r="C36" s="16"/>
      <c r="D36" s="16">
        <f t="shared" si="28"/>
        <v>1</v>
      </c>
      <c r="E36" s="16"/>
      <c r="F36" s="16"/>
      <c r="G36" s="16">
        <f t="shared" si="29"/>
        <v>0</v>
      </c>
      <c r="H36" s="18">
        <f t="shared" si="30"/>
        <v>1</v>
      </c>
      <c r="I36" s="16">
        <v>6</v>
      </c>
      <c r="J36" s="16">
        <v>36</v>
      </c>
      <c r="K36" s="16">
        <f t="shared" si="31"/>
        <v>42</v>
      </c>
      <c r="L36" s="16">
        <v>1</v>
      </c>
      <c r="M36" s="16"/>
      <c r="N36" s="16">
        <f t="shared" si="32"/>
        <v>1</v>
      </c>
      <c r="O36" s="18">
        <f t="shared" si="33"/>
        <v>43</v>
      </c>
      <c r="P36" s="16"/>
      <c r="Q36" s="16">
        <v>4</v>
      </c>
      <c r="R36" s="16">
        <f t="shared" si="34"/>
        <v>4</v>
      </c>
      <c r="S36" s="17"/>
      <c r="T36" s="17"/>
      <c r="U36" s="16">
        <f t="shared" si="35"/>
        <v>0</v>
      </c>
      <c r="V36" s="18">
        <f t="shared" si="36"/>
        <v>4</v>
      </c>
      <c r="W36" s="17">
        <f t="shared" si="37"/>
        <v>7</v>
      </c>
      <c r="X36" s="17">
        <f t="shared" si="37"/>
        <v>40</v>
      </c>
      <c r="Y36" s="17">
        <f t="shared" si="38"/>
        <v>47</v>
      </c>
      <c r="Z36" s="17">
        <f t="shared" si="39"/>
        <v>1</v>
      </c>
      <c r="AA36" s="17">
        <f t="shared" si="39"/>
        <v>0</v>
      </c>
      <c r="AB36" s="17">
        <f t="shared" si="40"/>
        <v>1</v>
      </c>
      <c r="AC36" s="19">
        <f t="shared" si="41"/>
        <v>48</v>
      </c>
    </row>
    <row r="37" spans="1:29" ht="20.100000000000001" customHeight="1" x14ac:dyDescent="0.45">
      <c r="A37" s="15" t="s">
        <v>29</v>
      </c>
      <c r="B37" s="16"/>
      <c r="C37" s="16"/>
      <c r="D37" s="16">
        <f t="shared" si="28"/>
        <v>0</v>
      </c>
      <c r="E37" s="17"/>
      <c r="F37" s="17"/>
      <c r="G37" s="17">
        <f t="shared" si="29"/>
        <v>0</v>
      </c>
      <c r="H37" s="18">
        <f t="shared" si="30"/>
        <v>0</v>
      </c>
      <c r="I37" s="16">
        <v>6</v>
      </c>
      <c r="J37" s="16">
        <v>49</v>
      </c>
      <c r="K37" s="16">
        <f t="shared" si="31"/>
        <v>55</v>
      </c>
      <c r="L37" s="17"/>
      <c r="M37" s="17">
        <v>1</v>
      </c>
      <c r="N37" s="16">
        <f t="shared" si="32"/>
        <v>1</v>
      </c>
      <c r="O37" s="18">
        <f t="shared" si="33"/>
        <v>56</v>
      </c>
      <c r="P37" s="16"/>
      <c r="Q37" s="16">
        <v>1</v>
      </c>
      <c r="R37" s="16">
        <f t="shared" si="34"/>
        <v>1</v>
      </c>
      <c r="S37" s="16">
        <v>7</v>
      </c>
      <c r="T37" s="16">
        <v>40</v>
      </c>
      <c r="U37" s="16">
        <f t="shared" si="35"/>
        <v>47</v>
      </c>
      <c r="V37" s="18">
        <f t="shared" si="36"/>
        <v>48</v>
      </c>
      <c r="W37" s="17">
        <f t="shared" si="37"/>
        <v>6</v>
      </c>
      <c r="X37" s="17">
        <f t="shared" si="37"/>
        <v>50</v>
      </c>
      <c r="Y37" s="17">
        <f t="shared" si="38"/>
        <v>56</v>
      </c>
      <c r="Z37" s="17">
        <f t="shared" si="39"/>
        <v>7</v>
      </c>
      <c r="AA37" s="17">
        <f t="shared" si="39"/>
        <v>41</v>
      </c>
      <c r="AB37" s="17">
        <f t="shared" si="40"/>
        <v>48</v>
      </c>
      <c r="AC37" s="19">
        <f t="shared" si="41"/>
        <v>104</v>
      </c>
    </row>
    <row r="38" spans="1:29" ht="20.100000000000001" customHeight="1" x14ac:dyDescent="0.45">
      <c r="A38" s="15" t="s">
        <v>30</v>
      </c>
      <c r="B38" s="16">
        <v>2</v>
      </c>
      <c r="C38" s="16"/>
      <c r="D38" s="16">
        <f t="shared" si="28"/>
        <v>2</v>
      </c>
      <c r="E38" s="17"/>
      <c r="F38" s="17"/>
      <c r="G38" s="17">
        <f t="shared" si="29"/>
        <v>0</v>
      </c>
      <c r="H38" s="18">
        <f t="shared" si="30"/>
        <v>2</v>
      </c>
      <c r="I38" s="16">
        <v>45</v>
      </c>
      <c r="J38" s="16">
        <v>3</v>
      </c>
      <c r="K38" s="16">
        <f t="shared" si="31"/>
        <v>48</v>
      </c>
      <c r="L38" s="17"/>
      <c r="M38" s="17">
        <v>1</v>
      </c>
      <c r="N38" s="16">
        <f t="shared" si="32"/>
        <v>1</v>
      </c>
      <c r="O38" s="18">
        <f t="shared" si="33"/>
        <v>49</v>
      </c>
      <c r="P38" s="16">
        <v>2</v>
      </c>
      <c r="Q38" s="16"/>
      <c r="R38" s="16">
        <f t="shared" si="34"/>
        <v>2</v>
      </c>
      <c r="S38" s="16">
        <v>30</v>
      </c>
      <c r="T38" s="16">
        <v>3</v>
      </c>
      <c r="U38" s="16">
        <f t="shared" si="35"/>
        <v>33</v>
      </c>
      <c r="V38" s="18">
        <f t="shared" si="36"/>
        <v>35</v>
      </c>
      <c r="W38" s="17">
        <f t="shared" si="37"/>
        <v>49</v>
      </c>
      <c r="X38" s="17">
        <f t="shared" si="37"/>
        <v>3</v>
      </c>
      <c r="Y38" s="17">
        <f t="shared" si="38"/>
        <v>52</v>
      </c>
      <c r="Z38" s="17">
        <f t="shared" si="39"/>
        <v>30</v>
      </c>
      <c r="AA38" s="17">
        <f t="shared" si="39"/>
        <v>4</v>
      </c>
      <c r="AB38" s="17">
        <f t="shared" si="40"/>
        <v>34</v>
      </c>
      <c r="AC38" s="19">
        <f t="shared" si="41"/>
        <v>86</v>
      </c>
    </row>
    <row r="39" spans="1:29" ht="20.100000000000001" customHeight="1" x14ac:dyDescent="0.45">
      <c r="A39" s="15" t="s">
        <v>31</v>
      </c>
      <c r="B39" s="16"/>
      <c r="C39" s="16"/>
      <c r="D39" s="16">
        <f t="shared" si="28"/>
        <v>0</v>
      </c>
      <c r="E39" s="17"/>
      <c r="F39" s="17"/>
      <c r="G39" s="17">
        <f t="shared" si="29"/>
        <v>0</v>
      </c>
      <c r="H39" s="18">
        <f t="shared" si="30"/>
        <v>0</v>
      </c>
      <c r="I39" s="16">
        <v>1</v>
      </c>
      <c r="J39" s="16">
        <v>41</v>
      </c>
      <c r="K39" s="16">
        <f t="shared" si="31"/>
        <v>42</v>
      </c>
      <c r="L39" s="17"/>
      <c r="M39" s="17">
        <v>2</v>
      </c>
      <c r="N39" s="16">
        <f t="shared" si="32"/>
        <v>2</v>
      </c>
      <c r="O39" s="18">
        <f t="shared" si="33"/>
        <v>44</v>
      </c>
      <c r="P39" s="16"/>
      <c r="Q39" s="16"/>
      <c r="R39" s="16">
        <f t="shared" si="34"/>
        <v>0</v>
      </c>
      <c r="S39" s="16"/>
      <c r="T39" s="16">
        <v>45</v>
      </c>
      <c r="U39" s="16">
        <f t="shared" si="35"/>
        <v>45</v>
      </c>
      <c r="V39" s="18">
        <f t="shared" si="36"/>
        <v>45</v>
      </c>
      <c r="W39" s="17">
        <f t="shared" si="37"/>
        <v>1</v>
      </c>
      <c r="X39" s="17">
        <f t="shared" si="37"/>
        <v>41</v>
      </c>
      <c r="Y39" s="17">
        <f t="shared" si="38"/>
        <v>42</v>
      </c>
      <c r="Z39" s="17">
        <f t="shared" si="39"/>
        <v>0</v>
      </c>
      <c r="AA39" s="17">
        <f t="shared" si="39"/>
        <v>47</v>
      </c>
      <c r="AB39" s="17">
        <f t="shared" si="40"/>
        <v>47</v>
      </c>
      <c r="AC39" s="19">
        <f t="shared" si="41"/>
        <v>89</v>
      </c>
    </row>
    <row r="40" spans="1:29" ht="20.100000000000001" customHeight="1" x14ac:dyDescent="0.45">
      <c r="A40" s="25" t="s">
        <v>32</v>
      </c>
      <c r="B40" s="16">
        <v>1</v>
      </c>
      <c r="C40" s="16">
        <v>3</v>
      </c>
      <c r="D40" s="16">
        <f t="shared" si="28"/>
        <v>4</v>
      </c>
      <c r="E40" s="17">
        <v>5</v>
      </c>
      <c r="F40" s="17">
        <v>23</v>
      </c>
      <c r="G40" s="16">
        <f t="shared" si="29"/>
        <v>28</v>
      </c>
      <c r="H40" s="18">
        <f t="shared" si="30"/>
        <v>32</v>
      </c>
      <c r="I40" s="16">
        <v>14</v>
      </c>
      <c r="J40" s="16">
        <v>70</v>
      </c>
      <c r="K40" s="16">
        <f t="shared" si="31"/>
        <v>84</v>
      </c>
      <c r="L40" s="17">
        <v>1</v>
      </c>
      <c r="M40" s="17">
        <v>7</v>
      </c>
      <c r="N40" s="16">
        <f t="shared" si="32"/>
        <v>8</v>
      </c>
      <c r="O40" s="18">
        <f t="shared" si="33"/>
        <v>92</v>
      </c>
      <c r="P40" s="16"/>
      <c r="Q40" s="16">
        <v>1</v>
      </c>
      <c r="R40" s="16">
        <f t="shared" si="34"/>
        <v>1</v>
      </c>
      <c r="S40" s="16">
        <v>20</v>
      </c>
      <c r="T40" s="16">
        <v>76</v>
      </c>
      <c r="U40" s="16">
        <f t="shared" si="35"/>
        <v>96</v>
      </c>
      <c r="V40" s="18">
        <f t="shared" si="36"/>
        <v>97</v>
      </c>
      <c r="W40" s="17">
        <f t="shared" si="37"/>
        <v>15</v>
      </c>
      <c r="X40" s="17">
        <f t="shared" si="37"/>
        <v>74</v>
      </c>
      <c r="Y40" s="17">
        <f t="shared" si="38"/>
        <v>89</v>
      </c>
      <c r="Z40" s="17">
        <f t="shared" si="39"/>
        <v>26</v>
      </c>
      <c r="AA40" s="17">
        <f t="shared" si="39"/>
        <v>106</v>
      </c>
      <c r="AB40" s="17">
        <f t="shared" si="40"/>
        <v>132</v>
      </c>
      <c r="AC40" s="19">
        <f t="shared" si="41"/>
        <v>221</v>
      </c>
    </row>
    <row r="41" spans="1:29" ht="20.100000000000001" customHeight="1" x14ac:dyDescent="0.45">
      <c r="A41" s="15" t="s">
        <v>33</v>
      </c>
      <c r="B41" s="16"/>
      <c r="C41" s="16"/>
      <c r="D41" s="16">
        <f t="shared" si="28"/>
        <v>0</v>
      </c>
      <c r="E41" s="17"/>
      <c r="F41" s="17">
        <v>2</v>
      </c>
      <c r="G41" s="17">
        <f t="shared" si="29"/>
        <v>2</v>
      </c>
      <c r="H41" s="18">
        <f t="shared" si="30"/>
        <v>2</v>
      </c>
      <c r="I41" s="16">
        <v>2</v>
      </c>
      <c r="J41" s="16">
        <v>44</v>
      </c>
      <c r="K41" s="16">
        <f t="shared" si="31"/>
        <v>46</v>
      </c>
      <c r="L41" s="17"/>
      <c r="M41" s="17">
        <v>3</v>
      </c>
      <c r="N41" s="16">
        <f t="shared" si="32"/>
        <v>3</v>
      </c>
      <c r="O41" s="18">
        <f t="shared" si="33"/>
        <v>49</v>
      </c>
      <c r="P41" s="16"/>
      <c r="Q41" s="16">
        <v>10</v>
      </c>
      <c r="R41" s="16">
        <f t="shared" si="34"/>
        <v>10</v>
      </c>
      <c r="S41" s="17"/>
      <c r="T41" s="17"/>
      <c r="U41" s="16">
        <f t="shared" si="35"/>
        <v>0</v>
      </c>
      <c r="V41" s="18">
        <f t="shared" si="36"/>
        <v>10</v>
      </c>
      <c r="W41" s="16">
        <v>0</v>
      </c>
      <c r="X41" s="17">
        <f>SUM(C41,J41,Q41)</f>
        <v>54</v>
      </c>
      <c r="Y41" s="17">
        <f t="shared" si="38"/>
        <v>54</v>
      </c>
      <c r="Z41" s="17">
        <f t="shared" si="39"/>
        <v>0</v>
      </c>
      <c r="AA41" s="17">
        <f t="shared" si="39"/>
        <v>5</v>
      </c>
      <c r="AB41" s="17">
        <f t="shared" si="40"/>
        <v>5</v>
      </c>
      <c r="AC41" s="19">
        <f t="shared" si="41"/>
        <v>59</v>
      </c>
    </row>
    <row r="42" spans="1:29" ht="20.100000000000001" customHeight="1" x14ac:dyDescent="0.45">
      <c r="A42" s="15" t="s">
        <v>34</v>
      </c>
      <c r="B42" s="16">
        <v>1</v>
      </c>
      <c r="C42" s="16">
        <v>2</v>
      </c>
      <c r="D42" s="16">
        <f t="shared" si="28"/>
        <v>3</v>
      </c>
      <c r="E42" s="16">
        <v>1</v>
      </c>
      <c r="F42" s="16">
        <v>44</v>
      </c>
      <c r="G42" s="16">
        <f t="shared" si="29"/>
        <v>45</v>
      </c>
      <c r="H42" s="18">
        <f t="shared" si="30"/>
        <v>48</v>
      </c>
      <c r="I42" s="16">
        <v>1</v>
      </c>
      <c r="J42" s="16">
        <v>96</v>
      </c>
      <c r="K42" s="16">
        <f t="shared" si="31"/>
        <v>97</v>
      </c>
      <c r="L42" s="16">
        <v>1</v>
      </c>
      <c r="M42" s="16">
        <v>24</v>
      </c>
      <c r="N42" s="16">
        <f t="shared" si="32"/>
        <v>25</v>
      </c>
      <c r="O42" s="18">
        <f t="shared" si="33"/>
        <v>122</v>
      </c>
      <c r="P42" s="16">
        <v>1</v>
      </c>
      <c r="Q42" s="16">
        <v>19</v>
      </c>
      <c r="R42" s="16">
        <f t="shared" si="34"/>
        <v>20</v>
      </c>
      <c r="S42" s="16">
        <v>1</v>
      </c>
      <c r="T42" s="16">
        <v>61</v>
      </c>
      <c r="U42" s="16">
        <f t="shared" si="35"/>
        <v>62</v>
      </c>
      <c r="V42" s="18">
        <f t="shared" si="36"/>
        <v>82</v>
      </c>
      <c r="W42" s="17">
        <f>SUM(B42,I42,P42)</f>
        <v>3</v>
      </c>
      <c r="X42" s="17">
        <f>SUM(C42,J42,Q42)</f>
        <v>117</v>
      </c>
      <c r="Y42" s="17">
        <f t="shared" si="38"/>
        <v>120</v>
      </c>
      <c r="Z42" s="17">
        <f t="shared" si="39"/>
        <v>3</v>
      </c>
      <c r="AA42" s="17">
        <f t="shared" si="39"/>
        <v>129</v>
      </c>
      <c r="AB42" s="17">
        <f t="shared" si="40"/>
        <v>132</v>
      </c>
      <c r="AC42" s="19">
        <f t="shared" si="41"/>
        <v>252</v>
      </c>
    </row>
    <row r="43" spans="1:29" ht="20.100000000000001" customHeight="1" x14ac:dyDescent="0.45">
      <c r="A43" s="20" t="s">
        <v>7</v>
      </c>
      <c r="B43" s="19">
        <f t="shared" ref="B43:H43" si="42">SUM(B35:B42)</f>
        <v>5</v>
      </c>
      <c r="C43" s="19">
        <f t="shared" si="42"/>
        <v>5</v>
      </c>
      <c r="D43" s="19">
        <f t="shared" si="42"/>
        <v>10</v>
      </c>
      <c r="E43" s="19">
        <f t="shared" si="42"/>
        <v>6</v>
      </c>
      <c r="F43" s="19">
        <f t="shared" si="42"/>
        <v>70</v>
      </c>
      <c r="G43" s="19">
        <f t="shared" si="42"/>
        <v>76</v>
      </c>
      <c r="H43" s="19">
        <f t="shared" si="42"/>
        <v>86</v>
      </c>
      <c r="I43" s="19">
        <f>SUM(I34:I42)</f>
        <v>88</v>
      </c>
      <c r="J43" s="19">
        <f t="shared" ref="J43:AC43" si="43">SUM(J34:J42)</f>
        <v>476</v>
      </c>
      <c r="K43" s="19">
        <f t="shared" si="43"/>
        <v>564</v>
      </c>
      <c r="L43" s="19">
        <f t="shared" si="43"/>
        <v>5</v>
      </c>
      <c r="M43" s="19">
        <f t="shared" si="43"/>
        <v>44</v>
      </c>
      <c r="N43" s="19">
        <f t="shared" si="43"/>
        <v>49</v>
      </c>
      <c r="O43" s="19">
        <f t="shared" si="43"/>
        <v>613</v>
      </c>
      <c r="P43" s="19">
        <f t="shared" si="43"/>
        <v>4</v>
      </c>
      <c r="Q43" s="19">
        <f t="shared" si="43"/>
        <v>48</v>
      </c>
      <c r="R43" s="19">
        <f t="shared" si="43"/>
        <v>52</v>
      </c>
      <c r="S43" s="19">
        <f t="shared" si="43"/>
        <v>64</v>
      </c>
      <c r="T43" s="19">
        <f t="shared" si="43"/>
        <v>297</v>
      </c>
      <c r="U43" s="19">
        <f t="shared" si="43"/>
        <v>361</v>
      </c>
      <c r="V43" s="19">
        <f t="shared" si="43"/>
        <v>413</v>
      </c>
      <c r="W43" s="19">
        <f t="shared" si="43"/>
        <v>95</v>
      </c>
      <c r="X43" s="19">
        <f t="shared" si="43"/>
        <v>529</v>
      </c>
      <c r="Y43" s="19">
        <f t="shared" si="43"/>
        <v>624</v>
      </c>
      <c r="Z43" s="19">
        <f t="shared" si="43"/>
        <v>75</v>
      </c>
      <c r="AA43" s="19">
        <f t="shared" si="43"/>
        <v>411</v>
      </c>
      <c r="AB43" s="19">
        <f t="shared" si="43"/>
        <v>486</v>
      </c>
      <c r="AC43" s="19">
        <f t="shared" si="43"/>
        <v>1110</v>
      </c>
    </row>
    <row r="44" spans="1:29" ht="20.100000000000001" customHeight="1" x14ac:dyDescent="0.45">
      <c r="A44" s="11" t="s">
        <v>144</v>
      </c>
      <c r="B44" s="22"/>
      <c r="C44" s="22"/>
      <c r="D44" s="22"/>
      <c r="E44" s="17"/>
      <c r="F44" s="17"/>
      <c r="G44" s="17"/>
      <c r="H44" s="18"/>
      <c r="I44" s="17"/>
      <c r="J44" s="17"/>
      <c r="K44" s="17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8"/>
      <c r="W44" s="17"/>
      <c r="X44" s="17"/>
      <c r="Y44" s="17"/>
      <c r="Z44" s="23"/>
      <c r="AA44" s="23"/>
      <c r="AB44" s="23"/>
      <c r="AC44" s="24"/>
    </row>
    <row r="45" spans="1:29" ht="20.100000000000001" customHeight="1" x14ac:dyDescent="0.45">
      <c r="A45" s="15" t="s">
        <v>167</v>
      </c>
      <c r="B45" s="22"/>
      <c r="C45" s="22"/>
      <c r="D45" s="22"/>
      <c r="E45" s="17"/>
      <c r="F45" s="17"/>
      <c r="G45" s="17"/>
      <c r="H45" s="18"/>
      <c r="I45" s="17"/>
      <c r="J45" s="17"/>
      <c r="K45" s="17"/>
      <c r="L45" s="17"/>
      <c r="M45" s="17"/>
      <c r="N45" s="17"/>
      <c r="O45" s="18"/>
      <c r="P45" s="17">
        <v>15</v>
      </c>
      <c r="Q45" s="17">
        <v>7</v>
      </c>
      <c r="R45" s="16">
        <f>SUM(P45:Q45)</f>
        <v>22</v>
      </c>
      <c r="S45" s="17"/>
      <c r="T45" s="17"/>
      <c r="U45" s="16">
        <f>SUM(S45:T45)</f>
        <v>0</v>
      </c>
      <c r="V45" s="18">
        <f>SUM(R45,U45)</f>
        <v>22</v>
      </c>
      <c r="W45" s="17">
        <v>15</v>
      </c>
      <c r="X45" s="17">
        <v>7</v>
      </c>
      <c r="Y45" s="16">
        <f>SUM(W45:X45)</f>
        <v>22</v>
      </c>
      <c r="Z45" s="17"/>
      <c r="AA45" s="17"/>
      <c r="AB45" s="16">
        <f>SUM(Z45:AA45)</f>
        <v>0</v>
      </c>
      <c r="AC45" s="18">
        <f>SUM(Y45,AB45)</f>
        <v>22</v>
      </c>
    </row>
    <row r="46" spans="1:29" ht="20.100000000000001" customHeight="1" x14ac:dyDescent="0.45">
      <c r="A46" s="15" t="s">
        <v>36</v>
      </c>
      <c r="B46" s="16"/>
      <c r="C46" s="16"/>
      <c r="D46" s="16">
        <f>SUM(B46:C46)</f>
        <v>0</v>
      </c>
      <c r="E46" s="17" t="s">
        <v>87</v>
      </c>
      <c r="F46" s="17" t="s">
        <v>87</v>
      </c>
      <c r="G46" s="17" t="s">
        <v>87</v>
      </c>
      <c r="H46" s="18">
        <f>SUM(D46,G46)</f>
        <v>0</v>
      </c>
      <c r="I46" s="16"/>
      <c r="J46" s="16"/>
      <c r="K46" s="16">
        <f>SUM(I46:J46)</f>
        <v>0</v>
      </c>
      <c r="L46" s="17" t="s">
        <v>87</v>
      </c>
      <c r="M46" s="17" t="s">
        <v>87</v>
      </c>
      <c r="N46" s="17" t="s">
        <v>87</v>
      </c>
      <c r="O46" s="18">
        <f>SUM(K46,N46)</f>
        <v>0</v>
      </c>
      <c r="P46" s="16">
        <v>3</v>
      </c>
      <c r="Q46" s="16"/>
      <c r="R46" s="16">
        <f>SUM(P46:Q46)</f>
        <v>3</v>
      </c>
      <c r="S46" s="17">
        <v>6</v>
      </c>
      <c r="T46" s="17">
        <v>1</v>
      </c>
      <c r="U46" s="16">
        <f>SUM(S46:T46)</f>
        <v>7</v>
      </c>
      <c r="V46" s="18">
        <f>SUM(R46,U46)</f>
        <v>10</v>
      </c>
      <c r="W46" s="17">
        <f t="shared" ref="W46:X48" si="44">SUM(B46,I46,P46)</f>
        <v>3</v>
      </c>
      <c r="X46" s="17">
        <f t="shared" si="44"/>
        <v>0</v>
      </c>
      <c r="Y46" s="17">
        <f>SUM(W46,X46)</f>
        <v>3</v>
      </c>
      <c r="Z46" s="17">
        <f t="shared" ref="Z46:AA48" si="45">SUM(E46,L46,S46)</f>
        <v>6</v>
      </c>
      <c r="AA46" s="17">
        <f t="shared" si="45"/>
        <v>1</v>
      </c>
      <c r="AB46" s="17">
        <f>SUM(Z46,AA46)</f>
        <v>7</v>
      </c>
      <c r="AC46" s="19">
        <f>SUM(Y46,AB46)</f>
        <v>10</v>
      </c>
    </row>
    <row r="47" spans="1:29" ht="20.100000000000001" customHeight="1" x14ac:dyDescent="0.45">
      <c r="A47" s="15" t="s">
        <v>145</v>
      </c>
      <c r="B47" s="16"/>
      <c r="C47" s="16"/>
      <c r="D47" s="16">
        <f>SUM(B47:C47)</f>
        <v>0</v>
      </c>
      <c r="E47" s="17" t="s">
        <v>87</v>
      </c>
      <c r="F47" s="17" t="s">
        <v>87</v>
      </c>
      <c r="G47" s="17" t="s">
        <v>87</v>
      </c>
      <c r="H47" s="18">
        <f>SUM(D47,G47)</f>
        <v>0</v>
      </c>
      <c r="I47" s="16">
        <v>1</v>
      </c>
      <c r="J47" s="16"/>
      <c r="K47" s="16">
        <f>SUM(I47:J47)</f>
        <v>1</v>
      </c>
      <c r="L47" s="17" t="s">
        <v>87</v>
      </c>
      <c r="M47" s="17" t="s">
        <v>87</v>
      </c>
      <c r="N47" s="17" t="s">
        <v>87</v>
      </c>
      <c r="O47" s="18">
        <f>SUM(K47,N47)</f>
        <v>1</v>
      </c>
      <c r="P47" s="16">
        <v>8</v>
      </c>
      <c r="Q47" s="16">
        <v>2</v>
      </c>
      <c r="R47" s="16">
        <f>SUM(P47:Q47)</f>
        <v>10</v>
      </c>
      <c r="S47" s="17"/>
      <c r="T47" s="17"/>
      <c r="U47" s="16">
        <f>SUM(S47:T47)</f>
        <v>0</v>
      </c>
      <c r="V47" s="18">
        <f>SUM(R47,U47)</f>
        <v>10</v>
      </c>
      <c r="W47" s="17">
        <f t="shared" si="44"/>
        <v>9</v>
      </c>
      <c r="X47" s="17">
        <f t="shared" si="44"/>
        <v>2</v>
      </c>
      <c r="Y47" s="17">
        <f>SUM(W47,X47)</f>
        <v>11</v>
      </c>
      <c r="Z47" s="17">
        <f t="shared" si="45"/>
        <v>0</v>
      </c>
      <c r="AA47" s="17">
        <f t="shared" si="45"/>
        <v>0</v>
      </c>
      <c r="AB47" s="17">
        <f>SUM(Z47,AA47)</f>
        <v>0</v>
      </c>
      <c r="AC47" s="19">
        <f>SUM(Y47,AB47)</f>
        <v>11</v>
      </c>
    </row>
    <row r="48" spans="1:29" ht="20.100000000000001" customHeight="1" x14ac:dyDescent="0.45">
      <c r="A48" s="15" t="s">
        <v>146</v>
      </c>
      <c r="B48" s="16"/>
      <c r="C48" s="16"/>
      <c r="D48" s="16">
        <f>SUM(B48:C48)</f>
        <v>0</v>
      </c>
      <c r="E48" s="17" t="s">
        <v>87</v>
      </c>
      <c r="F48" s="17" t="s">
        <v>87</v>
      </c>
      <c r="G48" s="17" t="s">
        <v>87</v>
      </c>
      <c r="H48" s="18">
        <f>SUM(D48,G48)</f>
        <v>0</v>
      </c>
      <c r="I48" s="16"/>
      <c r="J48" s="16"/>
      <c r="K48" s="16">
        <f>SUM(I48:J48)</f>
        <v>0</v>
      </c>
      <c r="L48" s="17" t="s">
        <v>87</v>
      </c>
      <c r="M48" s="17" t="s">
        <v>87</v>
      </c>
      <c r="N48" s="17" t="s">
        <v>87</v>
      </c>
      <c r="O48" s="18">
        <f>SUM(K48,N48)</f>
        <v>0</v>
      </c>
      <c r="P48" s="16"/>
      <c r="Q48" s="16"/>
      <c r="R48" s="16">
        <f>SUM(P48:Q48)</f>
        <v>0</v>
      </c>
      <c r="S48" s="17">
        <v>38</v>
      </c>
      <c r="T48" s="17">
        <v>7</v>
      </c>
      <c r="U48" s="16">
        <f>SUM(S48:T48)</f>
        <v>45</v>
      </c>
      <c r="V48" s="18">
        <f>SUM(R48,U48)</f>
        <v>45</v>
      </c>
      <c r="W48" s="17">
        <f t="shared" si="44"/>
        <v>0</v>
      </c>
      <c r="X48" s="17">
        <f t="shared" si="44"/>
        <v>0</v>
      </c>
      <c r="Y48" s="17">
        <f>SUM(W48,X48)</f>
        <v>0</v>
      </c>
      <c r="Z48" s="17">
        <f t="shared" si="45"/>
        <v>38</v>
      </c>
      <c r="AA48" s="17">
        <f t="shared" si="45"/>
        <v>7</v>
      </c>
      <c r="AB48" s="17">
        <f>SUM(Z48,AA48)</f>
        <v>45</v>
      </c>
      <c r="AC48" s="19">
        <f>SUM(Y48,AB48)</f>
        <v>45</v>
      </c>
    </row>
    <row r="49" spans="1:29" ht="20.100000000000001" customHeight="1" x14ac:dyDescent="0.45">
      <c r="A49" s="20" t="s">
        <v>7</v>
      </c>
      <c r="B49" s="19">
        <f>SUM(B46:B48)</f>
        <v>0</v>
      </c>
      <c r="C49" s="19">
        <f t="shared" ref="C49:O49" si="46">SUM(C46:C48)</f>
        <v>0</v>
      </c>
      <c r="D49" s="19">
        <f t="shared" si="46"/>
        <v>0</v>
      </c>
      <c r="E49" s="19">
        <f t="shared" si="46"/>
        <v>0</v>
      </c>
      <c r="F49" s="19">
        <f t="shared" si="46"/>
        <v>0</v>
      </c>
      <c r="G49" s="19">
        <f t="shared" si="46"/>
        <v>0</v>
      </c>
      <c r="H49" s="19">
        <f t="shared" si="46"/>
        <v>0</v>
      </c>
      <c r="I49" s="19">
        <f t="shared" si="46"/>
        <v>1</v>
      </c>
      <c r="J49" s="19">
        <f t="shared" si="46"/>
        <v>0</v>
      </c>
      <c r="K49" s="19">
        <f t="shared" si="46"/>
        <v>1</v>
      </c>
      <c r="L49" s="19">
        <f t="shared" si="46"/>
        <v>0</v>
      </c>
      <c r="M49" s="19">
        <f t="shared" si="46"/>
        <v>0</v>
      </c>
      <c r="N49" s="19">
        <f t="shared" si="46"/>
        <v>0</v>
      </c>
      <c r="O49" s="19">
        <f t="shared" si="46"/>
        <v>1</v>
      </c>
      <c r="P49" s="19">
        <f>SUM(P45:P48)</f>
        <v>26</v>
      </c>
      <c r="Q49" s="19">
        <f t="shared" ref="Q49:AC49" si="47">SUM(Q45:Q48)</f>
        <v>9</v>
      </c>
      <c r="R49" s="19">
        <f t="shared" si="47"/>
        <v>35</v>
      </c>
      <c r="S49" s="19">
        <f t="shared" si="47"/>
        <v>44</v>
      </c>
      <c r="T49" s="19">
        <f t="shared" si="47"/>
        <v>8</v>
      </c>
      <c r="U49" s="19">
        <f t="shared" si="47"/>
        <v>52</v>
      </c>
      <c r="V49" s="19">
        <f t="shared" si="47"/>
        <v>87</v>
      </c>
      <c r="W49" s="19">
        <f t="shared" si="47"/>
        <v>27</v>
      </c>
      <c r="X49" s="19">
        <f t="shared" si="47"/>
        <v>9</v>
      </c>
      <c r="Y49" s="19">
        <f t="shared" si="47"/>
        <v>36</v>
      </c>
      <c r="Z49" s="19">
        <f t="shared" si="47"/>
        <v>44</v>
      </c>
      <c r="AA49" s="19">
        <f t="shared" si="47"/>
        <v>8</v>
      </c>
      <c r="AB49" s="19">
        <f t="shared" si="47"/>
        <v>52</v>
      </c>
      <c r="AC49" s="19">
        <f t="shared" si="47"/>
        <v>88</v>
      </c>
    </row>
    <row r="50" spans="1:29" ht="20.100000000000001" customHeight="1" x14ac:dyDescent="0.45">
      <c r="A50" s="26" t="s">
        <v>168</v>
      </c>
      <c r="B50" s="27"/>
      <c r="C50" s="27"/>
      <c r="D50" s="27"/>
      <c r="E50" s="28"/>
      <c r="F50" s="28"/>
      <c r="G50" s="28"/>
      <c r="H50" s="29"/>
      <c r="I50" s="28"/>
      <c r="J50" s="28"/>
      <c r="K50" s="28"/>
      <c r="L50" s="28"/>
      <c r="M50" s="28"/>
      <c r="N50" s="28"/>
      <c r="O50" s="29"/>
      <c r="P50" s="28"/>
      <c r="Q50" s="28"/>
      <c r="R50" s="28"/>
      <c r="S50" s="28"/>
      <c r="T50" s="28"/>
      <c r="U50" s="28"/>
      <c r="V50" s="29"/>
      <c r="W50" s="28"/>
      <c r="X50" s="28"/>
      <c r="Y50" s="28"/>
      <c r="Z50" s="23"/>
      <c r="AA50" s="23"/>
      <c r="AB50" s="23"/>
      <c r="AC50" s="24"/>
    </row>
    <row r="51" spans="1:29" ht="20.100000000000001" customHeight="1" x14ac:dyDescent="0.45">
      <c r="A51" s="15" t="s">
        <v>169</v>
      </c>
      <c r="B51" s="16"/>
      <c r="C51" s="16"/>
      <c r="D51" s="16">
        <f>SUM(B51:C51)</f>
        <v>0</v>
      </c>
      <c r="E51" s="16"/>
      <c r="F51" s="16"/>
      <c r="G51" s="16">
        <f>SUM(E51:F51)</f>
        <v>0</v>
      </c>
      <c r="H51" s="18">
        <f>SUM(D51,G51)</f>
        <v>0</v>
      </c>
      <c r="I51" s="16">
        <v>12</v>
      </c>
      <c r="J51" s="16">
        <v>1</v>
      </c>
      <c r="K51" s="16">
        <f>SUM(I51:J51)</f>
        <v>13</v>
      </c>
      <c r="L51" s="16"/>
      <c r="M51" s="16"/>
      <c r="N51" s="16">
        <f>SUM(L51:M51)</f>
        <v>0</v>
      </c>
      <c r="O51" s="18">
        <f>SUM(K51,N51)</f>
        <v>13</v>
      </c>
      <c r="P51" s="16"/>
      <c r="Q51" s="16"/>
      <c r="R51" s="16">
        <f>SUM(P51:Q51)</f>
        <v>0</v>
      </c>
      <c r="S51" s="16"/>
      <c r="T51" s="16"/>
      <c r="U51" s="16">
        <f>SUM(S51:T51)</f>
        <v>0</v>
      </c>
      <c r="V51" s="18">
        <f>SUM(R51,U51)</f>
        <v>0</v>
      </c>
      <c r="W51" s="17">
        <f>SUM(B51,I51,P51)</f>
        <v>12</v>
      </c>
      <c r="X51" s="17">
        <f>SUM(C51,J51,Q51)</f>
        <v>1</v>
      </c>
      <c r="Y51" s="17">
        <f>SUM(W51,X51)</f>
        <v>13</v>
      </c>
      <c r="Z51" s="17">
        <f>SUM(E51,L51,S51)</f>
        <v>0</v>
      </c>
      <c r="AA51" s="17">
        <f>SUM(F51,M51,T51)</f>
        <v>0</v>
      </c>
      <c r="AB51" s="17">
        <f>SUM(Z51,AA51)</f>
        <v>0</v>
      </c>
      <c r="AC51" s="19">
        <f>SUM(Y51,AB51)</f>
        <v>13</v>
      </c>
    </row>
    <row r="52" spans="1:29" ht="20.100000000000001" customHeight="1" x14ac:dyDescent="0.45">
      <c r="A52" s="20" t="s">
        <v>7</v>
      </c>
      <c r="B52" s="30">
        <f t="shared" ref="B52:V52" si="48">B51</f>
        <v>0</v>
      </c>
      <c r="C52" s="30">
        <f t="shared" si="48"/>
        <v>0</v>
      </c>
      <c r="D52" s="30">
        <f t="shared" si="48"/>
        <v>0</v>
      </c>
      <c r="E52" s="30">
        <f t="shared" si="48"/>
        <v>0</v>
      </c>
      <c r="F52" s="30">
        <f t="shared" si="48"/>
        <v>0</v>
      </c>
      <c r="G52" s="30">
        <f t="shared" si="48"/>
        <v>0</v>
      </c>
      <c r="H52" s="30">
        <f t="shared" si="48"/>
        <v>0</v>
      </c>
      <c r="I52" s="30">
        <f t="shared" si="48"/>
        <v>12</v>
      </c>
      <c r="J52" s="30">
        <f t="shared" si="48"/>
        <v>1</v>
      </c>
      <c r="K52" s="30">
        <f t="shared" si="48"/>
        <v>13</v>
      </c>
      <c r="L52" s="30">
        <f t="shared" si="48"/>
        <v>0</v>
      </c>
      <c r="M52" s="30">
        <f t="shared" si="48"/>
        <v>0</v>
      </c>
      <c r="N52" s="30">
        <f t="shared" si="48"/>
        <v>0</v>
      </c>
      <c r="O52" s="30">
        <f t="shared" si="48"/>
        <v>13</v>
      </c>
      <c r="P52" s="30">
        <f t="shared" si="48"/>
        <v>0</v>
      </c>
      <c r="Q52" s="30">
        <f t="shared" si="48"/>
        <v>0</v>
      </c>
      <c r="R52" s="30">
        <f t="shared" si="48"/>
        <v>0</v>
      </c>
      <c r="S52" s="30">
        <f t="shared" si="48"/>
        <v>0</v>
      </c>
      <c r="T52" s="30">
        <f t="shared" si="48"/>
        <v>0</v>
      </c>
      <c r="U52" s="30">
        <f t="shared" si="48"/>
        <v>0</v>
      </c>
      <c r="V52" s="30">
        <f t="shared" si="48"/>
        <v>0</v>
      </c>
      <c r="W52" s="19">
        <f>SUM(W51)</f>
        <v>12</v>
      </c>
      <c r="X52" s="30">
        <f>X51</f>
        <v>1</v>
      </c>
      <c r="Y52" s="19">
        <f>SUM(W52:X52)</f>
        <v>13</v>
      </c>
      <c r="Z52" s="19">
        <f>SUM(Z51)</f>
        <v>0</v>
      </c>
      <c r="AA52" s="30">
        <v>0</v>
      </c>
      <c r="AB52" s="19">
        <f>SUM(Z52:AA52)</f>
        <v>0</v>
      </c>
      <c r="AC52" s="19">
        <f>SUM(Y52,AB52)</f>
        <v>13</v>
      </c>
    </row>
    <row r="53" spans="1:29" ht="20.100000000000001" customHeight="1" x14ac:dyDescent="0.45">
      <c r="A53" s="26" t="s">
        <v>37</v>
      </c>
      <c r="B53" s="27"/>
      <c r="C53" s="27"/>
      <c r="D53" s="27"/>
      <c r="E53" s="28"/>
      <c r="F53" s="28"/>
      <c r="G53" s="28"/>
      <c r="H53" s="29"/>
      <c r="I53" s="28"/>
      <c r="J53" s="28"/>
      <c r="K53" s="28"/>
      <c r="L53" s="28"/>
      <c r="M53" s="28"/>
      <c r="N53" s="28"/>
      <c r="O53" s="29"/>
      <c r="P53" s="28"/>
      <c r="Q53" s="28"/>
      <c r="R53" s="28"/>
      <c r="S53" s="28"/>
      <c r="T53" s="28"/>
      <c r="U53" s="28"/>
      <c r="V53" s="29"/>
      <c r="W53" s="28"/>
      <c r="X53" s="28"/>
      <c r="Y53" s="28"/>
      <c r="Z53" s="23"/>
      <c r="AA53" s="23"/>
      <c r="AB53" s="23"/>
      <c r="AC53" s="24"/>
    </row>
    <row r="54" spans="1:29" ht="20.100000000000001" customHeight="1" x14ac:dyDescent="0.45">
      <c r="A54" s="15" t="s">
        <v>38</v>
      </c>
      <c r="B54" s="16">
        <v>4</v>
      </c>
      <c r="C54" s="16" t="s">
        <v>87</v>
      </c>
      <c r="D54" s="16">
        <f>SUM(B54:C54)</f>
        <v>4</v>
      </c>
      <c r="E54" s="17" t="s">
        <v>87</v>
      </c>
      <c r="F54" s="17" t="s">
        <v>87</v>
      </c>
      <c r="G54" s="17" t="s">
        <v>87</v>
      </c>
      <c r="H54" s="18">
        <f>SUM(D54,G54)</f>
        <v>4</v>
      </c>
      <c r="I54" s="16">
        <v>3</v>
      </c>
      <c r="J54" s="16">
        <v>0</v>
      </c>
      <c r="K54" s="16">
        <f>SUM(I54:J54)</f>
        <v>3</v>
      </c>
      <c r="L54" s="17" t="s">
        <v>87</v>
      </c>
      <c r="M54" s="17" t="s">
        <v>87</v>
      </c>
      <c r="N54" s="17" t="s">
        <v>87</v>
      </c>
      <c r="O54" s="18">
        <f>SUM(K54,N54)</f>
        <v>3</v>
      </c>
      <c r="P54" s="16">
        <v>1</v>
      </c>
      <c r="Q54" s="16"/>
      <c r="R54" s="16">
        <f>SUM(P54:Q54)</f>
        <v>1</v>
      </c>
      <c r="S54" s="17" t="s">
        <v>87</v>
      </c>
      <c r="T54" s="17" t="s">
        <v>87</v>
      </c>
      <c r="U54" s="17" t="s">
        <v>87</v>
      </c>
      <c r="V54" s="18">
        <f>SUM(R54,U54)</f>
        <v>1</v>
      </c>
      <c r="W54" s="17">
        <f>SUM(B54,I54,P54)</f>
        <v>8</v>
      </c>
      <c r="X54" s="16">
        <v>0</v>
      </c>
      <c r="Y54" s="17">
        <f>SUM(W54,X54)</f>
        <v>8</v>
      </c>
      <c r="Z54" s="17" t="s">
        <v>87</v>
      </c>
      <c r="AA54" s="17" t="s">
        <v>87</v>
      </c>
      <c r="AB54" s="17" t="s">
        <v>87</v>
      </c>
      <c r="AC54" s="19">
        <f>SUM(Y54,AB54)</f>
        <v>8</v>
      </c>
    </row>
    <row r="55" spans="1:29" ht="20.100000000000001" customHeight="1" x14ac:dyDescent="0.45">
      <c r="A55" s="20" t="s">
        <v>7</v>
      </c>
      <c r="B55" s="30">
        <f>B54</f>
        <v>4</v>
      </c>
      <c r="C55" s="30" t="str">
        <f t="shared" ref="C55:V55" si="49">C54</f>
        <v>-</v>
      </c>
      <c r="D55" s="30">
        <f t="shared" si="49"/>
        <v>4</v>
      </c>
      <c r="E55" s="30" t="str">
        <f t="shared" si="49"/>
        <v>-</v>
      </c>
      <c r="F55" s="30" t="str">
        <f t="shared" si="49"/>
        <v>-</v>
      </c>
      <c r="G55" s="30" t="str">
        <f t="shared" si="49"/>
        <v>-</v>
      </c>
      <c r="H55" s="30">
        <f t="shared" si="49"/>
        <v>4</v>
      </c>
      <c r="I55" s="30">
        <f t="shared" si="49"/>
        <v>3</v>
      </c>
      <c r="J55" s="30">
        <f t="shared" si="49"/>
        <v>0</v>
      </c>
      <c r="K55" s="30">
        <f t="shared" si="49"/>
        <v>3</v>
      </c>
      <c r="L55" s="30" t="str">
        <f t="shared" si="49"/>
        <v>-</v>
      </c>
      <c r="M55" s="30" t="str">
        <f t="shared" si="49"/>
        <v>-</v>
      </c>
      <c r="N55" s="30" t="str">
        <f t="shared" si="49"/>
        <v>-</v>
      </c>
      <c r="O55" s="30">
        <f t="shared" si="49"/>
        <v>3</v>
      </c>
      <c r="P55" s="30">
        <f t="shared" si="49"/>
        <v>1</v>
      </c>
      <c r="Q55" s="30">
        <f t="shared" si="49"/>
        <v>0</v>
      </c>
      <c r="R55" s="30">
        <f t="shared" si="49"/>
        <v>1</v>
      </c>
      <c r="S55" s="30" t="str">
        <f t="shared" si="49"/>
        <v>-</v>
      </c>
      <c r="T55" s="30" t="str">
        <f t="shared" si="49"/>
        <v>-</v>
      </c>
      <c r="U55" s="30" t="str">
        <f t="shared" si="49"/>
        <v>-</v>
      </c>
      <c r="V55" s="30">
        <f t="shared" si="49"/>
        <v>1</v>
      </c>
      <c r="W55" s="19">
        <f>SUM(W54)</f>
        <v>8</v>
      </c>
      <c r="X55" s="30">
        <v>0</v>
      </c>
      <c r="Y55" s="19">
        <f>SUM(W55:X55)</f>
        <v>8</v>
      </c>
      <c r="Z55" s="19">
        <f>SUM(Z54)</f>
        <v>0</v>
      </c>
      <c r="AA55" s="30">
        <v>0</v>
      </c>
      <c r="AB55" s="19">
        <f>SUM(Z55:AA55)</f>
        <v>0</v>
      </c>
      <c r="AC55" s="19">
        <f>SUM(Y55,AB55)</f>
        <v>8</v>
      </c>
    </row>
    <row r="56" spans="1:29" ht="20.100000000000001" customHeight="1" x14ac:dyDescent="0.45">
      <c r="A56" s="31" t="s">
        <v>39</v>
      </c>
      <c r="B56" s="19">
        <f>SUM(B19,B32,B43,B49,B55)</f>
        <v>82</v>
      </c>
      <c r="C56" s="19">
        <f>SUM(C19,C32,C43,C49,C55)</f>
        <v>12</v>
      </c>
      <c r="D56" s="19">
        <f>SUM(B56:C56)</f>
        <v>94</v>
      </c>
      <c r="E56" s="19">
        <f>SUM(E19,E32,E43,E49,E55)</f>
        <v>44</v>
      </c>
      <c r="F56" s="19">
        <f>SUM(F19,F32,F43,F49,F55)</f>
        <v>92</v>
      </c>
      <c r="G56" s="19">
        <f>SUM(E56:F56)</f>
        <v>136</v>
      </c>
      <c r="H56" s="19">
        <f>SUM(D56,G56)</f>
        <v>230</v>
      </c>
      <c r="I56" s="19">
        <f>SUM(I19,I32,I43,I49,I55,I52)</f>
        <v>172</v>
      </c>
      <c r="J56" s="19">
        <f t="shared" ref="J56:AC56" si="50">SUM(J19,J32,J43,J49,J55,J52)</f>
        <v>606</v>
      </c>
      <c r="K56" s="19">
        <f t="shared" si="50"/>
        <v>778</v>
      </c>
      <c r="L56" s="19">
        <f t="shared" si="50"/>
        <v>108</v>
      </c>
      <c r="M56" s="19">
        <f t="shared" si="50"/>
        <v>89</v>
      </c>
      <c r="N56" s="19">
        <f t="shared" si="50"/>
        <v>197</v>
      </c>
      <c r="O56" s="19">
        <f t="shared" si="50"/>
        <v>975</v>
      </c>
      <c r="P56" s="19">
        <f t="shared" si="50"/>
        <v>171</v>
      </c>
      <c r="Q56" s="19">
        <f t="shared" si="50"/>
        <v>86</v>
      </c>
      <c r="R56" s="19">
        <f t="shared" si="50"/>
        <v>257</v>
      </c>
      <c r="S56" s="19">
        <f t="shared" si="50"/>
        <v>178</v>
      </c>
      <c r="T56" s="19">
        <f t="shared" si="50"/>
        <v>319</v>
      </c>
      <c r="U56" s="19">
        <f t="shared" si="50"/>
        <v>497</v>
      </c>
      <c r="V56" s="19">
        <f t="shared" si="50"/>
        <v>754</v>
      </c>
      <c r="W56" s="19">
        <f t="shared" si="50"/>
        <v>423</v>
      </c>
      <c r="X56" s="19">
        <f t="shared" si="50"/>
        <v>704</v>
      </c>
      <c r="Y56" s="19">
        <f t="shared" si="50"/>
        <v>1127</v>
      </c>
      <c r="Z56" s="19">
        <f t="shared" si="50"/>
        <v>330</v>
      </c>
      <c r="AA56" s="19">
        <f t="shared" si="50"/>
        <v>500</v>
      </c>
      <c r="AB56" s="19">
        <f t="shared" si="50"/>
        <v>830</v>
      </c>
      <c r="AC56" s="19">
        <f t="shared" si="50"/>
        <v>1957</v>
      </c>
    </row>
    <row r="57" spans="1:29" ht="20.100000000000001" customHeight="1" x14ac:dyDescent="0.45">
      <c r="A57" s="11" t="s">
        <v>147</v>
      </c>
      <c r="B57" s="22"/>
      <c r="C57" s="22"/>
      <c r="D57" s="22"/>
      <c r="E57" s="17"/>
      <c r="F57" s="17"/>
      <c r="G57" s="17"/>
      <c r="H57" s="18"/>
      <c r="I57" s="17"/>
      <c r="J57" s="17"/>
      <c r="K57" s="17"/>
      <c r="L57" s="17"/>
      <c r="M57" s="17"/>
      <c r="N57" s="17"/>
      <c r="O57" s="18"/>
      <c r="P57" s="17"/>
      <c r="Q57" s="17"/>
      <c r="R57" s="17"/>
      <c r="S57" s="17"/>
      <c r="T57" s="17"/>
      <c r="U57" s="17"/>
      <c r="V57" s="18"/>
      <c r="W57" s="17"/>
      <c r="X57" s="17"/>
      <c r="Y57" s="17"/>
      <c r="Z57" s="23"/>
      <c r="AA57" s="23"/>
      <c r="AB57" s="23"/>
      <c r="AC57" s="24"/>
    </row>
    <row r="58" spans="1:29" ht="20.100000000000001" customHeight="1" x14ac:dyDescent="0.45">
      <c r="A58" s="11" t="s">
        <v>94</v>
      </c>
      <c r="B58" s="17"/>
      <c r="C58" s="17"/>
      <c r="D58" s="16"/>
      <c r="E58" s="22"/>
      <c r="F58" s="22"/>
      <c r="G58" s="16"/>
      <c r="H58" s="18"/>
      <c r="I58" s="17"/>
      <c r="J58" s="17"/>
      <c r="K58" s="16"/>
      <c r="L58" s="22"/>
      <c r="M58" s="22"/>
      <c r="N58" s="16"/>
      <c r="O58" s="18"/>
      <c r="P58" s="22"/>
      <c r="Q58" s="22"/>
      <c r="R58" s="16"/>
      <c r="S58" s="22"/>
      <c r="T58" s="22"/>
      <c r="U58" s="16"/>
      <c r="V58" s="18"/>
      <c r="W58" s="17"/>
      <c r="X58" s="17"/>
      <c r="Y58" s="17"/>
      <c r="Z58" s="17"/>
      <c r="AA58" s="17"/>
      <c r="AB58" s="17"/>
      <c r="AC58" s="19"/>
    </row>
    <row r="59" spans="1:29" ht="20.100000000000001" customHeight="1" x14ac:dyDescent="0.45">
      <c r="A59" s="32" t="s">
        <v>148</v>
      </c>
      <c r="B59" s="17"/>
      <c r="C59" s="17">
        <v>2</v>
      </c>
      <c r="D59" s="16">
        <f t="shared" ref="D59:D65" si="51">SUM(B59:C59)</f>
        <v>2</v>
      </c>
      <c r="E59" s="22"/>
      <c r="F59" s="22"/>
      <c r="G59" s="16">
        <f t="shared" ref="G59:G65" si="52">SUM(E59:F59)</f>
        <v>0</v>
      </c>
      <c r="H59" s="18">
        <f t="shared" ref="H59:H65" si="53">SUM(D59,G59)</f>
        <v>2</v>
      </c>
      <c r="I59" s="17">
        <v>1</v>
      </c>
      <c r="J59" s="17">
        <v>61</v>
      </c>
      <c r="K59" s="16">
        <f t="shared" ref="K59:K65" si="54">SUM(I59:J59)</f>
        <v>62</v>
      </c>
      <c r="L59" s="23">
        <v>4</v>
      </c>
      <c r="M59" s="23">
        <v>34</v>
      </c>
      <c r="N59" s="16">
        <f t="shared" ref="N59:N65" si="55">SUM(L59:M59)</f>
        <v>38</v>
      </c>
      <c r="O59" s="18">
        <f t="shared" ref="O59:O65" si="56">SUM(K59,N59)</f>
        <v>100</v>
      </c>
      <c r="P59" s="17"/>
      <c r="Q59" s="17">
        <v>5</v>
      </c>
      <c r="R59" s="16">
        <f t="shared" ref="R59:R65" si="57">SUM(P59:Q59)</f>
        <v>5</v>
      </c>
      <c r="S59" s="17"/>
      <c r="T59" s="17">
        <v>9</v>
      </c>
      <c r="U59" s="16">
        <f t="shared" ref="U59:U65" si="58">SUM(S59:T59)</f>
        <v>9</v>
      </c>
      <c r="V59" s="18">
        <f t="shared" ref="V59:V65" si="59">SUM(R59,U59)</f>
        <v>14</v>
      </c>
      <c r="W59" s="17">
        <f>SUM(B59,I59,P59)</f>
        <v>1</v>
      </c>
      <c r="X59" s="17">
        <f>SUM(C59,J59,Q59)</f>
        <v>68</v>
      </c>
      <c r="Y59" s="17">
        <f t="shared" ref="Y59:Y64" si="60">SUM(W59,X59)</f>
        <v>69</v>
      </c>
      <c r="Z59" s="17">
        <f>SUM(E59,L59,S59)</f>
        <v>4</v>
      </c>
      <c r="AA59" s="17">
        <f>SUM(F59,M59,T59)</f>
        <v>43</v>
      </c>
      <c r="AB59" s="17">
        <f t="shared" ref="AB59:AB64" si="61">SUM(Z59,AA59)</f>
        <v>47</v>
      </c>
      <c r="AC59" s="19">
        <f t="shared" ref="AC59:AC65" si="62">SUM(Y59,AB59)</f>
        <v>116</v>
      </c>
    </row>
    <row r="60" spans="1:29" ht="20.100000000000001" customHeight="1" x14ac:dyDescent="0.45">
      <c r="A60" s="32" t="s">
        <v>41</v>
      </c>
      <c r="B60" s="17"/>
      <c r="C60" s="17"/>
      <c r="D60" s="16">
        <f t="shared" si="51"/>
        <v>0</v>
      </c>
      <c r="E60" s="22"/>
      <c r="F60" s="22"/>
      <c r="G60" s="16">
        <f t="shared" si="52"/>
        <v>0</v>
      </c>
      <c r="H60" s="18">
        <f t="shared" si="53"/>
        <v>0</v>
      </c>
      <c r="I60" s="16"/>
      <c r="J60" s="16">
        <v>43</v>
      </c>
      <c r="K60" s="16">
        <f t="shared" si="54"/>
        <v>43</v>
      </c>
      <c r="L60" s="22"/>
      <c r="M60" s="22"/>
      <c r="N60" s="16">
        <f t="shared" si="55"/>
        <v>0</v>
      </c>
      <c r="O60" s="18">
        <f t="shared" si="56"/>
        <v>43</v>
      </c>
      <c r="P60" s="17">
        <v>3</v>
      </c>
      <c r="Q60" s="17">
        <v>10</v>
      </c>
      <c r="R60" s="16">
        <f t="shared" si="57"/>
        <v>13</v>
      </c>
      <c r="S60" s="17"/>
      <c r="T60" s="17">
        <v>23</v>
      </c>
      <c r="U60" s="16">
        <f t="shared" si="58"/>
        <v>23</v>
      </c>
      <c r="V60" s="18">
        <f t="shared" si="59"/>
        <v>36</v>
      </c>
      <c r="W60" s="17">
        <f t="shared" ref="W60:X64" si="63">SUM(B60,I60,P60)</f>
        <v>3</v>
      </c>
      <c r="X60" s="17">
        <f t="shared" si="63"/>
        <v>53</v>
      </c>
      <c r="Y60" s="17">
        <f t="shared" si="60"/>
        <v>56</v>
      </c>
      <c r="Z60" s="17">
        <f t="shared" ref="Z60:AA64" si="64">SUM(E60,L60,S60)</f>
        <v>0</v>
      </c>
      <c r="AA60" s="17">
        <f t="shared" si="64"/>
        <v>23</v>
      </c>
      <c r="AB60" s="17">
        <f t="shared" si="61"/>
        <v>23</v>
      </c>
      <c r="AC60" s="19">
        <f t="shared" si="62"/>
        <v>79</v>
      </c>
    </row>
    <row r="61" spans="1:29" ht="20.100000000000001" customHeight="1" x14ac:dyDescent="0.45">
      <c r="A61" s="32" t="s">
        <v>149</v>
      </c>
      <c r="B61" s="16"/>
      <c r="C61" s="16"/>
      <c r="D61" s="16">
        <f t="shared" si="51"/>
        <v>0</v>
      </c>
      <c r="E61" s="22"/>
      <c r="F61" s="22"/>
      <c r="G61" s="16">
        <f t="shared" si="52"/>
        <v>0</v>
      </c>
      <c r="H61" s="18">
        <f t="shared" si="53"/>
        <v>0</v>
      </c>
      <c r="I61" s="16">
        <v>6</v>
      </c>
      <c r="J61" s="16">
        <v>16</v>
      </c>
      <c r="K61" s="16">
        <f t="shared" si="54"/>
        <v>22</v>
      </c>
      <c r="L61" s="22"/>
      <c r="M61" s="22"/>
      <c r="N61" s="16">
        <f t="shared" si="55"/>
        <v>0</v>
      </c>
      <c r="O61" s="18">
        <f t="shared" si="56"/>
        <v>22</v>
      </c>
      <c r="P61" s="16">
        <v>1</v>
      </c>
      <c r="Q61" s="16">
        <v>1</v>
      </c>
      <c r="R61" s="16">
        <f t="shared" si="57"/>
        <v>2</v>
      </c>
      <c r="S61" s="17"/>
      <c r="T61" s="17"/>
      <c r="U61" s="16">
        <f t="shared" si="58"/>
        <v>0</v>
      </c>
      <c r="V61" s="18">
        <f t="shared" si="59"/>
        <v>2</v>
      </c>
      <c r="W61" s="17">
        <f t="shared" si="63"/>
        <v>7</v>
      </c>
      <c r="X61" s="17">
        <f t="shared" si="63"/>
        <v>17</v>
      </c>
      <c r="Y61" s="17">
        <f t="shared" si="60"/>
        <v>24</v>
      </c>
      <c r="Z61" s="17">
        <f t="shared" si="64"/>
        <v>0</v>
      </c>
      <c r="AA61" s="17">
        <f t="shared" si="64"/>
        <v>0</v>
      </c>
      <c r="AB61" s="17">
        <f t="shared" si="61"/>
        <v>0</v>
      </c>
      <c r="AC61" s="19">
        <f t="shared" si="62"/>
        <v>24</v>
      </c>
    </row>
    <row r="62" spans="1:29" ht="20.100000000000001" customHeight="1" x14ac:dyDescent="0.45">
      <c r="A62" s="32" t="s">
        <v>42</v>
      </c>
      <c r="B62" s="16"/>
      <c r="C62" s="16"/>
      <c r="D62" s="16">
        <f t="shared" si="51"/>
        <v>0</v>
      </c>
      <c r="E62" s="22"/>
      <c r="F62" s="22"/>
      <c r="G62" s="16">
        <f t="shared" si="52"/>
        <v>0</v>
      </c>
      <c r="H62" s="18">
        <f t="shared" si="53"/>
        <v>0</v>
      </c>
      <c r="I62" s="16"/>
      <c r="J62" s="16"/>
      <c r="K62" s="16">
        <f t="shared" si="54"/>
        <v>0</v>
      </c>
      <c r="L62" s="17"/>
      <c r="M62" s="17"/>
      <c r="N62" s="16">
        <f t="shared" si="55"/>
        <v>0</v>
      </c>
      <c r="O62" s="18">
        <f t="shared" si="56"/>
        <v>0</v>
      </c>
      <c r="P62" s="16"/>
      <c r="Q62" s="16"/>
      <c r="R62" s="16">
        <f t="shared" si="57"/>
        <v>0</v>
      </c>
      <c r="S62" s="17"/>
      <c r="T62" s="17"/>
      <c r="U62" s="16">
        <f t="shared" si="58"/>
        <v>0</v>
      </c>
      <c r="V62" s="18">
        <f t="shared" si="59"/>
        <v>0</v>
      </c>
      <c r="W62" s="17">
        <f t="shared" si="63"/>
        <v>0</v>
      </c>
      <c r="X62" s="17">
        <f t="shared" si="63"/>
        <v>0</v>
      </c>
      <c r="Y62" s="17">
        <f t="shared" si="60"/>
        <v>0</v>
      </c>
      <c r="Z62" s="17">
        <f t="shared" si="64"/>
        <v>0</v>
      </c>
      <c r="AA62" s="17">
        <f t="shared" si="64"/>
        <v>0</v>
      </c>
      <c r="AB62" s="17">
        <f t="shared" si="61"/>
        <v>0</v>
      </c>
      <c r="AC62" s="19">
        <f t="shared" si="62"/>
        <v>0</v>
      </c>
    </row>
    <row r="63" spans="1:29" ht="20.100000000000001" customHeight="1" x14ac:dyDescent="0.45">
      <c r="A63" s="32" t="s">
        <v>150</v>
      </c>
      <c r="B63" s="16"/>
      <c r="C63" s="16"/>
      <c r="D63" s="16">
        <f t="shared" si="51"/>
        <v>0</v>
      </c>
      <c r="E63" s="22"/>
      <c r="F63" s="22"/>
      <c r="G63" s="16">
        <f t="shared" si="52"/>
        <v>0</v>
      </c>
      <c r="H63" s="18">
        <f t="shared" si="53"/>
        <v>0</v>
      </c>
      <c r="I63" s="16">
        <v>9</v>
      </c>
      <c r="J63" s="16">
        <v>86</v>
      </c>
      <c r="K63" s="16">
        <f t="shared" si="54"/>
        <v>95</v>
      </c>
      <c r="L63" s="22"/>
      <c r="M63" s="22"/>
      <c r="N63" s="16">
        <f t="shared" si="55"/>
        <v>0</v>
      </c>
      <c r="O63" s="18">
        <f t="shared" si="56"/>
        <v>95</v>
      </c>
      <c r="P63" s="16"/>
      <c r="Q63" s="16"/>
      <c r="R63" s="16">
        <f t="shared" si="57"/>
        <v>0</v>
      </c>
      <c r="S63" s="17"/>
      <c r="T63" s="17"/>
      <c r="U63" s="16">
        <f t="shared" si="58"/>
        <v>0</v>
      </c>
      <c r="V63" s="18">
        <f t="shared" si="59"/>
        <v>0</v>
      </c>
      <c r="W63" s="17">
        <f t="shared" si="63"/>
        <v>9</v>
      </c>
      <c r="X63" s="17">
        <f t="shared" si="63"/>
        <v>86</v>
      </c>
      <c r="Y63" s="17">
        <f t="shared" si="60"/>
        <v>95</v>
      </c>
      <c r="Z63" s="17">
        <f t="shared" si="64"/>
        <v>0</v>
      </c>
      <c r="AA63" s="17">
        <f t="shared" si="64"/>
        <v>0</v>
      </c>
      <c r="AB63" s="17">
        <f t="shared" si="61"/>
        <v>0</v>
      </c>
      <c r="AC63" s="19">
        <f t="shared" si="62"/>
        <v>95</v>
      </c>
    </row>
    <row r="64" spans="1:29" ht="20.100000000000001" customHeight="1" x14ac:dyDescent="0.45">
      <c r="A64" s="32" t="s">
        <v>43</v>
      </c>
      <c r="B64" s="16"/>
      <c r="C64" s="16"/>
      <c r="D64" s="16">
        <f t="shared" si="51"/>
        <v>0</v>
      </c>
      <c r="E64" s="22"/>
      <c r="F64" s="22"/>
      <c r="G64" s="16">
        <f t="shared" si="52"/>
        <v>0</v>
      </c>
      <c r="H64" s="18">
        <f t="shared" si="53"/>
        <v>0</v>
      </c>
      <c r="I64" s="16">
        <v>2</v>
      </c>
      <c r="J64" s="16"/>
      <c r="K64" s="16">
        <f t="shared" si="54"/>
        <v>2</v>
      </c>
      <c r="L64" s="22"/>
      <c r="M64" s="22"/>
      <c r="N64" s="16">
        <f t="shared" si="55"/>
        <v>0</v>
      </c>
      <c r="O64" s="18">
        <f t="shared" si="56"/>
        <v>2</v>
      </c>
      <c r="P64" s="16">
        <v>7</v>
      </c>
      <c r="Q64" s="16">
        <v>38</v>
      </c>
      <c r="R64" s="16">
        <f t="shared" si="57"/>
        <v>45</v>
      </c>
      <c r="S64" s="17">
        <v>4</v>
      </c>
      <c r="T64" s="17">
        <v>55</v>
      </c>
      <c r="U64" s="16">
        <f t="shared" si="58"/>
        <v>59</v>
      </c>
      <c r="V64" s="18">
        <f t="shared" si="59"/>
        <v>104</v>
      </c>
      <c r="W64" s="17">
        <f t="shared" si="63"/>
        <v>9</v>
      </c>
      <c r="X64" s="17">
        <f t="shared" si="63"/>
        <v>38</v>
      </c>
      <c r="Y64" s="17">
        <f t="shared" si="60"/>
        <v>47</v>
      </c>
      <c r="Z64" s="17">
        <f t="shared" si="64"/>
        <v>4</v>
      </c>
      <c r="AA64" s="17">
        <f t="shared" si="64"/>
        <v>55</v>
      </c>
      <c r="AB64" s="17">
        <f t="shared" si="61"/>
        <v>59</v>
      </c>
      <c r="AC64" s="19">
        <f t="shared" si="62"/>
        <v>106</v>
      </c>
    </row>
    <row r="65" spans="1:29" ht="20.100000000000001" customHeight="1" x14ac:dyDescent="0.45">
      <c r="A65" s="20" t="s">
        <v>7</v>
      </c>
      <c r="B65" s="21">
        <f>SUM(B58:B64)</f>
        <v>0</v>
      </c>
      <c r="C65" s="21">
        <f>SUM(C58:C64)</f>
        <v>2</v>
      </c>
      <c r="D65" s="19">
        <f t="shared" si="51"/>
        <v>2</v>
      </c>
      <c r="E65" s="21">
        <f>SUM(E58:E64)</f>
        <v>0</v>
      </c>
      <c r="F65" s="21">
        <f>SUM(F58:F64)</f>
        <v>0</v>
      </c>
      <c r="G65" s="19">
        <f t="shared" si="52"/>
        <v>0</v>
      </c>
      <c r="H65" s="19">
        <f t="shared" si="53"/>
        <v>2</v>
      </c>
      <c r="I65" s="21">
        <f>SUM(I58:I64)</f>
        <v>18</v>
      </c>
      <c r="J65" s="21">
        <f>SUM(J58:J64)</f>
        <v>206</v>
      </c>
      <c r="K65" s="19">
        <f t="shared" si="54"/>
        <v>224</v>
      </c>
      <c r="L65" s="21">
        <f>SUM(L58:L64)</f>
        <v>4</v>
      </c>
      <c r="M65" s="21">
        <f>SUM(M58:M64)</f>
        <v>34</v>
      </c>
      <c r="N65" s="19">
        <f t="shared" si="55"/>
        <v>38</v>
      </c>
      <c r="O65" s="19">
        <f t="shared" si="56"/>
        <v>262</v>
      </c>
      <c r="P65" s="21">
        <f>SUM(P58:P64)</f>
        <v>11</v>
      </c>
      <c r="Q65" s="21">
        <f>SUM(Q58:Q64)</f>
        <v>54</v>
      </c>
      <c r="R65" s="19">
        <f t="shared" si="57"/>
        <v>65</v>
      </c>
      <c r="S65" s="21">
        <f>SUM(S58:S64)</f>
        <v>4</v>
      </c>
      <c r="T65" s="21">
        <f>SUM(T58:T64)</f>
        <v>87</v>
      </c>
      <c r="U65" s="19">
        <f t="shared" si="58"/>
        <v>91</v>
      </c>
      <c r="V65" s="19">
        <f t="shared" si="59"/>
        <v>156</v>
      </c>
      <c r="W65" s="21">
        <f>SUM(W58:W64)</f>
        <v>29</v>
      </c>
      <c r="X65" s="21">
        <f>SUM(X58:X64)</f>
        <v>262</v>
      </c>
      <c r="Y65" s="19">
        <f>SUM(W65:X65)</f>
        <v>291</v>
      </c>
      <c r="Z65" s="21">
        <f>SUM(Z58:Z64)</f>
        <v>8</v>
      </c>
      <c r="AA65" s="21">
        <f>SUM(AA58:AA64)</f>
        <v>121</v>
      </c>
      <c r="AB65" s="19">
        <f>SUM(Z65:AA65)</f>
        <v>129</v>
      </c>
      <c r="AC65" s="19">
        <f t="shared" si="62"/>
        <v>420</v>
      </c>
    </row>
    <row r="66" spans="1:29" ht="20.100000000000001" customHeight="1" x14ac:dyDescent="0.45">
      <c r="A66" s="11" t="s">
        <v>151</v>
      </c>
      <c r="B66" s="16"/>
      <c r="C66" s="16"/>
      <c r="D66" s="16"/>
      <c r="E66" s="17"/>
      <c r="F66" s="17"/>
      <c r="G66" s="17"/>
      <c r="H66" s="18"/>
      <c r="I66" s="16"/>
      <c r="J66" s="16"/>
      <c r="K66" s="16"/>
      <c r="L66" s="17"/>
      <c r="M66" s="17"/>
      <c r="N66" s="17"/>
      <c r="O66" s="18"/>
      <c r="P66" s="16"/>
      <c r="Q66" s="16"/>
      <c r="R66" s="16"/>
      <c r="S66" s="16"/>
      <c r="T66" s="16"/>
      <c r="U66" s="16"/>
      <c r="V66" s="18"/>
      <c r="W66" s="17"/>
      <c r="X66" s="17"/>
      <c r="Y66" s="17"/>
      <c r="Z66" s="17"/>
      <c r="AA66" s="17"/>
      <c r="AB66" s="17"/>
      <c r="AC66" s="19"/>
    </row>
    <row r="67" spans="1:29" ht="20.100000000000001" customHeight="1" x14ac:dyDescent="0.45">
      <c r="A67" s="11" t="s">
        <v>94</v>
      </c>
      <c r="B67" s="16"/>
      <c r="C67" s="16"/>
      <c r="D67" s="16"/>
      <c r="E67" s="17"/>
      <c r="F67" s="17"/>
      <c r="G67" s="17"/>
      <c r="H67" s="18"/>
      <c r="I67" s="16"/>
      <c r="J67" s="16"/>
      <c r="K67" s="16"/>
      <c r="L67" s="17"/>
      <c r="M67" s="17"/>
      <c r="N67" s="17"/>
      <c r="O67" s="18"/>
      <c r="P67" s="16"/>
      <c r="Q67" s="16"/>
      <c r="R67" s="16"/>
      <c r="S67" s="16"/>
      <c r="T67" s="16"/>
      <c r="U67" s="16"/>
      <c r="V67" s="18"/>
      <c r="W67" s="17"/>
      <c r="X67" s="17"/>
      <c r="Y67" s="17"/>
      <c r="Z67" s="17"/>
      <c r="AA67" s="17"/>
      <c r="AB67" s="17"/>
      <c r="AC67" s="19"/>
    </row>
    <row r="68" spans="1:29" ht="20.100000000000001" customHeight="1" x14ac:dyDescent="0.45">
      <c r="A68" s="15" t="s">
        <v>170</v>
      </c>
      <c r="B68" s="16">
        <v>7</v>
      </c>
      <c r="C68" s="16"/>
      <c r="D68" s="16">
        <f t="shared" ref="D68:D77" si="65">SUM(B68:C68)</f>
        <v>7</v>
      </c>
      <c r="E68" s="22"/>
      <c r="F68" s="22"/>
      <c r="G68" s="16">
        <f t="shared" ref="G68:G77" si="66">SUM(E68:F68)</f>
        <v>0</v>
      </c>
      <c r="H68" s="18">
        <f t="shared" ref="H68:H77" si="67">SUM(D68,G68)</f>
        <v>7</v>
      </c>
      <c r="I68" s="16">
        <v>9</v>
      </c>
      <c r="J68" s="16">
        <v>2</v>
      </c>
      <c r="K68" s="16">
        <f t="shared" ref="K68:K77" si="68">SUM(I68:J68)</f>
        <v>11</v>
      </c>
      <c r="L68" s="22"/>
      <c r="M68" s="22"/>
      <c r="N68" s="16">
        <f t="shared" ref="N68:N77" si="69">SUM(L68:M68)</f>
        <v>0</v>
      </c>
      <c r="O68" s="18">
        <f t="shared" ref="O68:O77" si="70">SUM(K68,N68)</f>
        <v>11</v>
      </c>
      <c r="P68" s="16">
        <v>3</v>
      </c>
      <c r="Q68" s="16">
        <v>5</v>
      </c>
      <c r="R68" s="16">
        <f>SUM(P68:Q68)</f>
        <v>8</v>
      </c>
      <c r="S68" s="16"/>
      <c r="T68" s="16"/>
      <c r="U68" s="16">
        <f t="shared" ref="U68:U77" si="71">SUM(S68:T68)</f>
        <v>0</v>
      </c>
      <c r="V68" s="18">
        <f t="shared" ref="V68:V77" si="72">SUM(R68,U68)</f>
        <v>8</v>
      </c>
      <c r="W68" s="17">
        <f t="shared" ref="W68:X76" si="73">SUM(B68,I68,P68)</f>
        <v>19</v>
      </c>
      <c r="X68" s="17">
        <f t="shared" si="73"/>
        <v>7</v>
      </c>
      <c r="Y68" s="17">
        <f t="shared" ref="Y68:Y76" si="74">SUM(W68,X68)</f>
        <v>26</v>
      </c>
      <c r="Z68" s="17">
        <f t="shared" ref="Z68:AA76" si="75">SUM(E68,L68,S68)</f>
        <v>0</v>
      </c>
      <c r="AA68" s="17">
        <f t="shared" si="75"/>
        <v>0</v>
      </c>
      <c r="AB68" s="17">
        <f t="shared" ref="AB68:AB76" si="76">SUM(Z68,AA68)</f>
        <v>0</v>
      </c>
      <c r="AC68" s="19">
        <f t="shared" ref="AC68:AC77" si="77">SUM(Y68,AB68)</f>
        <v>26</v>
      </c>
    </row>
    <row r="69" spans="1:29" ht="20.100000000000001" customHeight="1" x14ac:dyDescent="0.45">
      <c r="A69" s="15" t="s">
        <v>45</v>
      </c>
      <c r="B69" s="16"/>
      <c r="C69" s="16"/>
      <c r="D69" s="16">
        <f t="shared" si="65"/>
        <v>0</v>
      </c>
      <c r="E69" s="22"/>
      <c r="F69" s="22"/>
      <c r="G69" s="16">
        <f t="shared" si="66"/>
        <v>0</v>
      </c>
      <c r="H69" s="18">
        <f t="shared" si="67"/>
        <v>0</v>
      </c>
      <c r="I69" s="16"/>
      <c r="J69" s="16"/>
      <c r="K69" s="16">
        <f t="shared" si="68"/>
        <v>0</v>
      </c>
      <c r="L69" s="22"/>
      <c r="M69" s="22"/>
      <c r="N69" s="16">
        <f t="shared" si="69"/>
        <v>0</v>
      </c>
      <c r="O69" s="18">
        <f t="shared" si="70"/>
        <v>0</v>
      </c>
      <c r="P69" s="16"/>
      <c r="Q69" s="16"/>
      <c r="R69" s="16">
        <f>SUM(P69:Q69)</f>
        <v>0</v>
      </c>
      <c r="S69" s="16"/>
      <c r="T69" s="16"/>
      <c r="U69" s="16">
        <f t="shared" si="71"/>
        <v>0</v>
      </c>
      <c r="V69" s="18">
        <f t="shared" si="72"/>
        <v>0</v>
      </c>
      <c r="W69" s="17">
        <f t="shared" si="73"/>
        <v>0</v>
      </c>
      <c r="X69" s="17">
        <f t="shared" si="73"/>
        <v>0</v>
      </c>
      <c r="Y69" s="17">
        <f t="shared" si="74"/>
        <v>0</v>
      </c>
      <c r="Z69" s="17">
        <f t="shared" si="75"/>
        <v>0</v>
      </c>
      <c r="AA69" s="17">
        <f t="shared" si="75"/>
        <v>0</v>
      </c>
      <c r="AB69" s="17">
        <f t="shared" si="76"/>
        <v>0</v>
      </c>
      <c r="AC69" s="19">
        <f t="shared" si="77"/>
        <v>0</v>
      </c>
    </row>
    <row r="70" spans="1:29" ht="20.100000000000001" customHeight="1" x14ac:dyDescent="0.45">
      <c r="A70" s="15" t="s">
        <v>47</v>
      </c>
      <c r="B70" s="16">
        <v>3</v>
      </c>
      <c r="C70" s="16"/>
      <c r="D70" s="16">
        <f t="shared" si="65"/>
        <v>3</v>
      </c>
      <c r="E70" s="22"/>
      <c r="F70" s="22"/>
      <c r="G70" s="16">
        <f t="shared" si="66"/>
        <v>0</v>
      </c>
      <c r="H70" s="18">
        <f t="shared" si="67"/>
        <v>3</v>
      </c>
      <c r="I70" s="16">
        <v>2</v>
      </c>
      <c r="J70" s="16">
        <v>1</v>
      </c>
      <c r="K70" s="16">
        <f t="shared" si="68"/>
        <v>3</v>
      </c>
      <c r="L70" s="22"/>
      <c r="M70" s="22"/>
      <c r="N70" s="16">
        <f t="shared" si="69"/>
        <v>0</v>
      </c>
      <c r="O70" s="18">
        <f t="shared" si="70"/>
        <v>3</v>
      </c>
      <c r="P70" s="16"/>
      <c r="Q70" s="16"/>
      <c r="R70" s="16">
        <f>SUM(P70:Q70)</f>
        <v>0</v>
      </c>
      <c r="S70" s="16"/>
      <c r="T70" s="16"/>
      <c r="U70" s="16">
        <f t="shared" si="71"/>
        <v>0</v>
      </c>
      <c r="V70" s="18">
        <f t="shared" si="72"/>
        <v>0</v>
      </c>
      <c r="W70" s="17">
        <f t="shared" si="73"/>
        <v>5</v>
      </c>
      <c r="X70" s="17">
        <f t="shared" si="73"/>
        <v>1</v>
      </c>
      <c r="Y70" s="17">
        <f t="shared" si="74"/>
        <v>6</v>
      </c>
      <c r="Z70" s="17">
        <f t="shared" si="75"/>
        <v>0</v>
      </c>
      <c r="AA70" s="17">
        <f t="shared" si="75"/>
        <v>0</v>
      </c>
      <c r="AB70" s="17">
        <f t="shared" si="76"/>
        <v>0</v>
      </c>
      <c r="AC70" s="19">
        <f t="shared" si="77"/>
        <v>6</v>
      </c>
    </row>
    <row r="71" spans="1:29" ht="20.100000000000001" customHeight="1" x14ac:dyDescent="0.45">
      <c r="A71" s="15" t="s">
        <v>46</v>
      </c>
      <c r="B71" s="16"/>
      <c r="C71" s="16">
        <v>2</v>
      </c>
      <c r="D71" s="16">
        <f t="shared" si="65"/>
        <v>2</v>
      </c>
      <c r="E71" s="22"/>
      <c r="F71" s="22"/>
      <c r="G71" s="16">
        <f t="shared" si="66"/>
        <v>0</v>
      </c>
      <c r="H71" s="18">
        <f t="shared" si="67"/>
        <v>2</v>
      </c>
      <c r="I71" s="16"/>
      <c r="J71" s="16"/>
      <c r="K71" s="16">
        <f t="shared" si="68"/>
        <v>0</v>
      </c>
      <c r="L71" s="22"/>
      <c r="M71" s="22"/>
      <c r="N71" s="16">
        <f t="shared" si="69"/>
        <v>0</v>
      </c>
      <c r="O71" s="18">
        <f t="shared" si="70"/>
        <v>0</v>
      </c>
      <c r="P71" s="16">
        <v>30</v>
      </c>
      <c r="Q71" s="16">
        <v>16</v>
      </c>
      <c r="R71" s="16">
        <f t="shared" ref="R71:R77" si="78">SUM(P71:Q71)</f>
        <v>46</v>
      </c>
      <c r="S71" s="16"/>
      <c r="T71" s="16"/>
      <c r="U71" s="16">
        <f t="shared" si="71"/>
        <v>0</v>
      </c>
      <c r="V71" s="18">
        <f t="shared" si="72"/>
        <v>46</v>
      </c>
      <c r="W71" s="17">
        <f t="shared" si="73"/>
        <v>30</v>
      </c>
      <c r="X71" s="17">
        <f t="shared" si="73"/>
        <v>18</v>
      </c>
      <c r="Y71" s="17">
        <f t="shared" si="74"/>
        <v>48</v>
      </c>
      <c r="Z71" s="17">
        <f t="shared" si="75"/>
        <v>0</v>
      </c>
      <c r="AA71" s="17">
        <f t="shared" si="75"/>
        <v>0</v>
      </c>
      <c r="AB71" s="17">
        <f t="shared" si="76"/>
        <v>0</v>
      </c>
      <c r="AC71" s="19">
        <f t="shared" si="77"/>
        <v>48</v>
      </c>
    </row>
    <row r="72" spans="1:29" ht="20.100000000000001" customHeight="1" x14ac:dyDescent="0.45">
      <c r="A72" s="15" t="s">
        <v>48</v>
      </c>
      <c r="B72" s="16"/>
      <c r="C72" s="16">
        <v>1</v>
      </c>
      <c r="D72" s="16">
        <f t="shared" si="65"/>
        <v>1</v>
      </c>
      <c r="E72" s="22"/>
      <c r="F72" s="22"/>
      <c r="G72" s="16">
        <f t="shared" si="66"/>
        <v>0</v>
      </c>
      <c r="H72" s="18">
        <f t="shared" si="67"/>
        <v>1</v>
      </c>
      <c r="I72" s="16"/>
      <c r="J72" s="16"/>
      <c r="K72" s="16">
        <f t="shared" si="68"/>
        <v>0</v>
      </c>
      <c r="L72" s="22"/>
      <c r="M72" s="22"/>
      <c r="N72" s="16">
        <f t="shared" si="69"/>
        <v>0</v>
      </c>
      <c r="O72" s="18">
        <f t="shared" si="70"/>
        <v>0</v>
      </c>
      <c r="P72" s="16">
        <v>27</v>
      </c>
      <c r="Q72" s="16"/>
      <c r="R72" s="16">
        <f t="shared" si="78"/>
        <v>27</v>
      </c>
      <c r="S72" s="16"/>
      <c r="T72" s="16"/>
      <c r="U72" s="16">
        <f t="shared" si="71"/>
        <v>0</v>
      </c>
      <c r="V72" s="18">
        <f t="shared" si="72"/>
        <v>27</v>
      </c>
      <c r="W72" s="17">
        <f t="shared" si="73"/>
        <v>27</v>
      </c>
      <c r="X72" s="17">
        <f t="shared" si="73"/>
        <v>1</v>
      </c>
      <c r="Y72" s="17">
        <f t="shared" si="74"/>
        <v>28</v>
      </c>
      <c r="Z72" s="17">
        <f t="shared" si="75"/>
        <v>0</v>
      </c>
      <c r="AA72" s="17">
        <f t="shared" si="75"/>
        <v>0</v>
      </c>
      <c r="AB72" s="17">
        <f t="shared" si="76"/>
        <v>0</v>
      </c>
      <c r="AC72" s="19">
        <f t="shared" si="77"/>
        <v>28</v>
      </c>
    </row>
    <row r="73" spans="1:29" ht="20.100000000000001" customHeight="1" x14ac:dyDescent="0.45">
      <c r="A73" s="15" t="s">
        <v>171</v>
      </c>
      <c r="B73" s="16">
        <v>3</v>
      </c>
      <c r="C73" s="16">
        <v>1</v>
      </c>
      <c r="D73" s="16">
        <f t="shared" si="65"/>
        <v>4</v>
      </c>
      <c r="E73" s="22"/>
      <c r="F73" s="22"/>
      <c r="G73" s="16">
        <f t="shared" si="66"/>
        <v>0</v>
      </c>
      <c r="H73" s="18">
        <f t="shared" si="67"/>
        <v>4</v>
      </c>
      <c r="I73" s="16">
        <v>12</v>
      </c>
      <c r="J73" s="16">
        <v>1</v>
      </c>
      <c r="K73" s="16">
        <f t="shared" si="68"/>
        <v>13</v>
      </c>
      <c r="L73" s="22"/>
      <c r="M73" s="22"/>
      <c r="N73" s="16">
        <f t="shared" si="69"/>
        <v>0</v>
      </c>
      <c r="O73" s="18">
        <f t="shared" si="70"/>
        <v>13</v>
      </c>
      <c r="P73" s="16">
        <v>15</v>
      </c>
      <c r="Q73" s="16">
        <v>6</v>
      </c>
      <c r="R73" s="16">
        <f t="shared" si="78"/>
        <v>21</v>
      </c>
      <c r="S73" s="16"/>
      <c r="T73" s="16"/>
      <c r="U73" s="16">
        <f t="shared" si="71"/>
        <v>0</v>
      </c>
      <c r="V73" s="18">
        <f t="shared" si="72"/>
        <v>21</v>
      </c>
      <c r="W73" s="17">
        <f t="shared" si="73"/>
        <v>30</v>
      </c>
      <c r="X73" s="17">
        <f t="shared" si="73"/>
        <v>8</v>
      </c>
      <c r="Y73" s="17">
        <f t="shared" si="74"/>
        <v>38</v>
      </c>
      <c r="Z73" s="17">
        <f t="shared" si="75"/>
        <v>0</v>
      </c>
      <c r="AA73" s="17">
        <f t="shared" si="75"/>
        <v>0</v>
      </c>
      <c r="AB73" s="17">
        <f t="shared" si="76"/>
        <v>0</v>
      </c>
      <c r="AC73" s="19">
        <f t="shared" si="77"/>
        <v>38</v>
      </c>
    </row>
    <row r="74" spans="1:29" ht="20.100000000000001" customHeight="1" x14ac:dyDescent="0.45">
      <c r="A74" s="15" t="s">
        <v>50</v>
      </c>
      <c r="B74" s="16"/>
      <c r="C74" s="16"/>
      <c r="D74" s="16">
        <f t="shared" si="65"/>
        <v>0</v>
      </c>
      <c r="E74" s="22"/>
      <c r="F74" s="22"/>
      <c r="G74" s="16">
        <f t="shared" si="66"/>
        <v>0</v>
      </c>
      <c r="H74" s="18">
        <f t="shared" si="67"/>
        <v>0</v>
      </c>
      <c r="I74" s="16">
        <v>7</v>
      </c>
      <c r="J74" s="16">
        <v>1</v>
      </c>
      <c r="K74" s="16">
        <f t="shared" si="68"/>
        <v>8</v>
      </c>
      <c r="L74" s="22"/>
      <c r="M74" s="22"/>
      <c r="N74" s="16">
        <f t="shared" si="69"/>
        <v>0</v>
      </c>
      <c r="O74" s="18">
        <f t="shared" si="70"/>
        <v>8</v>
      </c>
      <c r="P74" s="16"/>
      <c r="Q74" s="16">
        <v>3</v>
      </c>
      <c r="R74" s="16">
        <f t="shared" si="78"/>
        <v>3</v>
      </c>
      <c r="S74" s="16"/>
      <c r="T74" s="16"/>
      <c r="U74" s="16">
        <f t="shared" si="71"/>
        <v>0</v>
      </c>
      <c r="V74" s="18">
        <f t="shared" si="72"/>
        <v>3</v>
      </c>
      <c r="W74" s="17">
        <f t="shared" si="73"/>
        <v>7</v>
      </c>
      <c r="X74" s="17">
        <f t="shared" si="73"/>
        <v>4</v>
      </c>
      <c r="Y74" s="17">
        <f t="shared" si="74"/>
        <v>11</v>
      </c>
      <c r="Z74" s="17">
        <f t="shared" si="75"/>
        <v>0</v>
      </c>
      <c r="AA74" s="17">
        <f t="shared" si="75"/>
        <v>0</v>
      </c>
      <c r="AB74" s="17">
        <f t="shared" si="76"/>
        <v>0</v>
      </c>
      <c r="AC74" s="19">
        <f t="shared" si="77"/>
        <v>11</v>
      </c>
    </row>
    <row r="75" spans="1:29" ht="20.100000000000001" customHeight="1" x14ac:dyDescent="0.45">
      <c r="A75" s="15" t="s">
        <v>152</v>
      </c>
      <c r="B75" s="16">
        <v>5</v>
      </c>
      <c r="C75" s="16">
        <v>3</v>
      </c>
      <c r="D75" s="16">
        <f>SUM(B75:C75)</f>
        <v>8</v>
      </c>
      <c r="E75" s="22"/>
      <c r="F75" s="22"/>
      <c r="G75" s="16">
        <f>SUM(E75:F75)</f>
        <v>0</v>
      </c>
      <c r="H75" s="18">
        <f>SUM(D75,G75)</f>
        <v>8</v>
      </c>
      <c r="I75" s="16"/>
      <c r="J75" s="16"/>
      <c r="K75" s="16">
        <f>SUM(I75:J75)</f>
        <v>0</v>
      </c>
      <c r="L75" s="22"/>
      <c r="M75" s="22"/>
      <c r="N75" s="16">
        <f>SUM(L75:M75)</f>
        <v>0</v>
      </c>
      <c r="O75" s="18">
        <f>SUM(K75,N75)</f>
        <v>0</v>
      </c>
      <c r="P75" s="16">
        <v>2</v>
      </c>
      <c r="Q75" s="16"/>
      <c r="R75" s="16">
        <f>SUM(P75:Q75)</f>
        <v>2</v>
      </c>
      <c r="S75" s="16"/>
      <c r="T75" s="16"/>
      <c r="U75" s="16">
        <f>SUM(S75:T75)</f>
        <v>0</v>
      </c>
      <c r="V75" s="18">
        <f>SUM(R75,U75)</f>
        <v>2</v>
      </c>
      <c r="W75" s="17">
        <f>SUM(B75,I75,P75)</f>
        <v>7</v>
      </c>
      <c r="X75" s="17">
        <f>SUM(C75,J75,Q75)</f>
        <v>3</v>
      </c>
      <c r="Y75" s="17">
        <f>SUM(W75,X75)</f>
        <v>10</v>
      </c>
      <c r="Z75" s="17">
        <f>SUM(E75,L75,S75)</f>
        <v>0</v>
      </c>
      <c r="AA75" s="17">
        <f>SUM(F75,M75,T75)</f>
        <v>0</v>
      </c>
      <c r="AB75" s="17">
        <f>SUM(Z75,AA75)</f>
        <v>0</v>
      </c>
      <c r="AC75" s="19">
        <f>SUM(Y75,AB75)</f>
        <v>10</v>
      </c>
    </row>
    <row r="76" spans="1:29" ht="20.100000000000001" customHeight="1" x14ac:dyDescent="0.45">
      <c r="A76" s="15" t="s">
        <v>51</v>
      </c>
      <c r="B76" s="16">
        <v>9</v>
      </c>
      <c r="C76" s="16">
        <v>3</v>
      </c>
      <c r="D76" s="16">
        <f t="shared" si="65"/>
        <v>12</v>
      </c>
      <c r="E76" s="22"/>
      <c r="F76" s="22"/>
      <c r="G76" s="16">
        <f t="shared" si="66"/>
        <v>0</v>
      </c>
      <c r="H76" s="18">
        <f t="shared" si="67"/>
        <v>12</v>
      </c>
      <c r="I76" s="16"/>
      <c r="J76" s="16"/>
      <c r="K76" s="16">
        <f t="shared" si="68"/>
        <v>0</v>
      </c>
      <c r="L76" s="22"/>
      <c r="M76" s="22"/>
      <c r="N76" s="16">
        <f t="shared" si="69"/>
        <v>0</v>
      </c>
      <c r="O76" s="18">
        <f t="shared" si="70"/>
        <v>0</v>
      </c>
      <c r="P76" s="16"/>
      <c r="Q76" s="16"/>
      <c r="R76" s="16">
        <f t="shared" si="78"/>
        <v>0</v>
      </c>
      <c r="S76" s="16"/>
      <c r="T76" s="16"/>
      <c r="U76" s="16">
        <f t="shared" si="71"/>
        <v>0</v>
      </c>
      <c r="V76" s="18">
        <f t="shared" si="72"/>
        <v>0</v>
      </c>
      <c r="W76" s="17">
        <f t="shared" si="73"/>
        <v>9</v>
      </c>
      <c r="X76" s="17">
        <f t="shared" si="73"/>
        <v>3</v>
      </c>
      <c r="Y76" s="17">
        <f t="shared" si="74"/>
        <v>12</v>
      </c>
      <c r="Z76" s="17">
        <f t="shared" si="75"/>
        <v>0</v>
      </c>
      <c r="AA76" s="17">
        <f t="shared" si="75"/>
        <v>0</v>
      </c>
      <c r="AB76" s="17">
        <f t="shared" si="76"/>
        <v>0</v>
      </c>
      <c r="AC76" s="19">
        <f t="shared" si="77"/>
        <v>12</v>
      </c>
    </row>
    <row r="77" spans="1:29" ht="20.100000000000001" customHeight="1" x14ac:dyDescent="0.45">
      <c r="A77" s="20" t="s">
        <v>7</v>
      </c>
      <c r="B77" s="21">
        <f>SUM(B68:B76)</f>
        <v>27</v>
      </c>
      <c r="C77" s="21">
        <f>SUM(C68:C76)</f>
        <v>10</v>
      </c>
      <c r="D77" s="19">
        <f t="shared" si="65"/>
        <v>37</v>
      </c>
      <c r="E77" s="21">
        <f>SUM(E68:E76)</f>
        <v>0</v>
      </c>
      <c r="F77" s="21">
        <f>SUM(F68:F76)</f>
        <v>0</v>
      </c>
      <c r="G77" s="19">
        <f t="shared" si="66"/>
        <v>0</v>
      </c>
      <c r="H77" s="19">
        <f t="shared" si="67"/>
        <v>37</v>
      </c>
      <c r="I77" s="21">
        <f>SUM(I68:I76)</f>
        <v>30</v>
      </c>
      <c r="J77" s="21">
        <f>SUM(J68:J76)</f>
        <v>5</v>
      </c>
      <c r="K77" s="19">
        <f t="shared" si="68"/>
        <v>35</v>
      </c>
      <c r="L77" s="21">
        <f>SUM(L68:L76)</f>
        <v>0</v>
      </c>
      <c r="M77" s="21">
        <f>SUM(M68:M76)</f>
        <v>0</v>
      </c>
      <c r="N77" s="19">
        <f t="shared" si="69"/>
        <v>0</v>
      </c>
      <c r="O77" s="19">
        <f t="shared" si="70"/>
        <v>35</v>
      </c>
      <c r="P77" s="21">
        <f>SUM(P68:P76)</f>
        <v>77</v>
      </c>
      <c r="Q77" s="21">
        <f>SUM(Q68:Q76)</f>
        <v>30</v>
      </c>
      <c r="R77" s="19">
        <f t="shared" si="78"/>
        <v>107</v>
      </c>
      <c r="S77" s="21">
        <f>SUM(S68:S76)</f>
        <v>0</v>
      </c>
      <c r="T77" s="21">
        <f>SUM(T68:T76)</f>
        <v>0</v>
      </c>
      <c r="U77" s="19">
        <f t="shared" si="71"/>
        <v>0</v>
      </c>
      <c r="V77" s="19">
        <f t="shared" si="72"/>
        <v>107</v>
      </c>
      <c r="W77" s="21">
        <f>SUM(W68:W76)</f>
        <v>134</v>
      </c>
      <c r="X77" s="21">
        <f>SUM(X68:X76)</f>
        <v>45</v>
      </c>
      <c r="Y77" s="19">
        <f>SUM(W77:X77)</f>
        <v>179</v>
      </c>
      <c r="Z77" s="21">
        <f>SUM(Z68:Z76)</f>
        <v>0</v>
      </c>
      <c r="AA77" s="21">
        <f>SUM(AA68:AA76)</f>
        <v>0</v>
      </c>
      <c r="AB77" s="19">
        <f>SUM(Z77:AA77)</f>
        <v>0</v>
      </c>
      <c r="AC77" s="19">
        <f t="shared" si="77"/>
        <v>179</v>
      </c>
    </row>
    <row r="78" spans="1:29" ht="20.100000000000001" customHeight="1" x14ac:dyDescent="0.45">
      <c r="A78" s="11" t="s">
        <v>93</v>
      </c>
      <c r="B78" s="16"/>
      <c r="C78" s="16"/>
      <c r="D78" s="16"/>
      <c r="E78" s="17"/>
      <c r="F78" s="17"/>
      <c r="G78" s="17"/>
      <c r="H78" s="18"/>
      <c r="I78" s="16"/>
      <c r="J78" s="16"/>
      <c r="K78" s="16"/>
      <c r="L78" s="17"/>
      <c r="M78" s="17"/>
      <c r="N78" s="17"/>
      <c r="O78" s="18"/>
      <c r="P78" s="16"/>
      <c r="Q78" s="16"/>
      <c r="R78" s="16"/>
      <c r="S78" s="16"/>
      <c r="T78" s="16"/>
      <c r="U78" s="16"/>
      <c r="V78" s="18"/>
      <c r="W78" s="17"/>
      <c r="X78" s="17"/>
      <c r="Y78" s="17"/>
      <c r="Z78" s="17"/>
      <c r="AA78" s="17"/>
      <c r="AB78" s="17"/>
      <c r="AC78" s="19"/>
    </row>
    <row r="79" spans="1:29" ht="20.100000000000001" customHeight="1" x14ac:dyDescent="0.45">
      <c r="A79" s="11" t="s">
        <v>94</v>
      </c>
      <c r="B79" s="16"/>
      <c r="C79" s="16"/>
      <c r="D79" s="16"/>
      <c r="E79" s="17"/>
      <c r="F79" s="17"/>
      <c r="G79" s="17"/>
      <c r="H79" s="18"/>
      <c r="I79" s="16"/>
      <c r="J79" s="16"/>
      <c r="K79" s="16"/>
      <c r="L79" s="17"/>
      <c r="M79" s="17"/>
      <c r="N79" s="17"/>
      <c r="O79" s="18"/>
      <c r="P79" s="16"/>
      <c r="Q79" s="16"/>
      <c r="R79" s="16"/>
      <c r="S79" s="16"/>
      <c r="T79" s="16"/>
      <c r="U79" s="16"/>
      <c r="V79" s="18"/>
      <c r="W79" s="17"/>
      <c r="X79" s="17"/>
      <c r="Y79" s="17"/>
      <c r="Z79" s="17"/>
      <c r="AA79" s="17"/>
      <c r="AB79" s="17"/>
      <c r="AC79" s="19"/>
    </row>
    <row r="80" spans="1:29" ht="20.100000000000001" customHeight="1" x14ac:dyDescent="0.45">
      <c r="A80" s="32" t="s">
        <v>25</v>
      </c>
      <c r="B80" s="16">
        <v>14</v>
      </c>
      <c r="C80" s="16"/>
      <c r="D80" s="16">
        <f t="shared" ref="D80:D89" si="79">SUM(B80:C80)</f>
        <v>14</v>
      </c>
      <c r="E80" s="22"/>
      <c r="F80" s="22"/>
      <c r="G80" s="16">
        <f t="shared" ref="G80:G89" si="80">SUM(E80:F80)</f>
        <v>0</v>
      </c>
      <c r="H80" s="18">
        <f t="shared" ref="H80:H89" si="81">SUM(D80,G80)</f>
        <v>14</v>
      </c>
      <c r="I80" s="16"/>
      <c r="J80" s="16"/>
      <c r="K80" s="16">
        <f t="shared" ref="K80:K89" si="82">SUM(I80:J80)</f>
        <v>0</v>
      </c>
      <c r="L80" s="22"/>
      <c r="M80" s="22"/>
      <c r="N80" s="16">
        <f t="shared" ref="N80:N89" si="83">SUM(L80:M80)</f>
        <v>0</v>
      </c>
      <c r="O80" s="18">
        <f t="shared" ref="O80:O89" si="84">SUM(K80,N80)</f>
        <v>0</v>
      </c>
      <c r="P80" s="16">
        <v>13</v>
      </c>
      <c r="Q80" s="16">
        <v>1</v>
      </c>
      <c r="R80" s="16">
        <f t="shared" ref="R80:R89" si="85">SUM(P80:Q80)</f>
        <v>14</v>
      </c>
      <c r="S80" s="22"/>
      <c r="T80" s="22"/>
      <c r="U80" s="16">
        <f t="shared" ref="U80:U89" si="86">SUM(S80:T80)</f>
        <v>0</v>
      </c>
      <c r="V80" s="18">
        <f t="shared" ref="V80:V89" si="87">SUM(R80,U80)</f>
        <v>14</v>
      </c>
      <c r="W80" s="17">
        <f t="shared" ref="W80:X87" si="88">SUM(B80,I80,P80)</f>
        <v>27</v>
      </c>
      <c r="X80" s="17">
        <f t="shared" si="88"/>
        <v>1</v>
      </c>
      <c r="Y80" s="17">
        <f t="shared" ref="Y80:Y87" si="89">SUM(W80,X80)</f>
        <v>28</v>
      </c>
      <c r="Z80" s="17">
        <f t="shared" ref="Z80:AA87" si="90">SUM(E80,L80,S80)</f>
        <v>0</v>
      </c>
      <c r="AA80" s="17">
        <f t="shared" si="90"/>
        <v>0</v>
      </c>
      <c r="AB80" s="17">
        <f t="shared" ref="AB80:AB87" si="91">SUM(Z80,AA80)</f>
        <v>0</v>
      </c>
      <c r="AC80" s="19">
        <f t="shared" ref="AC80:AC89" si="92">SUM(Y80,AB80)</f>
        <v>28</v>
      </c>
    </row>
    <row r="81" spans="1:29" ht="20.100000000000001" customHeight="1" x14ac:dyDescent="0.45">
      <c r="A81" s="32" t="s">
        <v>172</v>
      </c>
      <c r="B81" s="16"/>
      <c r="C81" s="16"/>
      <c r="D81" s="16">
        <f t="shared" si="79"/>
        <v>0</v>
      </c>
      <c r="E81" s="22"/>
      <c r="F81" s="22"/>
      <c r="G81" s="16">
        <f t="shared" si="80"/>
        <v>0</v>
      </c>
      <c r="H81" s="18">
        <f t="shared" si="81"/>
        <v>0</v>
      </c>
      <c r="I81" s="16"/>
      <c r="J81" s="16"/>
      <c r="K81" s="16">
        <f t="shared" si="82"/>
        <v>0</v>
      </c>
      <c r="L81" s="22"/>
      <c r="M81" s="22"/>
      <c r="N81" s="16">
        <f t="shared" si="83"/>
        <v>0</v>
      </c>
      <c r="O81" s="18">
        <f t="shared" si="84"/>
        <v>0</v>
      </c>
      <c r="P81" s="16">
        <v>16</v>
      </c>
      <c r="Q81" s="16">
        <v>8</v>
      </c>
      <c r="R81" s="16">
        <f t="shared" si="85"/>
        <v>24</v>
      </c>
      <c r="S81" s="22"/>
      <c r="T81" s="22"/>
      <c r="U81" s="16">
        <f t="shared" si="86"/>
        <v>0</v>
      </c>
      <c r="V81" s="18">
        <f t="shared" si="87"/>
        <v>24</v>
      </c>
      <c r="W81" s="17">
        <f t="shared" si="88"/>
        <v>16</v>
      </c>
      <c r="X81" s="17">
        <f t="shared" si="88"/>
        <v>8</v>
      </c>
      <c r="Y81" s="17">
        <f t="shared" si="89"/>
        <v>24</v>
      </c>
      <c r="Z81" s="17">
        <f t="shared" si="90"/>
        <v>0</v>
      </c>
      <c r="AA81" s="17">
        <f t="shared" si="90"/>
        <v>0</v>
      </c>
      <c r="AB81" s="17">
        <f t="shared" si="91"/>
        <v>0</v>
      </c>
      <c r="AC81" s="19">
        <f t="shared" si="92"/>
        <v>24</v>
      </c>
    </row>
    <row r="82" spans="1:29" ht="20.100000000000001" customHeight="1" x14ac:dyDescent="0.45">
      <c r="A82" s="32" t="s">
        <v>154</v>
      </c>
      <c r="B82" s="16"/>
      <c r="C82" s="16"/>
      <c r="D82" s="16">
        <f t="shared" si="79"/>
        <v>0</v>
      </c>
      <c r="E82" s="22"/>
      <c r="F82" s="22"/>
      <c r="G82" s="16">
        <f t="shared" si="80"/>
        <v>0</v>
      </c>
      <c r="H82" s="18">
        <f t="shared" si="81"/>
        <v>0</v>
      </c>
      <c r="I82" s="16">
        <v>1</v>
      </c>
      <c r="J82" s="16">
        <v>3</v>
      </c>
      <c r="K82" s="16">
        <f t="shared" si="82"/>
        <v>4</v>
      </c>
      <c r="L82" s="22"/>
      <c r="M82" s="22"/>
      <c r="N82" s="16">
        <f t="shared" si="83"/>
        <v>0</v>
      </c>
      <c r="O82" s="18">
        <f t="shared" si="84"/>
        <v>4</v>
      </c>
      <c r="P82" s="16">
        <v>4</v>
      </c>
      <c r="Q82" s="16">
        <v>12</v>
      </c>
      <c r="R82" s="16">
        <f t="shared" si="85"/>
        <v>16</v>
      </c>
      <c r="S82" s="22"/>
      <c r="T82" s="22"/>
      <c r="U82" s="16">
        <f t="shared" si="86"/>
        <v>0</v>
      </c>
      <c r="V82" s="18">
        <f t="shared" si="87"/>
        <v>16</v>
      </c>
      <c r="W82" s="17">
        <f t="shared" si="88"/>
        <v>5</v>
      </c>
      <c r="X82" s="17">
        <f t="shared" si="88"/>
        <v>15</v>
      </c>
      <c r="Y82" s="17">
        <f t="shared" si="89"/>
        <v>20</v>
      </c>
      <c r="Z82" s="17">
        <f t="shared" si="90"/>
        <v>0</v>
      </c>
      <c r="AA82" s="17">
        <f t="shared" si="90"/>
        <v>0</v>
      </c>
      <c r="AB82" s="17">
        <f t="shared" si="91"/>
        <v>0</v>
      </c>
      <c r="AC82" s="19">
        <f t="shared" si="92"/>
        <v>20</v>
      </c>
    </row>
    <row r="83" spans="1:29" ht="20.100000000000001" customHeight="1" x14ac:dyDescent="0.45">
      <c r="A83" s="32" t="s">
        <v>155</v>
      </c>
      <c r="B83" s="16"/>
      <c r="C83" s="16">
        <v>1</v>
      </c>
      <c r="D83" s="16">
        <f t="shared" si="79"/>
        <v>1</v>
      </c>
      <c r="E83" s="22"/>
      <c r="F83" s="22"/>
      <c r="G83" s="16">
        <f t="shared" si="80"/>
        <v>0</v>
      </c>
      <c r="H83" s="18">
        <f t="shared" si="81"/>
        <v>1</v>
      </c>
      <c r="I83" s="16"/>
      <c r="J83" s="16"/>
      <c r="K83" s="16">
        <f t="shared" si="82"/>
        <v>0</v>
      </c>
      <c r="L83" s="22"/>
      <c r="M83" s="22"/>
      <c r="N83" s="16">
        <f t="shared" si="83"/>
        <v>0</v>
      </c>
      <c r="O83" s="18">
        <f t="shared" si="84"/>
        <v>0</v>
      </c>
      <c r="P83" s="16"/>
      <c r="Q83" s="16"/>
      <c r="R83" s="16">
        <f t="shared" si="85"/>
        <v>0</v>
      </c>
      <c r="S83" s="22"/>
      <c r="T83" s="22"/>
      <c r="U83" s="16">
        <f t="shared" si="86"/>
        <v>0</v>
      </c>
      <c r="V83" s="18">
        <f t="shared" si="87"/>
        <v>0</v>
      </c>
      <c r="W83" s="17">
        <f t="shared" si="88"/>
        <v>0</v>
      </c>
      <c r="X83" s="17">
        <f t="shared" si="88"/>
        <v>1</v>
      </c>
      <c r="Y83" s="17">
        <f t="shared" si="89"/>
        <v>1</v>
      </c>
      <c r="Z83" s="17">
        <f t="shared" si="90"/>
        <v>0</v>
      </c>
      <c r="AA83" s="17">
        <f t="shared" si="90"/>
        <v>0</v>
      </c>
      <c r="AB83" s="17">
        <f t="shared" si="91"/>
        <v>0</v>
      </c>
      <c r="AC83" s="19">
        <f t="shared" si="92"/>
        <v>1</v>
      </c>
    </row>
    <row r="84" spans="1:29" ht="20.100000000000001" customHeight="1" x14ac:dyDescent="0.45">
      <c r="A84" s="32" t="s">
        <v>156</v>
      </c>
      <c r="B84" s="16"/>
      <c r="C84" s="16"/>
      <c r="D84" s="16">
        <f t="shared" si="79"/>
        <v>0</v>
      </c>
      <c r="E84" s="22"/>
      <c r="F84" s="22"/>
      <c r="G84" s="16">
        <f t="shared" si="80"/>
        <v>0</v>
      </c>
      <c r="H84" s="18">
        <f t="shared" si="81"/>
        <v>0</v>
      </c>
      <c r="I84" s="16"/>
      <c r="J84" s="16"/>
      <c r="K84" s="16">
        <f t="shared" si="82"/>
        <v>0</v>
      </c>
      <c r="L84" s="22"/>
      <c r="M84" s="22"/>
      <c r="N84" s="16">
        <f t="shared" si="83"/>
        <v>0</v>
      </c>
      <c r="O84" s="18">
        <f t="shared" si="84"/>
        <v>0</v>
      </c>
      <c r="P84" s="16"/>
      <c r="Q84" s="16"/>
      <c r="R84" s="16">
        <f t="shared" si="85"/>
        <v>0</v>
      </c>
      <c r="S84" s="22"/>
      <c r="T84" s="22"/>
      <c r="U84" s="16">
        <f t="shared" si="86"/>
        <v>0</v>
      </c>
      <c r="V84" s="18">
        <f t="shared" si="87"/>
        <v>0</v>
      </c>
      <c r="W84" s="17">
        <f t="shared" si="88"/>
        <v>0</v>
      </c>
      <c r="X84" s="17">
        <f t="shared" si="88"/>
        <v>0</v>
      </c>
      <c r="Y84" s="17">
        <f t="shared" si="89"/>
        <v>0</v>
      </c>
      <c r="Z84" s="17">
        <f t="shared" si="90"/>
        <v>0</v>
      </c>
      <c r="AA84" s="17">
        <f t="shared" si="90"/>
        <v>0</v>
      </c>
      <c r="AB84" s="17">
        <f t="shared" si="91"/>
        <v>0</v>
      </c>
      <c r="AC84" s="19">
        <f t="shared" si="92"/>
        <v>0</v>
      </c>
    </row>
    <row r="85" spans="1:29" ht="20.100000000000001" customHeight="1" x14ac:dyDescent="0.45">
      <c r="A85" s="32" t="s">
        <v>143</v>
      </c>
      <c r="B85" s="16"/>
      <c r="C85" s="16"/>
      <c r="D85" s="16">
        <f t="shared" si="79"/>
        <v>0</v>
      </c>
      <c r="E85" s="22"/>
      <c r="F85" s="22"/>
      <c r="G85" s="16">
        <f t="shared" si="80"/>
        <v>0</v>
      </c>
      <c r="H85" s="18">
        <f t="shared" si="81"/>
        <v>0</v>
      </c>
      <c r="I85" s="16"/>
      <c r="J85" s="16"/>
      <c r="K85" s="16">
        <f t="shared" si="82"/>
        <v>0</v>
      </c>
      <c r="L85" s="22"/>
      <c r="M85" s="22"/>
      <c r="N85" s="16">
        <f t="shared" si="83"/>
        <v>0</v>
      </c>
      <c r="O85" s="18">
        <f t="shared" si="84"/>
        <v>0</v>
      </c>
      <c r="P85" s="16">
        <v>1</v>
      </c>
      <c r="Q85" s="16">
        <v>8</v>
      </c>
      <c r="R85" s="16">
        <f t="shared" si="85"/>
        <v>9</v>
      </c>
      <c r="S85" s="22"/>
      <c r="T85" s="22"/>
      <c r="U85" s="16">
        <f t="shared" si="86"/>
        <v>0</v>
      </c>
      <c r="V85" s="18">
        <f t="shared" si="87"/>
        <v>9</v>
      </c>
      <c r="W85" s="17">
        <f t="shared" si="88"/>
        <v>1</v>
      </c>
      <c r="X85" s="17">
        <f t="shared" si="88"/>
        <v>8</v>
      </c>
      <c r="Y85" s="17">
        <f t="shared" si="89"/>
        <v>9</v>
      </c>
      <c r="Z85" s="17">
        <f t="shared" si="90"/>
        <v>0</v>
      </c>
      <c r="AA85" s="17">
        <f t="shared" si="90"/>
        <v>0</v>
      </c>
      <c r="AB85" s="17">
        <f t="shared" si="91"/>
        <v>0</v>
      </c>
      <c r="AC85" s="19">
        <f t="shared" si="92"/>
        <v>9</v>
      </c>
    </row>
    <row r="86" spans="1:29" ht="20.100000000000001" customHeight="1" x14ac:dyDescent="0.45">
      <c r="A86" s="32" t="s">
        <v>157</v>
      </c>
      <c r="B86" s="16"/>
      <c r="C86" s="16"/>
      <c r="D86" s="16">
        <f t="shared" si="79"/>
        <v>0</v>
      </c>
      <c r="E86" s="22"/>
      <c r="F86" s="22"/>
      <c r="G86" s="16">
        <f t="shared" si="80"/>
        <v>0</v>
      </c>
      <c r="H86" s="18">
        <f t="shared" si="81"/>
        <v>0</v>
      </c>
      <c r="I86" s="16"/>
      <c r="J86" s="16"/>
      <c r="K86" s="16">
        <f t="shared" si="82"/>
        <v>0</v>
      </c>
      <c r="L86" s="22"/>
      <c r="M86" s="22"/>
      <c r="N86" s="16">
        <f t="shared" si="83"/>
        <v>0</v>
      </c>
      <c r="O86" s="18">
        <f t="shared" si="84"/>
        <v>0</v>
      </c>
      <c r="P86" s="16"/>
      <c r="Q86" s="16"/>
      <c r="R86" s="16">
        <f t="shared" si="85"/>
        <v>0</v>
      </c>
      <c r="S86" s="22"/>
      <c r="T86" s="22"/>
      <c r="U86" s="16">
        <f t="shared" si="86"/>
        <v>0</v>
      </c>
      <c r="V86" s="18">
        <f t="shared" si="87"/>
        <v>0</v>
      </c>
      <c r="W86" s="17">
        <f t="shared" si="88"/>
        <v>0</v>
      </c>
      <c r="X86" s="17">
        <f t="shared" si="88"/>
        <v>0</v>
      </c>
      <c r="Y86" s="17">
        <f t="shared" si="89"/>
        <v>0</v>
      </c>
      <c r="Z86" s="17">
        <f t="shared" si="90"/>
        <v>0</v>
      </c>
      <c r="AA86" s="17">
        <f t="shared" si="90"/>
        <v>0</v>
      </c>
      <c r="AB86" s="17">
        <f t="shared" si="91"/>
        <v>0</v>
      </c>
      <c r="AC86" s="19">
        <f t="shared" si="92"/>
        <v>0</v>
      </c>
    </row>
    <row r="87" spans="1:29" ht="20.100000000000001" customHeight="1" x14ac:dyDescent="0.45">
      <c r="A87" s="32" t="s">
        <v>70</v>
      </c>
      <c r="B87" s="16"/>
      <c r="C87" s="16"/>
      <c r="D87" s="16">
        <f t="shared" si="79"/>
        <v>0</v>
      </c>
      <c r="E87" s="22"/>
      <c r="F87" s="22"/>
      <c r="G87" s="16">
        <f t="shared" si="80"/>
        <v>0</v>
      </c>
      <c r="H87" s="18">
        <f t="shared" si="81"/>
        <v>0</v>
      </c>
      <c r="I87" s="16"/>
      <c r="J87" s="16"/>
      <c r="K87" s="16">
        <f t="shared" si="82"/>
        <v>0</v>
      </c>
      <c r="L87" s="22"/>
      <c r="M87" s="22"/>
      <c r="N87" s="16">
        <f t="shared" si="83"/>
        <v>0</v>
      </c>
      <c r="O87" s="18">
        <f t="shared" si="84"/>
        <v>0</v>
      </c>
      <c r="P87" s="16"/>
      <c r="Q87" s="16"/>
      <c r="R87" s="16">
        <f t="shared" si="85"/>
        <v>0</v>
      </c>
      <c r="S87" s="22"/>
      <c r="T87" s="22"/>
      <c r="U87" s="16">
        <f t="shared" si="86"/>
        <v>0</v>
      </c>
      <c r="V87" s="18">
        <f t="shared" si="87"/>
        <v>0</v>
      </c>
      <c r="W87" s="17">
        <f t="shared" si="88"/>
        <v>0</v>
      </c>
      <c r="X87" s="17">
        <f t="shared" si="88"/>
        <v>0</v>
      </c>
      <c r="Y87" s="17">
        <f t="shared" si="89"/>
        <v>0</v>
      </c>
      <c r="Z87" s="17">
        <f t="shared" si="90"/>
        <v>0</v>
      </c>
      <c r="AA87" s="17">
        <f t="shared" si="90"/>
        <v>0</v>
      </c>
      <c r="AB87" s="17">
        <f t="shared" si="91"/>
        <v>0</v>
      </c>
      <c r="AC87" s="19">
        <f t="shared" si="92"/>
        <v>0</v>
      </c>
    </row>
    <row r="88" spans="1:29" ht="20.100000000000001" customHeight="1" x14ac:dyDescent="0.45">
      <c r="A88" s="20" t="s">
        <v>7</v>
      </c>
      <c r="B88" s="21">
        <f>SUM(B80:B87)</f>
        <v>14</v>
      </c>
      <c r="C88" s="21">
        <f>SUM(C80:C87)</f>
        <v>1</v>
      </c>
      <c r="D88" s="19">
        <f t="shared" si="79"/>
        <v>15</v>
      </c>
      <c r="E88" s="21">
        <f>SUM(E80:E87)</f>
        <v>0</v>
      </c>
      <c r="F88" s="21">
        <f>SUM(F80:F87)</f>
        <v>0</v>
      </c>
      <c r="G88" s="19">
        <f t="shared" si="80"/>
        <v>0</v>
      </c>
      <c r="H88" s="19">
        <f t="shared" si="81"/>
        <v>15</v>
      </c>
      <c r="I88" s="21">
        <f>SUM(I80:I87)</f>
        <v>1</v>
      </c>
      <c r="J88" s="21">
        <f>SUM(J80:J87)</f>
        <v>3</v>
      </c>
      <c r="K88" s="19">
        <f t="shared" si="82"/>
        <v>4</v>
      </c>
      <c r="L88" s="21">
        <f>SUM(L80:L87)</f>
        <v>0</v>
      </c>
      <c r="M88" s="21">
        <f>SUM(M80:M87)</f>
        <v>0</v>
      </c>
      <c r="N88" s="19">
        <f t="shared" si="83"/>
        <v>0</v>
      </c>
      <c r="O88" s="19">
        <f t="shared" si="84"/>
        <v>4</v>
      </c>
      <c r="P88" s="21">
        <f>SUM(P80:P87)</f>
        <v>34</v>
      </c>
      <c r="Q88" s="21">
        <f>SUM(Q80:Q87)</f>
        <v>29</v>
      </c>
      <c r="R88" s="19">
        <f t="shared" si="85"/>
        <v>63</v>
      </c>
      <c r="S88" s="21">
        <f>SUM(S80:S87)</f>
        <v>0</v>
      </c>
      <c r="T88" s="21">
        <f>SUM(T80:T87)</f>
        <v>0</v>
      </c>
      <c r="U88" s="19">
        <f t="shared" si="86"/>
        <v>0</v>
      </c>
      <c r="V88" s="19">
        <f t="shared" si="87"/>
        <v>63</v>
      </c>
      <c r="W88" s="21">
        <f>SUM(W80:W87)</f>
        <v>49</v>
      </c>
      <c r="X88" s="21">
        <f>SUM(X80:X87)</f>
        <v>33</v>
      </c>
      <c r="Y88" s="19">
        <f>SUM(W88:X88)</f>
        <v>82</v>
      </c>
      <c r="Z88" s="21">
        <f>SUM(Z80:Z87)</f>
        <v>0</v>
      </c>
      <c r="AA88" s="21">
        <f>SUM(AA80:AA87)</f>
        <v>0</v>
      </c>
      <c r="AB88" s="19">
        <f>SUM(Z88:AA88)</f>
        <v>0</v>
      </c>
      <c r="AC88" s="19">
        <f t="shared" si="92"/>
        <v>82</v>
      </c>
    </row>
    <row r="89" spans="1:29" ht="20.100000000000001" customHeight="1" x14ac:dyDescent="0.45">
      <c r="A89" s="31" t="s">
        <v>52</v>
      </c>
      <c r="B89" s="19">
        <f>SUM(B65,B77,B88)</f>
        <v>41</v>
      </c>
      <c r="C89" s="19">
        <f>SUM(C65,C77,C88)</f>
        <v>13</v>
      </c>
      <c r="D89" s="19">
        <f t="shared" si="79"/>
        <v>54</v>
      </c>
      <c r="E89" s="19">
        <f>SUM(E65,E77,E88)</f>
        <v>0</v>
      </c>
      <c r="F89" s="19">
        <f>SUM(F65,F77,F88)</f>
        <v>0</v>
      </c>
      <c r="G89" s="19">
        <f t="shared" si="80"/>
        <v>0</v>
      </c>
      <c r="H89" s="19">
        <f t="shared" si="81"/>
        <v>54</v>
      </c>
      <c r="I89" s="19">
        <f>SUM(I65,I77,I88)</f>
        <v>49</v>
      </c>
      <c r="J89" s="19">
        <f>SUM(J65,J77,J88)</f>
        <v>214</v>
      </c>
      <c r="K89" s="19">
        <f t="shared" si="82"/>
        <v>263</v>
      </c>
      <c r="L89" s="19">
        <f>SUM(L65,L77,L88)</f>
        <v>4</v>
      </c>
      <c r="M89" s="19">
        <f>SUM(M65,M77,M88)</f>
        <v>34</v>
      </c>
      <c r="N89" s="19">
        <f t="shared" si="83"/>
        <v>38</v>
      </c>
      <c r="O89" s="19">
        <f t="shared" si="84"/>
        <v>301</v>
      </c>
      <c r="P89" s="19">
        <f>SUM(P65,P77,P88)</f>
        <v>122</v>
      </c>
      <c r="Q89" s="19">
        <f>SUM(Q65,Q77,Q88)</f>
        <v>113</v>
      </c>
      <c r="R89" s="19">
        <f t="shared" si="85"/>
        <v>235</v>
      </c>
      <c r="S89" s="19">
        <f>SUM(S65,S77,S88)</f>
        <v>4</v>
      </c>
      <c r="T89" s="19">
        <f>SUM(T65,T77,T88)</f>
        <v>87</v>
      </c>
      <c r="U89" s="19">
        <f t="shared" si="86"/>
        <v>91</v>
      </c>
      <c r="V89" s="19">
        <f t="shared" si="87"/>
        <v>326</v>
      </c>
      <c r="W89" s="19">
        <f>SUM(W65,W77,W88)</f>
        <v>212</v>
      </c>
      <c r="X89" s="19">
        <f>SUM(X65,X77,X88)</f>
        <v>340</v>
      </c>
      <c r="Y89" s="19">
        <f>SUM(W89:X89)</f>
        <v>552</v>
      </c>
      <c r="Z89" s="19">
        <f>SUM(Z65,Z77,Z88)</f>
        <v>8</v>
      </c>
      <c r="AA89" s="19">
        <f>SUM(AA65,AA77,AA88)</f>
        <v>121</v>
      </c>
      <c r="AB89" s="19">
        <f>SUM(Z89:AA89)</f>
        <v>129</v>
      </c>
      <c r="AC89" s="19">
        <f t="shared" si="92"/>
        <v>681</v>
      </c>
    </row>
    <row r="90" spans="1:29" ht="20.100000000000001" customHeight="1" x14ac:dyDescent="0.45">
      <c r="A90" s="11" t="s">
        <v>95</v>
      </c>
      <c r="B90" s="22"/>
      <c r="C90" s="22"/>
      <c r="D90" s="22"/>
      <c r="E90" s="17"/>
      <c r="F90" s="17"/>
      <c r="G90" s="17"/>
      <c r="H90" s="18"/>
      <c r="I90" s="17"/>
      <c r="J90" s="17"/>
      <c r="K90" s="17"/>
      <c r="L90" s="17"/>
      <c r="M90" s="17"/>
      <c r="N90" s="17"/>
      <c r="O90" s="18"/>
      <c r="P90" s="17"/>
      <c r="Q90" s="17"/>
      <c r="R90" s="17"/>
      <c r="S90" s="17"/>
      <c r="T90" s="17"/>
      <c r="U90" s="17"/>
      <c r="V90" s="18"/>
      <c r="W90" s="17"/>
      <c r="X90" s="17"/>
      <c r="Y90" s="17"/>
      <c r="Z90" s="23"/>
      <c r="AA90" s="23"/>
      <c r="AB90" s="23"/>
      <c r="AC90" s="24"/>
    </row>
    <row r="91" spans="1:29" ht="20.100000000000001" customHeight="1" x14ac:dyDescent="0.45">
      <c r="A91" s="11" t="s">
        <v>96</v>
      </c>
      <c r="B91" s="22"/>
      <c r="C91" s="22"/>
      <c r="D91" s="22"/>
      <c r="E91" s="17"/>
      <c r="F91" s="17"/>
      <c r="G91" s="17"/>
      <c r="H91" s="18"/>
      <c r="I91" s="17"/>
      <c r="J91" s="17"/>
      <c r="K91" s="17"/>
      <c r="L91" s="17"/>
      <c r="M91" s="17"/>
      <c r="N91" s="17"/>
      <c r="O91" s="18"/>
      <c r="P91" s="17"/>
      <c r="Q91" s="17"/>
      <c r="R91" s="17"/>
      <c r="S91" s="17"/>
      <c r="T91" s="17"/>
      <c r="U91" s="17"/>
      <c r="V91" s="18"/>
      <c r="W91" s="17"/>
      <c r="X91" s="17"/>
      <c r="Y91" s="17"/>
      <c r="Z91" s="23"/>
      <c r="AA91" s="23"/>
      <c r="AB91" s="23"/>
      <c r="AC91" s="24"/>
    </row>
    <row r="92" spans="1:29" ht="20.100000000000001" customHeight="1" x14ac:dyDescent="0.45">
      <c r="A92" s="15" t="s">
        <v>44</v>
      </c>
      <c r="B92" s="16"/>
      <c r="C92" s="16">
        <v>1</v>
      </c>
      <c r="D92" s="16">
        <f>SUM(B92:C92)</f>
        <v>1</v>
      </c>
      <c r="E92" s="17" t="s">
        <v>87</v>
      </c>
      <c r="F92" s="17" t="s">
        <v>87</v>
      </c>
      <c r="G92" s="17" t="s">
        <v>87</v>
      </c>
      <c r="H92" s="18">
        <f>SUM(D92,G92)</f>
        <v>1</v>
      </c>
      <c r="I92" s="16">
        <v>5</v>
      </c>
      <c r="J92" s="16">
        <v>2</v>
      </c>
      <c r="K92" s="16">
        <f>SUM(I92:J92)</f>
        <v>7</v>
      </c>
      <c r="L92" s="17" t="s">
        <v>87</v>
      </c>
      <c r="M92" s="17" t="s">
        <v>87</v>
      </c>
      <c r="N92" s="17" t="s">
        <v>87</v>
      </c>
      <c r="O92" s="18">
        <f>SUM(K92,N92)</f>
        <v>7</v>
      </c>
      <c r="P92" s="16"/>
      <c r="Q92" s="16"/>
      <c r="R92" s="16">
        <f>SUM(P92:Q92)</f>
        <v>0</v>
      </c>
      <c r="S92" s="17" t="s">
        <v>87</v>
      </c>
      <c r="T92" s="17" t="s">
        <v>87</v>
      </c>
      <c r="U92" s="17" t="s">
        <v>87</v>
      </c>
      <c r="V92" s="18">
        <f>SUM(R92,U92)</f>
        <v>0</v>
      </c>
      <c r="W92" s="17">
        <f t="shared" ref="W92:X95" si="93">SUM(B92,I92,P92)</f>
        <v>5</v>
      </c>
      <c r="X92" s="17">
        <f t="shared" si="93"/>
        <v>3</v>
      </c>
      <c r="Y92" s="17">
        <f>SUM(W92,X92)</f>
        <v>8</v>
      </c>
      <c r="Z92" s="17" t="s">
        <v>87</v>
      </c>
      <c r="AA92" s="17" t="s">
        <v>87</v>
      </c>
      <c r="AB92" s="17" t="s">
        <v>87</v>
      </c>
      <c r="AC92" s="19">
        <f>SUM(Y92,AB92)</f>
        <v>8</v>
      </c>
    </row>
    <row r="93" spans="1:29" ht="20.100000000000001" customHeight="1" x14ac:dyDescent="0.45">
      <c r="A93" s="15" t="s">
        <v>54</v>
      </c>
      <c r="B93" s="16">
        <v>1</v>
      </c>
      <c r="C93" s="16">
        <v>1</v>
      </c>
      <c r="D93" s="16">
        <f>SUM(B93:C93)</f>
        <v>2</v>
      </c>
      <c r="E93" s="17" t="s">
        <v>87</v>
      </c>
      <c r="F93" s="17" t="s">
        <v>87</v>
      </c>
      <c r="G93" s="17" t="s">
        <v>87</v>
      </c>
      <c r="H93" s="18">
        <f>SUM(D93,G93)</f>
        <v>2</v>
      </c>
      <c r="I93" s="16">
        <v>6</v>
      </c>
      <c r="J93" s="16">
        <v>1</v>
      </c>
      <c r="K93" s="16">
        <f>SUM(I93:J93)</f>
        <v>7</v>
      </c>
      <c r="L93" s="17" t="s">
        <v>87</v>
      </c>
      <c r="M93" s="17" t="s">
        <v>87</v>
      </c>
      <c r="N93" s="17" t="s">
        <v>87</v>
      </c>
      <c r="O93" s="18">
        <f>SUM(K93,N93)</f>
        <v>7</v>
      </c>
      <c r="P93" s="16">
        <v>1</v>
      </c>
      <c r="Q93" s="16"/>
      <c r="R93" s="16">
        <f>SUM(P93:Q93)</f>
        <v>1</v>
      </c>
      <c r="S93" s="17" t="s">
        <v>87</v>
      </c>
      <c r="T93" s="17" t="s">
        <v>87</v>
      </c>
      <c r="U93" s="17" t="s">
        <v>87</v>
      </c>
      <c r="V93" s="18">
        <f>SUM(R93,U93)</f>
        <v>1</v>
      </c>
      <c r="W93" s="17">
        <f t="shared" si="93"/>
        <v>8</v>
      </c>
      <c r="X93" s="17">
        <f t="shared" si="93"/>
        <v>2</v>
      </c>
      <c r="Y93" s="17">
        <f>SUM(W93,X93)</f>
        <v>10</v>
      </c>
      <c r="Z93" s="17" t="s">
        <v>87</v>
      </c>
      <c r="AA93" s="17" t="s">
        <v>87</v>
      </c>
      <c r="AB93" s="17" t="s">
        <v>87</v>
      </c>
      <c r="AC93" s="19">
        <f>SUM(Y93,AB93)</f>
        <v>10</v>
      </c>
    </row>
    <row r="94" spans="1:29" ht="20.100000000000001" customHeight="1" x14ac:dyDescent="0.45">
      <c r="A94" s="15" t="s">
        <v>46</v>
      </c>
      <c r="B94" s="16">
        <v>8</v>
      </c>
      <c r="C94" s="16">
        <v>2</v>
      </c>
      <c r="D94" s="16">
        <f>SUM(B94:C94)</f>
        <v>10</v>
      </c>
      <c r="E94" s="17" t="s">
        <v>87</v>
      </c>
      <c r="F94" s="17" t="s">
        <v>87</v>
      </c>
      <c r="G94" s="17" t="s">
        <v>87</v>
      </c>
      <c r="H94" s="18">
        <f>SUM(D94,G94)</f>
        <v>10</v>
      </c>
      <c r="I94" s="16">
        <v>4</v>
      </c>
      <c r="J94" s="16"/>
      <c r="K94" s="16">
        <f>SUM(I94:J94)</f>
        <v>4</v>
      </c>
      <c r="L94" s="17" t="s">
        <v>87</v>
      </c>
      <c r="M94" s="17" t="s">
        <v>87</v>
      </c>
      <c r="N94" s="17" t="s">
        <v>87</v>
      </c>
      <c r="O94" s="18">
        <f>SUM(K94,N94)</f>
        <v>4</v>
      </c>
      <c r="P94" s="16"/>
      <c r="Q94" s="16"/>
      <c r="R94" s="16">
        <f>SUM(P94:Q94)</f>
        <v>0</v>
      </c>
      <c r="S94" s="17" t="s">
        <v>87</v>
      </c>
      <c r="T94" s="17" t="s">
        <v>87</v>
      </c>
      <c r="U94" s="17" t="s">
        <v>87</v>
      </c>
      <c r="V94" s="18">
        <f>SUM(R94,U94)</f>
        <v>0</v>
      </c>
      <c r="W94" s="17">
        <f t="shared" si="93"/>
        <v>12</v>
      </c>
      <c r="X94" s="17">
        <f t="shared" si="93"/>
        <v>2</v>
      </c>
      <c r="Y94" s="17">
        <f>SUM(W94,X94)</f>
        <v>14</v>
      </c>
      <c r="Z94" s="17" t="s">
        <v>87</v>
      </c>
      <c r="AA94" s="17" t="s">
        <v>87</v>
      </c>
      <c r="AB94" s="17" t="s">
        <v>87</v>
      </c>
      <c r="AC94" s="19">
        <f>SUM(Y94,AB94)</f>
        <v>14</v>
      </c>
    </row>
    <row r="95" spans="1:29" ht="20.100000000000001" customHeight="1" x14ac:dyDescent="0.45">
      <c r="A95" s="15" t="s">
        <v>55</v>
      </c>
      <c r="B95" s="16">
        <v>12</v>
      </c>
      <c r="C95" s="16">
        <v>5</v>
      </c>
      <c r="D95" s="16">
        <f>SUM(B95:C95)</f>
        <v>17</v>
      </c>
      <c r="E95" s="17" t="s">
        <v>87</v>
      </c>
      <c r="F95" s="17" t="s">
        <v>87</v>
      </c>
      <c r="G95" s="17" t="s">
        <v>87</v>
      </c>
      <c r="H95" s="18">
        <f>SUM(D95,G95)</f>
        <v>17</v>
      </c>
      <c r="I95" s="16">
        <v>20</v>
      </c>
      <c r="J95" s="16">
        <v>6</v>
      </c>
      <c r="K95" s="16">
        <f>SUM(I95:J95)</f>
        <v>26</v>
      </c>
      <c r="L95" s="17" t="s">
        <v>87</v>
      </c>
      <c r="M95" s="17" t="s">
        <v>87</v>
      </c>
      <c r="N95" s="17" t="s">
        <v>87</v>
      </c>
      <c r="O95" s="18">
        <f>SUM(K95,N95)</f>
        <v>26</v>
      </c>
      <c r="P95" s="16"/>
      <c r="Q95" s="16"/>
      <c r="R95" s="16">
        <f>SUM(P95:Q95)</f>
        <v>0</v>
      </c>
      <c r="S95" s="17" t="s">
        <v>87</v>
      </c>
      <c r="T95" s="17" t="s">
        <v>87</v>
      </c>
      <c r="U95" s="17" t="s">
        <v>87</v>
      </c>
      <c r="V95" s="18">
        <f>SUM(R95,U95)</f>
        <v>0</v>
      </c>
      <c r="W95" s="17">
        <f t="shared" si="93"/>
        <v>32</v>
      </c>
      <c r="X95" s="17">
        <f t="shared" si="93"/>
        <v>11</v>
      </c>
      <c r="Y95" s="17">
        <f>SUM(W95,X95)</f>
        <v>43</v>
      </c>
      <c r="Z95" s="17" t="s">
        <v>87</v>
      </c>
      <c r="AA95" s="17" t="s">
        <v>87</v>
      </c>
      <c r="AB95" s="17" t="s">
        <v>87</v>
      </c>
      <c r="AC95" s="19">
        <f>SUM(Y95,AB95)</f>
        <v>43</v>
      </c>
    </row>
    <row r="96" spans="1:29" ht="20.100000000000001" customHeight="1" x14ac:dyDescent="0.45">
      <c r="A96" s="20" t="s">
        <v>7</v>
      </c>
      <c r="B96" s="19">
        <f>SUM(B92:B95)</f>
        <v>21</v>
      </c>
      <c r="C96" s="19">
        <f t="shared" ref="C96:AC96" si="94">SUM(C92:C95)</f>
        <v>9</v>
      </c>
      <c r="D96" s="19">
        <f t="shared" si="94"/>
        <v>30</v>
      </c>
      <c r="E96" s="19">
        <f t="shared" si="94"/>
        <v>0</v>
      </c>
      <c r="F96" s="19">
        <f t="shared" si="94"/>
        <v>0</v>
      </c>
      <c r="G96" s="19">
        <f t="shared" si="94"/>
        <v>0</v>
      </c>
      <c r="H96" s="19">
        <f t="shared" si="94"/>
        <v>30</v>
      </c>
      <c r="I96" s="19">
        <f t="shared" si="94"/>
        <v>35</v>
      </c>
      <c r="J96" s="19">
        <f t="shared" si="94"/>
        <v>9</v>
      </c>
      <c r="K96" s="19">
        <f t="shared" si="94"/>
        <v>44</v>
      </c>
      <c r="L96" s="19">
        <f t="shared" si="94"/>
        <v>0</v>
      </c>
      <c r="M96" s="19">
        <f t="shared" si="94"/>
        <v>0</v>
      </c>
      <c r="N96" s="19">
        <f t="shared" si="94"/>
        <v>0</v>
      </c>
      <c r="O96" s="19">
        <f t="shared" si="94"/>
        <v>44</v>
      </c>
      <c r="P96" s="19">
        <f t="shared" si="94"/>
        <v>1</v>
      </c>
      <c r="Q96" s="19">
        <f t="shared" si="94"/>
        <v>0</v>
      </c>
      <c r="R96" s="19">
        <f t="shared" si="94"/>
        <v>1</v>
      </c>
      <c r="S96" s="19">
        <f t="shared" si="94"/>
        <v>0</v>
      </c>
      <c r="T96" s="19">
        <f t="shared" si="94"/>
        <v>0</v>
      </c>
      <c r="U96" s="19">
        <f t="shared" si="94"/>
        <v>0</v>
      </c>
      <c r="V96" s="19">
        <f t="shared" si="94"/>
        <v>1</v>
      </c>
      <c r="W96" s="19">
        <f t="shared" si="94"/>
        <v>57</v>
      </c>
      <c r="X96" s="19">
        <f t="shared" si="94"/>
        <v>18</v>
      </c>
      <c r="Y96" s="19">
        <f t="shared" si="94"/>
        <v>75</v>
      </c>
      <c r="Z96" s="19">
        <f t="shared" si="94"/>
        <v>0</v>
      </c>
      <c r="AA96" s="19">
        <f t="shared" si="94"/>
        <v>0</v>
      </c>
      <c r="AB96" s="19">
        <f t="shared" si="94"/>
        <v>0</v>
      </c>
      <c r="AC96" s="19">
        <f t="shared" si="94"/>
        <v>75</v>
      </c>
    </row>
    <row r="97" spans="1:29" ht="20.100000000000001" customHeight="1" x14ac:dyDescent="0.45">
      <c r="A97" s="11" t="s">
        <v>97</v>
      </c>
      <c r="B97" s="22"/>
      <c r="C97" s="22"/>
      <c r="D97" s="22"/>
      <c r="E97" s="17"/>
      <c r="F97" s="17"/>
      <c r="G97" s="17"/>
      <c r="H97" s="18"/>
      <c r="I97" s="17"/>
      <c r="J97" s="17"/>
      <c r="K97" s="17"/>
      <c r="L97" s="17"/>
      <c r="M97" s="17"/>
      <c r="N97" s="17"/>
      <c r="O97" s="18"/>
      <c r="P97" s="17"/>
      <c r="Q97" s="17"/>
      <c r="R97" s="17"/>
      <c r="S97" s="17"/>
      <c r="T97" s="17"/>
      <c r="U97" s="17"/>
      <c r="V97" s="18"/>
      <c r="W97" s="17"/>
      <c r="X97" s="17"/>
      <c r="Y97" s="17"/>
      <c r="Z97" s="23"/>
      <c r="AA97" s="23"/>
      <c r="AB97" s="23"/>
      <c r="AC97" s="24"/>
    </row>
    <row r="98" spans="1:29" ht="20.100000000000001" customHeight="1" x14ac:dyDescent="0.45">
      <c r="A98" s="11" t="s">
        <v>98</v>
      </c>
      <c r="B98" s="22"/>
      <c r="C98" s="22"/>
      <c r="D98" s="22"/>
      <c r="E98" s="17"/>
      <c r="F98" s="17"/>
      <c r="G98" s="17"/>
      <c r="H98" s="18"/>
      <c r="I98" s="17"/>
      <c r="J98" s="17"/>
      <c r="K98" s="17"/>
      <c r="L98" s="17"/>
      <c r="M98" s="17"/>
      <c r="N98" s="17"/>
      <c r="O98" s="18"/>
      <c r="P98" s="17"/>
      <c r="Q98" s="17"/>
      <c r="R98" s="17"/>
      <c r="S98" s="17"/>
      <c r="T98" s="17"/>
      <c r="U98" s="17"/>
      <c r="V98" s="18"/>
      <c r="W98" s="17"/>
      <c r="X98" s="17"/>
      <c r="Y98" s="17"/>
      <c r="Z98" s="23"/>
      <c r="AA98" s="23"/>
      <c r="AB98" s="23"/>
      <c r="AC98" s="24"/>
    </row>
    <row r="99" spans="1:29" ht="20.100000000000001" customHeight="1" x14ac:dyDescent="0.45">
      <c r="A99" s="25" t="s">
        <v>99</v>
      </c>
      <c r="B99" s="16"/>
      <c r="C99" s="16">
        <v>1</v>
      </c>
      <c r="D99" s="16">
        <f t="shared" ref="D99:D104" si="95">SUM(B99:C99)</f>
        <v>1</v>
      </c>
      <c r="E99" s="17" t="s">
        <v>87</v>
      </c>
      <c r="F99" s="17" t="s">
        <v>87</v>
      </c>
      <c r="G99" s="17" t="s">
        <v>87</v>
      </c>
      <c r="H99" s="18">
        <f t="shared" ref="H99:H104" si="96">SUM(D99,G99)</f>
        <v>1</v>
      </c>
      <c r="I99" s="16">
        <v>4</v>
      </c>
      <c r="J99" s="16">
        <v>10</v>
      </c>
      <c r="K99" s="16">
        <f t="shared" ref="K99:K104" si="97">SUM(I99:J99)</f>
        <v>14</v>
      </c>
      <c r="L99" s="17" t="s">
        <v>87</v>
      </c>
      <c r="M99" s="17" t="s">
        <v>87</v>
      </c>
      <c r="N99" s="17" t="s">
        <v>87</v>
      </c>
      <c r="O99" s="18">
        <f t="shared" ref="O99:O104" si="98">SUM(K99,N99)</f>
        <v>14</v>
      </c>
      <c r="P99" s="16">
        <v>2</v>
      </c>
      <c r="Q99" s="16">
        <v>5</v>
      </c>
      <c r="R99" s="16">
        <f t="shared" ref="R99:R104" si="99">SUM(P99:Q99)</f>
        <v>7</v>
      </c>
      <c r="S99" s="17" t="s">
        <v>87</v>
      </c>
      <c r="T99" s="17" t="s">
        <v>87</v>
      </c>
      <c r="U99" s="17" t="s">
        <v>87</v>
      </c>
      <c r="V99" s="18">
        <f t="shared" ref="V99:V104" si="100">SUM(R99,U99)</f>
        <v>7</v>
      </c>
      <c r="W99" s="17">
        <f t="shared" ref="W99:X102" si="101">SUM(B99,I99,P99)</f>
        <v>6</v>
      </c>
      <c r="X99" s="17">
        <f t="shared" si="101"/>
        <v>16</v>
      </c>
      <c r="Y99" s="17">
        <f>SUM(W99,X99)</f>
        <v>22</v>
      </c>
      <c r="Z99" s="17" t="s">
        <v>87</v>
      </c>
      <c r="AA99" s="17" t="s">
        <v>87</v>
      </c>
      <c r="AB99" s="17" t="s">
        <v>87</v>
      </c>
      <c r="AC99" s="19">
        <f t="shared" ref="AC99:AC104" si="102">SUM(Y99,AB99)</f>
        <v>22</v>
      </c>
    </row>
    <row r="100" spans="1:29" ht="20.100000000000001" customHeight="1" x14ac:dyDescent="0.45">
      <c r="A100" s="15" t="s">
        <v>100</v>
      </c>
      <c r="B100" s="16">
        <v>1</v>
      </c>
      <c r="C100" s="16">
        <v>1</v>
      </c>
      <c r="D100" s="16">
        <f t="shared" si="95"/>
        <v>2</v>
      </c>
      <c r="E100" s="17" t="s">
        <v>87</v>
      </c>
      <c r="F100" s="17" t="s">
        <v>87</v>
      </c>
      <c r="G100" s="17" t="s">
        <v>87</v>
      </c>
      <c r="H100" s="18">
        <f t="shared" si="96"/>
        <v>2</v>
      </c>
      <c r="I100" s="16">
        <v>3</v>
      </c>
      <c r="J100" s="16">
        <v>14</v>
      </c>
      <c r="K100" s="16">
        <f t="shared" si="97"/>
        <v>17</v>
      </c>
      <c r="L100" s="17" t="s">
        <v>87</v>
      </c>
      <c r="M100" s="17" t="s">
        <v>87</v>
      </c>
      <c r="N100" s="17" t="s">
        <v>87</v>
      </c>
      <c r="O100" s="18">
        <f t="shared" si="98"/>
        <v>17</v>
      </c>
      <c r="P100" s="16"/>
      <c r="Q100" s="16"/>
      <c r="R100" s="16">
        <f t="shared" si="99"/>
        <v>0</v>
      </c>
      <c r="S100" s="17" t="s">
        <v>87</v>
      </c>
      <c r="T100" s="17" t="s">
        <v>87</v>
      </c>
      <c r="U100" s="17" t="s">
        <v>87</v>
      </c>
      <c r="V100" s="18">
        <f t="shared" si="100"/>
        <v>0</v>
      </c>
      <c r="W100" s="17">
        <f t="shared" si="101"/>
        <v>4</v>
      </c>
      <c r="X100" s="17">
        <f t="shared" si="101"/>
        <v>15</v>
      </c>
      <c r="Y100" s="17">
        <f>SUM(W100,X100)</f>
        <v>19</v>
      </c>
      <c r="Z100" s="17" t="s">
        <v>87</v>
      </c>
      <c r="AA100" s="17" t="s">
        <v>87</v>
      </c>
      <c r="AB100" s="17" t="s">
        <v>87</v>
      </c>
      <c r="AC100" s="19">
        <f t="shared" si="102"/>
        <v>19</v>
      </c>
    </row>
    <row r="101" spans="1:29" ht="20.100000000000001" customHeight="1" x14ac:dyDescent="0.45">
      <c r="A101" s="15" t="s">
        <v>101</v>
      </c>
      <c r="B101" s="16"/>
      <c r="C101" s="16">
        <v>1</v>
      </c>
      <c r="D101" s="16">
        <f t="shared" si="95"/>
        <v>1</v>
      </c>
      <c r="E101" s="17" t="s">
        <v>87</v>
      </c>
      <c r="F101" s="17" t="s">
        <v>87</v>
      </c>
      <c r="G101" s="17" t="s">
        <v>87</v>
      </c>
      <c r="H101" s="18">
        <f t="shared" si="96"/>
        <v>1</v>
      </c>
      <c r="I101" s="16">
        <v>1</v>
      </c>
      <c r="J101" s="16"/>
      <c r="K101" s="16">
        <f t="shared" si="97"/>
        <v>1</v>
      </c>
      <c r="L101" s="17" t="s">
        <v>87</v>
      </c>
      <c r="M101" s="17" t="s">
        <v>87</v>
      </c>
      <c r="N101" s="17" t="s">
        <v>87</v>
      </c>
      <c r="O101" s="18">
        <f t="shared" si="98"/>
        <v>1</v>
      </c>
      <c r="P101" s="16"/>
      <c r="Q101" s="16">
        <v>1</v>
      </c>
      <c r="R101" s="16">
        <f t="shared" si="99"/>
        <v>1</v>
      </c>
      <c r="S101" s="17" t="s">
        <v>87</v>
      </c>
      <c r="T101" s="17" t="s">
        <v>87</v>
      </c>
      <c r="U101" s="17" t="s">
        <v>87</v>
      </c>
      <c r="V101" s="18">
        <f t="shared" si="100"/>
        <v>1</v>
      </c>
      <c r="W101" s="17">
        <f t="shared" si="101"/>
        <v>1</v>
      </c>
      <c r="X101" s="17">
        <f t="shared" si="101"/>
        <v>2</v>
      </c>
      <c r="Y101" s="17">
        <f>SUM(W101,X101)</f>
        <v>3</v>
      </c>
      <c r="Z101" s="17" t="s">
        <v>87</v>
      </c>
      <c r="AA101" s="17" t="s">
        <v>87</v>
      </c>
      <c r="AB101" s="17" t="s">
        <v>87</v>
      </c>
      <c r="AC101" s="19">
        <f t="shared" si="102"/>
        <v>3</v>
      </c>
    </row>
    <row r="102" spans="1:29" ht="20.100000000000001" customHeight="1" x14ac:dyDescent="0.45">
      <c r="A102" s="15" t="s">
        <v>102</v>
      </c>
      <c r="B102" s="16"/>
      <c r="C102" s="16">
        <v>1</v>
      </c>
      <c r="D102" s="16">
        <f t="shared" si="95"/>
        <v>1</v>
      </c>
      <c r="E102" s="17" t="s">
        <v>87</v>
      </c>
      <c r="F102" s="17" t="s">
        <v>87</v>
      </c>
      <c r="G102" s="17" t="s">
        <v>87</v>
      </c>
      <c r="H102" s="18">
        <f t="shared" si="96"/>
        <v>1</v>
      </c>
      <c r="I102" s="16">
        <v>3</v>
      </c>
      <c r="J102" s="16">
        <v>2</v>
      </c>
      <c r="K102" s="16">
        <f t="shared" si="97"/>
        <v>5</v>
      </c>
      <c r="L102" s="17" t="s">
        <v>87</v>
      </c>
      <c r="M102" s="17" t="s">
        <v>87</v>
      </c>
      <c r="N102" s="17" t="s">
        <v>87</v>
      </c>
      <c r="O102" s="18">
        <f t="shared" si="98"/>
        <v>5</v>
      </c>
      <c r="P102" s="16"/>
      <c r="Q102" s="16">
        <v>1</v>
      </c>
      <c r="R102" s="16">
        <f t="shared" si="99"/>
        <v>1</v>
      </c>
      <c r="S102" s="17" t="s">
        <v>87</v>
      </c>
      <c r="T102" s="17" t="s">
        <v>87</v>
      </c>
      <c r="U102" s="17" t="s">
        <v>87</v>
      </c>
      <c r="V102" s="18">
        <f t="shared" si="100"/>
        <v>1</v>
      </c>
      <c r="W102" s="17">
        <f t="shared" si="101"/>
        <v>3</v>
      </c>
      <c r="X102" s="17">
        <f t="shared" si="101"/>
        <v>4</v>
      </c>
      <c r="Y102" s="17">
        <f>SUM(W102,X102)</f>
        <v>7</v>
      </c>
      <c r="Z102" s="17" t="s">
        <v>87</v>
      </c>
      <c r="AA102" s="17" t="s">
        <v>87</v>
      </c>
      <c r="AB102" s="17" t="s">
        <v>87</v>
      </c>
      <c r="AC102" s="19">
        <f t="shared" si="102"/>
        <v>7</v>
      </c>
    </row>
    <row r="103" spans="1:29" ht="20.100000000000001" customHeight="1" x14ac:dyDescent="0.45">
      <c r="A103" s="33" t="s">
        <v>7</v>
      </c>
      <c r="B103" s="21">
        <f>SUM(B99:B102)</f>
        <v>1</v>
      </c>
      <c r="C103" s="21">
        <f>SUM(C99:C102)</f>
        <v>4</v>
      </c>
      <c r="D103" s="19">
        <f t="shared" si="95"/>
        <v>5</v>
      </c>
      <c r="E103" s="21">
        <f>SUM(E99:E102)</f>
        <v>0</v>
      </c>
      <c r="F103" s="21">
        <f>SUM(F99:F102)</f>
        <v>0</v>
      </c>
      <c r="G103" s="19">
        <f>SUM(E103:F103)</f>
        <v>0</v>
      </c>
      <c r="H103" s="19">
        <f t="shared" si="96"/>
        <v>5</v>
      </c>
      <c r="I103" s="34">
        <f>SUM(I99,I100,I101,I102)</f>
        <v>11</v>
      </c>
      <c r="J103" s="34">
        <f>SUM(J99,J100,J101,J102)</f>
        <v>26</v>
      </c>
      <c r="K103" s="19">
        <f t="shared" si="97"/>
        <v>37</v>
      </c>
      <c r="L103" s="21">
        <v>0</v>
      </c>
      <c r="M103" s="34">
        <f>SUM(M99,M100,M101,M102)</f>
        <v>0</v>
      </c>
      <c r="N103" s="19">
        <f>SUM(L103:M103)</f>
        <v>0</v>
      </c>
      <c r="O103" s="19">
        <f t="shared" si="98"/>
        <v>37</v>
      </c>
      <c r="P103" s="34">
        <f>SUM(P99,P100,P101,P102)</f>
        <v>2</v>
      </c>
      <c r="Q103" s="34">
        <f>SUM(Q99,Q100,Q101,Q102)</f>
        <v>7</v>
      </c>
      <c r="R103" s="19">
        <f t="shared" si="99"/>
        <v>9</v>
      </c>
      <c r="S103" s="21">
        <v>0</v>
      </c>
      <c r="T103" s="34">
        <f>SUM(T99,T100,T101,T102)</f>
        <v>0</v>
      </c>
      <c r="U103" s="19">
        <f>SUM(S103:T103)</f>
        <v>0</v>
      </c>
      <c r="V103" s="19">
        <f t="shared" si="100"/>
        <v>9</v>
      </c>
      <c r="W103" s="34">
        <f>SUM(W99,W100,W101,W102)</f>
        <v>14</v>
      </c>
      <c r="X103" s="34">
        <f>SUM(X99,X100,X101,X102)</f>
        <v>37</v>
      </c>
      <c r="Y103" s="19">
        <f>SUM(W103:X103)</f>
        <v>51</v>
      </c>
      <c r="Z103" s="21">
        <v>0</v>
      </c>
      <c r="AA103" s="34">
        <f>SUM(AA99,AA100,AA101,AA102)</f>
        <v>0</v>
      </c>
      <c r="AB103" s="19">
        <f>SUM(Z103:AA103)</f>
        <v>0</v>
      </c>
      <c r="AC103" s="19">
        <f t="shared" si="102"/>
        <v>51</v>
      </c>
    </row>
    <row r="104" spans="1:29" ht="20.100000000000001" customHeight="1" x14ac:dyDescent="0.45">
      <c r="A104" s="31" t="s">
        <v>62</v>
      </c>
      <c r="B104" s="19">
        <f>SUM(B96,B103)</f>
        <v>22</v>
      </c>
      <c r="C104" s="19">
        <f>SUM(C96,C103)</f>
        <v>13</v>
      </c>
      <c r="D104" s="19">
        <f t="shared" si="95"/>
        <v>35</v>
      </c>
      <c r="E104" s="19">
        <f>SUM(E96,E103)</f>
        <v>0</v>
      </c>
      <c r="F104" s="19">
        <f>SUM(F96,F103)</f>
        <v>0</v>
      </c>
      <c r="G104" s="19">
        <f>SUM(E104:F104)</f>
        <v>0</v>
      </c>
      <c r="H104" s="19">
        <f t="shared" si="96"/>
        <v>35</v>
      </c>
      <c r="I104" s="19">
        <f>SUM(I96,I103)</f>
        <v>46</v>
      </c>
      <c r="J104" s="19">
        <f>SUM(J96,J103)</f>
        <v>35</v>
      </c>
      <c r="K104" s="19">
        <f t="shared" si="97"/>
        <v>81</v>
      </c>
      <c r="L104" s="19">
        <f>SUM(L96,L103)</f>
        <v>0</v>
      </c>
      <c r="M104" s="19">
        <f>SUM(M96,M103)</f>
        <v>0</v>
      </c>
      <c r="N104" s="19">
        <f>SUM(L104:M104)</f>
        <v>0</v>
      </c>
      <c r="O104" s="19">
        <f t="shared" si="98"/>
        <v>81</v>
      </c>
      <c r="P104" s="19">
        <f>SUM(P96,P103)</f>
        <v>3</v>
      </c>
      <c r="Q104" s="19">
        <f>SUM(Q96,Q103)</f>
        <v>7</v>
      </c>
      <c r="R104" s="19">
        <f t="shared" si="99"/>
        <v>10</v>
      </c>
      <c r="S104" s="19">
        <f>SUM(S96,S103)</f>
        <v>0</v>
      </c>
      <c r="T104" s="19">
        <f>SUM(T96,T103)</f>
        <v>0</v>
      </c>
      <c r="U104" s="19">
        <f>SUM(S104:T104)</f>
        <v>0</v>
      </c>
      <c r="V104" s="19">
        <f t="shared" si="100"/>
        <v>10</v>
      </c>
      <c r="W104" s="19">
        <f>SUM(W96,W103)</f>
        <v>71</v>
      </c>
      <c r="X104" s="19">
        <f>SUM(X96,X103)</f>
        <v>55</v>
      </c>
      <c r="Y104" s="19">
        <f>SUM(W104:X104)</f>
        <v>126</v>
      </c>
      <c r="Z104" s="19">
        <f>SUM(Z96,Z103)</f>
        <v>0</v>
      </c>
      <c r="AA104" s="19">
        <f>SUM(AA96,AA103)</f>
        <v>0</v>
      </c>
      <c r="AB104" s="19">
        <f>SUM(Z104:AA104)</f>
        <v>0</v>
      </c>
      <c r="AC104" s="19">
        <f t="shared" si="102"/>
        <v>126</v>
      </c>
    </row>
    <row r="105" spans="1:29" ht="20.100000000000001" customHeight="1" x14ac:dyDescent="0.45">
      <c r="A105" s="11" t="s">
        <v>173</v>
      </c>
      <c r="B105" s="22"/>
      <c r="C105" s="22"/>
      <c r="D105" s="22"/>
      <c r="E105" s="17"/>
      <c r="F105" s="17"/>
      <c r="G105" s="17"/>
      <c r="H105" s="18"/>
      <c r="I105" s="17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7"/>
      <c r="V105" s="18"/>
      <c r="W105" s="17"/>
      <c r="X105" s="17"/>
      <c r="Y105" s="17"/>
      <c r="Z105" s="23"/>
      <c r="AA105" s="23"/>
      <c r="AB105" s="23"/>
      <c r="AC105" s="24"/>
    </row>
    <row r="106" spans="1:29" ht="20.100000000000001" customHeight="1" x14ac:dyDescent="0.45">
      <c r="A106" s="11" t="s">
        <v>174</v>
      </c>
      <c r="B106" s="22"/>
      <c r="C106" s="22"/>
      <c r="D106" s="22"/>
      <c r="E106" s="17"/>
      <c r="F106" s="17"/>
      <c r="G106" s="17"/>
      <c r="H106" s="18"/>
      <c r="I106" s="17"/>
      <c r="J106" s="17"/>
      <c r="K106" s="17"/>
      <c r="L106" s="17"/>
      <c r="M106" s="17"/>
      <c r="N106" s="17"/>
      <c r="O106" s="18"/>
      <c r="P106" s="17"/>
      <c r="Q106" s="17"/>
      <c r="R106" s="17"/>
      <c r="S106" s="17"/>
      <c r="T106" s="17"/>
      <c r="U106" s="17"/>
      <c r="V106" s="18"/>
      <c r="W106" s="17"/>
      <c r="X106" s="17"/>
      <c r="Y106" s="17"/>
      <c r="Z106" s="23"/>
      <c r="AA106" s="23"/>
      <c r="AB106" s="23"/>
      <c r="AC106" s="24"/>
    </row>
    <row r="107" spans="1:29" ht="20.100000000000001" customHeight="1" x14ac:dyDescent="0.45">
      <c r="A107" s="15" t="s">
        <v>65</v>
      </c>
      <c r="B107" s="16">
        <v>0</v>
      </c>
      <c r="C107" s="16">
        <v>3</v>
      </c>
      <c r="D107" s="16">
        <f>SUM(B107:C107)</f>
        <v>3</v>
      </c>
      <c r="E107" s="17" t="s">
        <v>87</v>
      </c>
      <c r="F107" s="17" t="s">
        <v>87</v>
      </c>
      <c r="G107" s="17" t="s">
        <v>87</v>
      </c>
      <c r="H107" s="18">
        <f>SUM(D107,G107)</f>
        <v>3</v>
      </c>
      <c r="I107" s="16">
        <v>1</v>
      </c>
      <c r="J107" s="16">
        <v>9</v>
      </c>
      <c r="K107" s="16">
        <f>SUM(I107:J107)</f>
        <v>10</v>
      </c>
      <c r="L107" s="17" t="s">
        <v>87</v>
      </c>
      <c r="M107" s="17" t="s">
        <v>87</v>
      </c>
      <c r="N107" s="17" t="s">
        <v>87</v>
      </c>
      <c r="O107" s="18">
        <f>SUM(K107,N107)</f>
        <v>10</v>
      </c>
      <c r="P107" s="16">
        <v>1</v>
      </c>
      <c r="Q107" s="16">
        <v>3</v>
      </c>
      <c r="R107" s="16">
        <f>SUM(P107:Q107)</f>
        <v>4</v>
      </c>
      <c r="S107" s="17" t="s">
        <v>87</v>
      </c>
      <c r="T107" s="17" t="s">
        <v>87</v>
      </c>
      <c r="U107" s="17" t="s">
        <v>87</v>
      </c>
      <c r="V107" s="18">
        <f>SUM(R107,U107)</f>
        <v>4</v>
      </c>
      <c r="W107" s="17">
        <f t="shared" ref="W107:X109" si="103">SUM(B107,I107,P107)</f>
        <v>2</v>
      </c>
      <c r="X107" s="17">
        <f t="shared" si="103"/>
        <v>15</v>
      </c>
      <c r="Y107" s="17">
        <f>SUM(W107,X107)</f>
        <v>17</v>
      </c>
      <c r="Z107" s="17">
        <f t="shared" ref="Z107:AA109" si="104">SUM(E107,L107,S107)</f>
        <v>0</v>
      </c>
      <c r="AA107" s="17">
        <f t="shared" si="104"/>
        <v>0</v>
      </c>
      <c r="AB107" s="17">
        <f>SUM(Z107,AA107)</f>
        <v>0</v>
      </c>
      <c r="AC107" s="19">
        <f>SUM(Y107,AB107)</f>
        <v>17</v>
      </c>
    </row>
    <row r="108" spans="1:29" ht="20.100000000000001" customHeight="1" x14ac:dyDescent="0.45">
      <c r="A108" s="15" t="s">
        <v>34</v>
      </c>
      <c r="B108" s="16">
        <v>0</v>
      </c>
      <c r="C108" s="16">
        <v>3</v>
      </c>
      <c r="D108" s="16">
        <f>SUM(B108:C108)</f>
        <v>3</v>
      </c>
      <c r="E108" s="17" t="s">
        <v>87</v>
      </c>
      <c r="F108" s="17" t="s">
        <v>87</v>
      </c>
      <c r="G108" s="17" t="s">
        <v>87</v>
      </c>
      <c r="H108" s="18">
        <f>SUM(D108,G108)</f>
        <v>3</v>
      </c>
      <c r="I108" s="16">
        <v>1</v>
      </c>
      <c r="J108" s="16">
        <v>18</v>
      </c>
      <c r="K108" s="16">
        <f>SUM(I108:J108)</f>
        <v>19</v>
      </c>
      <c r="L108" s="17" t="s">
        <v>87</v>
      </c>
      <c r="M108" s="17" t="s">
        <v>87</v>
      </c>
      <c r="N108" s="17" t="s">
        <v>87</v>
      </c>
      <c r="O108" s="18">
        <f>SUM(K108,N108)</f>
        <v>19</v>
      </c>
      <c r="P108" s="16"/>
      <c r="Q108" s="16"/>
      <c r="R108" s="16">
        <f>SUM(P108:Q108)</f>
        <v>0</v>
      </c>
      <c r="S108" s="17" t="s">
        <v>87</v>
      </c>
      <c r="T108" s="17" t="s">
        <v>87</v>
      </c>
      <c r="U108" s="17" t="s">
        <v>87</v>
      </c>
      <c r="V108" s="18">
        <f>SUM(R108,U108)</f>
        <v>0</v>
      </c>
      <c r="W108" s="17">
        <f t="shared" si="103"/>
        <v>1</v>
      </c>
      <c r="X108" s="17">
        <f t="shared" si="103"/>
        <v>21</v>
      </c>
      <c r="Y108" s="17">
        <f>SUM(W108,X108)</f>
        <v>22</v>
      </c>
      <c r="Z108" s="17">
        <f t="shared" si="104"/>
        <v>0</v>
      </c>
      <c r="AA108" s="17">
        <f t="shared" si="104"/>
        <v>0</v>
      </c>
      <c r="AB108" s="17">
        <f>SUM(Z108,AA108)</f>
        <v>0</v>
      </c>
      <c r="AC108" s="19">
        <f>SUM(Y108,AB108)</f>
        <v>22</v>
      </c>
    </row>
    <row r="109" spans="1:29" ht="20.100000000000001" customHeight="1" x14ac:dyDescent="0.45">
      <c r="A109" s="15" t="s">
        <v>103</v>
      </c>
      <c r="B109" s="16">
        <v>0</v>
      </c>
      <c r="C109" s="16"/>
      <c r="D109" s="16">
        <f>SUM(B109:C109)</f>
        <v>0</v>
      </c>
      <c r="E109" s="17" t="s">
        <v>87</v>
      </c>
      <c r="F109" s="17" t="s">
        <v>87</v>
      </c>
      <c r="G109" s="17" t="s">
        <v>87</v>
      </c>
      <c r="H109" s="18">
        <f>SUM(D109,G109)</f>
        <v>0</v>
      </c>
      <c r="I109" s="16">
        <v>2</v>
      </c>
      <c r="J109" s="16">
        <v>13</v>
      </c>
      <c r="K109" s="16">
        <f>SUM(I109:J109)</f>
        <v>15</v>
      </c>
      <c r="L109" s="17" t="s">
        <v>87</v>
      </c>
      <c r="M109" s="17" t="s">
        <v>87</v>
      </c>
      <c r="N109" s="17" t="s">
        <v>87</v>
      </c>
      <c r="O109" s="18">
        <f>SUM(K109,N109)</f>
        <v>15</v>
      </c>
      <c r="P109" s="16">
        <v>1</v>
      </c>
      <c r="Q109" s="16">
        <v>6</v>
      </c>
      <c r="R109" s="16">
        <f>SUM(P109:Q109)</f>
        <v>7</v>
      </c>
      <c r="S109" s="17" t="s">
        <v>87</v>
      </c>
      <c r="T109" s="17" t="s">
        <v>87</v>
      </c>
      <c r="U109" s="17" t="s">
        <v>87</v>
      </c>
      <c r="V109" s="18">
        <f>SUM(R109,U109)</f>
        <v>7</v>
      </c>
      <c r="W109" s="17">
        <f t="shared" si="103"/>
        <v>3</v>
      </c>
      <c r="X109" s="17">
        <f t="shared" si="103"/>
        <v>19</v>
      </c>
      <c r="Y109" s="17">
        <f>SUM(W109,X109)</f>
        <v>22</v>
      </c>
      <c r="Z109" s="17">
        <f t="shared" si="104"/>
        <v>0</v>
      </c>
      <c r="AA109" s="17">
        <f t="shared" si="104"/>
        <v>0</v>
      </c>
      <c r="AB109" s="17">
        <f>SUM(Z109,AA109)</f>
        <v>0</v>
      </c>
      <c r="AC109" s="19">
        <f>SUM(Y109,AB109)</f>
        <v>22</v>
      </c>
    </row>
    <row r="110" spans="1:29" ht="20.100000000000001" customHeight="1" x14ac:dyDescent="0.45">
      <c r="A110" s="15" t="s">
        <v>18</v>
      </c>
      <c r="B110" s="16">
        <v>2</v>
      </c>
      <c r="C110" s="16"/>
      <c r="D110" s="16">
        <f>SUM(B110:C110)</f>
        <v>2</v>
      </c>
      <c r="E110" s="17" t="s">
        <v>87</v>
      </c>
      <c r="F110" s="17" t="s">
        <v>87</v>
      </c>
      <c r="G110" s="17" t="s">
        <v>87</v>
      </c>
      <c r="H110" s="18">
        <f>SUM(D110,G110)</f>
        <v>2</v>
      </c>
      <c r="I110" s="16">
        <v>1</v>
      </c>
      <c r="J110" s="16"/>
      <c r="K110" s="16">
        <f>SUM(I110:J110)</f>
        <v>1</v>
      </c>
      <c r="L110" s="23">
        <v>9</v>
      </c>
      <c r="M110" s="23">
        <v>1</v>
      </c>
      <c r="N110" s="16">
        <f>SUM(L110:M110)</f>
        <v>10</v>
      </c>
      <c r="O110" s="18">
        <f>SUM(K110,N110)</f>
        <v>11</v>
      </c>
      <c r="P110" s="16"/>
      <c r="Q110" s="16"/>
      <c r="R110" s="16">
        <f>SUM(P110:Q110)</f>
        <v>0</v>
      </c>
      <c r="S110" s="17" t="s">
        <v>87</v>
      </c>
      <c r="T110" s="17" t="s">
        <v>87</v>
      </c>
      <c r="U110" s="17" t="s">
        <v>87</v>
      </c>
      <c r="V110" s="18">
        <f>SUM(R110,U110)</f>
        <v>0</v>
      </c>
      <c r="W110" s="17">
        <f>SUM(B110,I110,P110)</f>
        <v>3</v>
      </c>
      <c r="X110" s="17">
        <f>SUM(C110,J110,Q110)</f>
        <v>0</v>
      </c>
      <c r="Y110" s="17">
        <f>SUM(W110,X110)</f>
        <v>3</v>
      </c>
      <c r="Z110" s="17">
        <f>SUM(E110,L110,S110)</f>
        <v>9</v>
      </c>
      <c r="AA110" s="17">
        <f>SUM(F110,M110,T110)</f>
        <v>1</v>
      </c>
      <c r="AB110" s="17">
        <f>SUM(Z110,AA110)</f>
        <v>10</v>
      </c>
      <c r="AC110" s="19">
        <f>SUM(Y110,AB110)</f>
        <v>13</v>
      </c>
    </row>
    <row r="111" spans="1:29" ht="20.100000000000001" customHeight="1" x14ac:dyDescent="0.45">
      <c r="A111" s="15" t="s">
        <v>17</v>
      </c>
      <c r="B111" s="16"/>
      <c r="C111" s="16">
        <v>0</v>
      </c>
      <c r="D111" s="16">
        <f>SUM(B111:C111)</f>
        <v>0</v>
      </c>
      <c r="E111" s="17">
        <v>8</v>
      </c>
      <c r="F111" s="17" t="s">
        <v>87</v>
      </c>
      <c r="G111" s="16">
        <f>SUM(E111:F111)</f>
        <v>8</v>
      </c>
      <c r="H111" s="18">
        <f>SUM(D111,G111)</f>
        <v>8</v>
      </c>
      <c r="I111" s="16">
        <v>3</v>
      </c>
      <c r="J111" s="16"/>
      <c r="K111" s="16">
        <f>SUM(I111:J111)</f>
        <v>3</v>
      </c>
      <c r="L111" s="23">
        <v>8</v>
      </c>
      <c r="M111" s="23"/>
      <c r="N111" s="16">
        <f>SUM(L111:M111)</f>
        <v>8</v>
      </c>
      <c r="O111" s="18">
        <f>SUM(K111,N111)</f>
        <v>11</v>
      </c>
      <c r="P111" s="16">
        <v>23</v>
      </c>
      <c r="Q111" s="16">
        <v>0</v>
      </c>
      <c r="R111" s="16">
        <f>SUM(P111:Q111)</f>
        <v>23</v>
      </c>
      <c r="S111" s="17" t="s">
        <v>87</v>
      </c>
      <c r="T111" s="17" t="s">
        <v>87</v>
      </c>
      <c r="U111" s="17" t="s">
        <v>87</v>
      </c>
      <c r="V111" s="18">
        <f>SUM(R111,U111)</f>
        <v>23</v>
      </c>
      <c r="W111" s="17">
        <f>SUM(B111,I111,P111)</f>
        <v>26</v>
      </c>
      <c r="X111" s="17">
        <f>SUM(C111,J111,Q111)</f>
        <v>0</v>
      </c>
      <c r="Y111" s="17">
        <f>SUM(W111,X111)</f>
        <v>26</v>
      </c>
      <c r="Z111" s="17">
        <f>SUM(E111,L111,S111)</f>
        <v>16</v>
      </c>
      <c r="AA111" s="17">
        <f>SUM(F111,M111,T111)</f>
        <v>0</v>
      </c>
      <c r="AB111" s="17">
        <f>SUM(Z111,AA111)</f>
        <v>16</v>
      </c>
      <c r="AC111" s="19">
        <f>SUM(Y111,AB111)</f>
        <v>42</v>
      </c>
    </row>
    <row r="112" spans="1:29" ht="20.100000000000001" customHeight="1" x14ac:dyDescent="0.45">
      <c r="A112" s="31" t="s">
        <v>68</v>
      </c>
      <c r="B112" s="19">
        <f>SUM(B107:B111)</f>
        <v>2</v>
      </c>
      <c r="C112" s="19">
        <f t="shared" ref="C112:AC112" si="105">SUM(C107:C111)</f>
        <v>6</v>
      </c>
      <c r="D112" s="19">
        <f t="shared" si="105"/>
        <v>8</v>
      </c>
      <c r="E112" s="19">
        <f t="shared" si="105"/>
        <v>8</v>
      </c>
      <c r="F112" s="19">
        <f t="shared" si="105"/>
        <v>0</v>
      </c>
      <c r="G112" s="19">
        <f t="shared" si="105"/>
        <v>8</v>
      </c>
      <c r="H112" s="19">
        <f t="shared" si="105"/>
        <v>16</v>
      </c>
      <c r="I112" s="19">
        <f t="shared" si="105"/>
        <v>8</v>
      </c>
      <c r="J112" s="19">
        <f t="shared" si="105"/>
        <v>40</v>
      </c>
      <c r="K112" s="19">
        <f t="shared" si="105"/>
        <v>48</v>
      </c>
      <c r="L112" s="19">
        <f t="shared" si="105"/>
        <v>17</v>
      </c>
      <c r="M112" s="19">
        <f t="shared" si="105"/>
        <v>1</v>
      </c>
      <c r="N112" s="19">
        <f t="shared" si="105"/>
        <v>18</v>
      </c>
      <c r="O112" s="19">
        <f t="shared" si="105"/>
        <v>66</v>
      </c>
      <c r="P112" s="19">
        <f t="shared" si="105"/>
        <v>25</v>
      </c>
      <c r="Q112" s="19">
        <f t="shared" si="105"/>
        <v>9</v>
      </c>
      <c r="R112" s="19">
        <f t="shared" si="105"/>
        <v>34</v>
      </c>
      <c r="S112" s="19">
        <f t="shared" si="105"/>
        <v>0</v>
      </c>
      <c r="T112" s="19">
        <f t="shared" si="105"/>
        <v>0</v>
      </c>
      <c r="U112" s="19">
        <f t="shared" si="105"/>
        <v>0</v>
      </c>
      <c r="V112" s="19">
        <f t="shared" si="105"/>
        <v>34</v>
      </c>
      <c r="W112" s="19">
        <f t="shared" si="105"/>
        <v>35</v>
      </c>
      <c r="X112" s="19">
        <f t="shared" si="105"/>
        <v>55</v>
      </c>
      <c r="Y112" s="19">
        <f t="shared" si="105"/>
        <v>90</v>
      </c>
      <c r="Z112" s="19">
        <f t="shared" si="105"/>
        <v>25</v>
      </c>
      <c r="AA112" s="19">
        <f t="shared" si="105"/>
        <v>1</v>
      </c>
      <c r="AB112" s="19">
        <f t="shared" si="105"/>
        <v>26</v>
      </c>
      <c r="AC112" s="19">
        <f t="shared" si="105"/>
        <v>116</v>
      </c>
    </row>
    <row r="113" spans="1:29" ht="20.100000000000001" customHeight="1" x14ac:dyDescent="0.45">
      <c r="A113" s="11" t="s">
        <v>69</v>
      </c>
      <c r="B113" s="22"/>
      <c r="C113" s="22"/>
      <c r="D113" s="22"/>
      <c r="E113" s="17"/>
      <c r="F113" s="17"/>
      <c r="G113" s="17"/>
      <c r="H113" s="14"/>
      <c r="I113" s="17"/>
      <c r="J113" s="17"/>
      <c r="K113" s="17"/>
      <c r="L113" s="17"/>
      <c r="M113" s="17"/>
      <c r="N113" s="17"/>
      <c r="O113" s="18"/>
      <c r="P113" s="17"/>
      <c r="Q113" s="17"/>
      <c r="R113" s="17"/>
      <c r="S113" s="17"/>
      <c r="T113" s="17"/>
      <c r="U113" s="17"/>
      <c r="V113" s="18"/>
      <c r="W113" s="17"/>
      <c r="X113" s="17"/>
      <c r="Y113" s="17"/>
      <c r="Z113" s="23"/>
      <c r="AA113" s="23"/>
      <c r="AB113" s="23"/>
      <c r="AC113" s="24"/>
    </row>
    <row r="114" spans="1:29" ht="20.100000000000001" customHeight="1" x14ac:dyDescent="0.45">
      <c r="A114" s="15" t="s">
        <v>70</v>
      </c>
      <c r="B114" s="16"/>
      <c r="C114" s="16"/>
      <c r="D114" s="16">
        <f t="shared" ref="D114:D123" si="106">SUM(B114:C114)</f>
        <v>0</v>
      </c>
      <c r="E114" s="17" t="s">
        <v>87</v>
      </c>
      <c r="F114" s="17" t="s">
        <v>87</v>
      </c>
      <c r="G114" s="17" t="s">
        <v>87</v>
      </c>
      <c r="H114" s="18">
        <f t="shared" ref="H114:H123" si="107">SUM(D114,G114)</f>
        <v>0</v>
      </c>
      <c r="I114" s="16">
        <v>13</v>
      </c>
      <c r="J114" s="16">
        <v>18</v>
      </c>
      <c r="K114" s="16">
        <f t="shared" ref="K114:K122" si="108">SUM(I114:J114)</f>
        <v>31</v>
      </c>
      <c r="L114" s="17" t="s">
        <v>87</v>
      </c>
      <c r="M114" s="17" t="s">
        <v>87</v>
      </c>
      <c r="N114" s="17" t="s">
        <v>87</v>
      </c>
      <c r="O114" s="18">
        <f t="shared" ref="O114:O123" si="109">SUM(K114,N114)</f>
        <v>31</v>
      </c>
      <c r="P114" s="16">
        <v>2</v>
      </c>
      <c r="Q114" s="16">
        <v>9</v>
      </c>
      <c r="R114" s="16">
        <f t="shared" ref="R114:R123" si="110">SUM(P114:Q114)</f>
        <v>11</v>
      </c>
      <c r="S114" s="17" t="s">
        <v>87</v>
      </c>
      <c r="T114" s="17" t="s">
        <v>87</v>
      </c>
      <c r="U114" s="17" t="s">
        <v>87</v>
      </c>
      <c r="V114" s="18">
        <f t="shared" ref="V114:V123" si="111">SUM(R114,U114)</f>
        <v>11</v>
      </c>
      <c r="W114" s="17">
        <f t="shared" ref="W114:X122" si="112">SUM(B114,I114,P114)</f>
        <v>15</v>
      </c>
      <c r="X114" s="17">
        <f t="shared" si="112"/>
        <v>27</v>
      </c>
      <c r="Y114" s="17">
        <f t="shared" ref="Y114:Y122" si="113">SUM(W114,X114)</f>
        <v>42</v>
      </c>
      <c r="Z114" s="17">
        <f t="shared" ref="Z114:AA122" si="114">SUM(E114,L114,S114)</f>
        <v>0</v>
      </c>
      <c r="AA114" s="17">
        <f t="shared" si="114"/>
        <v>0</v>
      </c>
      <c r="AB114" s="17">
        <f t="shared" ref="AB114:AB122" si="115">SUM(Z114,AA114)</f>
        <v>0</v>
      </c>
      <c r="AC114" s="19">
        <f t="shared" ref="AC114:AC123" si="116">SUM(Y114,AB114)</f>
        <v>42</v>
      </c>
    </row>
    <row r="115" spans="1:29" ht="20.100000000000001" customHeight="1" x14ac:dyDescent="0.45">
      <c r="A115" s="15" t="s">
        <v>22</v>
      </c>
      <c r="B115" s="16">
        <v>12</v>
      </c>
      <c r="C115" s="16">
        <v>10</v>
      </c>
      <c r="D115" s="16">
        <f t="shared" si="106"/>
        <v>22</v>
      </c>
      <c r="E115" s="17" t="s">
        <v>87</v>
      </c>
      <c r="F115" s="17" t="s">
        <v>87</v>
      </c>
      <c r="G115" s="17" t="s">
        <v>87</v>
      </c>
      <c r="H115" s="18">
        <f t="shared" si="107"/>
        <v>22</v>
      </c>
      <c r="I115" s="16">
        <v>5</v>
      </c>
      <c r="J115" s="16">
        <v>6</v>
      </c>
      <c r="K115" s="16">
        <f t="shared" si="108"/>
        <v>11</v>
      </c>
      <c r="L115" s="17" t="s">
        <v>87</v>
      </c>
      <c r="M115" s="17" t="s">
        <v>87</v>
      </c>
      <c r="N115" s="17" t="s">
        <v>87</v>
      </c>
      <c r="O115" s="18">
        <f t="shared" si="109"/>
        <v>11</v>
      </c>
      <c r="P115" s="16">
        <v>7</v>
      </c>
      <c r="Q115" s="16">
        <v>20</v>
      </c>
      <c r="R115" s="16">
        <f t="shared" si="110"/>
        <v>27</v>
      </c>
      <c r="S115" s="17" t="s">
        <v>87</v>
      </c>
      <c r="T115" s="17" t="s">
        <v>87</v>
      </c>
      <c r="U115" s="17" t="s">
        <v>87</v>
      </c>
      <c r="V115" s="18">
        <f t="shared" si="111"/>
        <v>27</v>
      </c>
      <c r="W115" s="17">
        <f t="shared" si="112"/>
        <v>24</v>
      </c>
      <c r="X115" s="17">
        <f t="shared" si="112"/>
        <v>36</v>
      </c>
      <c r="Y115" s="17">
        <f t="shared" si="113"/>
        <v>60</v>
      </c>
      <c r="Z115" s="17">
        <f t="shared" si="114"/>
        <v>0</v>
      </c>
      <c r="AA115" s="17">
        <f t="shared" si="114"/>
        <v>0</v>
      </c>
      <c r="AB115" s="17">
        <f t="shared" si="115"/>
        <v>0</v>
      </c>
      <c r="AC115" s="19">
        <f t="shared" si="116"/>
        <v>60</v>
      </c>
    </row>
    <row r="116" spans="1:29" ht="20.100000000000001" customHeight="1" x14ac:dyDescent="0.45">
      <c r="A116" s="15" t="s">
        <v>23</v>
      </c>
      <c r="B116" s="16">
        <v>1</v>
      </c>
      <c r="C116" s="16"/>
      <c r="D116" s="16">
        <f t="shared" si="106"/>
        <v>1</v>
      </c>
      <c r="E116" s="17" t="s">
        <v>87</v>
      </c>
      <c r="F116" s="17" t="s">
        <v>87</v>
      </c>
      <c r="G116" s="17" t="s">
        <v>87</v>
      </c>
      <c r="H116" s="18">
        <f t="shared" si="107"/>
        <v>1</v>
      </c>
      <c r="I116" s="16">
        <v>11</v>
      </c>
      <c r="J116" s="16">
        <v>3</v>
      </c>
      <c r="K116" s="16">
        <f t="shared" si="108"/>
        <v>14</v>
      </c>
      <c r="L116" s="17" t="s">
        <v>87</v>
      </c>
      <c r="M116" s="17" t="s">
        <v>87</v>
      </c>
      <c r="N116" s="17" t="s">
        <v>87</v>
      </c>
      <c r="O116" s="18">
        <f t="shared" si="109"/>
        <v>14</v>
      </c>
      <c r="P116" s="16">
        <v>1</v>
      </c>
      <c r="Q116" s="16"/>
      <c r="R116" s="16">
        <f t="shared" si="110"/>
        <v>1</v>
      </c>
      <c r="S116" s="17" t="s">
        <v>87</v>
      </c>
      <c r="T116" s="17" t="s">
        <v>87</v>
      </c>
      <c r="U116" s="17" t="s">
        <v>87</v>
      </c>
      <c r="V116" s="18">
        <f t="shared" si="111"/>
        <v>1</v>
      </c>
      <c r="W116" s="17">
        <f t="shared" si="112"/>
        <v>13</v>
      </c>
      <c r="X116" s="17">
        <f t="shared" si="112"/>
        <v>3</v>
      </c>
      <c r="Y116" s="17">
        <f t="shared" si="113"/>
        <v>16</v>
      </c>
      <c r="Z116" s="17">
        <f t="shared" si="114"/>
        <v>0</v>
      </c>
      <c r="AA116" s="17">
        <f t="shared" si="114"/>
        <v>0</v>
      </c>
      <c r="AB116" s="17">
        <f t="shared" si="115"/>
        <v>0</v>
      </c>
      <c r="AC116" s="19">
        <f t="shared" si="116"/>
        <v>16</v>
      </c>
    </row>
    <row r="117" spans="1:29" ht="20.100000000000001" customHeight="1" x14ac:dyDescent="0.45">
      <c r="A117" s="15" t="s">
        <v>71</v>
      </c>
      <c r="B117" s="16">
        <v>1</v>
      </c>
      <c r="C117" s="16"/>
      <c r="D117" s="16">
        <f t="shared" si="106"/>
        <v>1</v>
      </c>
      <c r="E117" s="17" t="s">
        <v>87</v>
      </c>
      <c r="F117" s="17" t="s">
        <v>87</v>
      </c>
      <c r="G117" s="17" t="s">
        <v>87</v>
      </c>
      <c r="H117" s="18">
        <f t="shared" si="107"/>
        <v>1</v>
      </c>
      <c r="I117" s="16">
        <v>6</v>
      </c>
      <c r="J117" s="16">
        <v>3</v>
      </c>
      <c r="K117" s="16">
        <f t="shared" si="108"/>
        <v>9</v>
      </c>
      <c r="L117" s="17" t="s">
        <v>87</v>
      </c>
      <c r="M117" s="17" t="s">
        <v>87</v>
      </c>
      <c r="N117" s="17" t="s">
        <v>87</v>
      </c>
      <c r="O117" s="18">
        <f t="shared" si="109"/>
        <v>9</v>
      </c>
      <c r="P117" s="16">
        <v>2</v>
      </c>
      <c r="Q117" s="16">
        <v>4</v>
      </c>
      <c r="R117" s="16">
        <f t="shared" si="110"/>
        <v>6</v>
      </c>
      <c r="S117" s="17" t="s">
        <v>87</v>
      </c>
      <c r="T117" s="17" t="s">
        <v>87</v>
      </c>
      <c r="U117" s="17" t="s">
        <v>87</v>
      </c>
      <c r="V117" s="18">
        <f t="shared" si="111"/>
        <v>6</v>
      </c>
      <c r="W117" s="17">
        <f t="shared" si="112"/>
        <v>9</v>
      </c>
      <c r="X117" s="17">
        <f t="shared" si="112"/>
        <v>7</v>
      </c>
      <c r="Y117" s="17">
        <f t="shared" si="113"/>
        <v>16</v>
      </c>
      <c r="Z117" s="17">
        <f t="shared" si="114"/>
        <v>0</v>
      </c>
      <c r="AA117" s="17">
        <f t="shared" si="114"/>
        <v>0</v>
      </c>
      <c r="AB117" s="17">
        <f t="shared" si="115"/>
        <v>0</v>
      </c>
      <c r="AC117" s="19">
        <f t="shared" si="116"/>
        <v>16</v>
      </c>
    </row>
    <row r="118" spans="1:29" ht="20.100000000000001" customHeight="1" x14ac:dyDescent="0.45">
      <c r="A118" s="15" t="s">
        <v>175</v>
      </c>
      <c r="B118" s="16"/>
      <c r="C118" s="16"/>
      <c r="D118" s="16"/>
      <c r="E118" s="17" t="s">
        <v>87</v>
      </c>
      <c r="F118" s="17" t="s">
        <v>87</v>
      </c>
      <c r="G118" s="17" t="s">
        <v>87</v>
      </c>
      <c r="H118" s="18">
        <f>SUM(D118,G118)</f>
        <v>0</v>
      </c>
      <c r="I118" s="16"/>
      <c r="J118" s="16"/>
      <c r="K118" s="16">
        <f>SUM(I118:J118)</f>
        <v>0</v>
      </c>
      <c r="L118" s="17" t="s">
        <v>87</v>
      </c>
      <c r="M118" s="17" t="s">
        <v>87</v>
      </c>
      <c r="N118" s="17" t="s">
        <v>87</v>
      </c>
      <c r="O118" s="18">
        <f>SUM(K118,N118)</f>
        <v>0</v>
      </c>
      <c r="P118" s="16">
        <v>3</v>
      </c>
      <c r="Q118" s="16"/>
      <c r="R118" s="16">
        <f>SUM(P118:Q118)</f>
        <v>3</v>
      </c>
      <c r="S118" s="17" t="s">
        <v>87</v>
      </c>
      <c r="T118" s="17" t="s">
        <v>87</v>
      </c>
      <c r="U118" s="17" t="s">
        <v>87</v>
      </c>
      <c r="V118" s="18">
        <f>SUM(R118,U118)</f>
        <v>3</v>
      </c>
      <c r="W118" s="17">
        <f>SUM(B118,I118,P118)</f>
        <v>3</v>
      </c>
      <c r="X118" s="17">
        <f>SUM(C118,J118,Q118)</f>
        <v>0</v>
      </c>
      <c r="Y118" s="17">
        <f>SUM(W118,X118)</f>
        <v>3</v>
      </c>
      <c r="Z118" s="17">
        <f>SUM(E118,L118,S118)</f>
        <v>0</v>
      </c>
      <c r="AA118" s="17">
        <f>SUM(F118,M118,T118)</f>
        <v>0</v>
      </c>
      <c r="AB118" s="17">
        <f>SUM(Z118,AA118)</f>
        <v>0</v>
      </c>
      <c r="AC118" s="19">
        <f>SUM(Y118,AB118)</f>
        <v>3</v>
      </c>
    </row>
    <row r="119" spans="1:29" ht="20.100000000000001" customHeight="1" x14ac:dyDescent="0.45">
      <c r="A119" s="15" t="s">
        <v>72</v>
      </c>
      <c r="B119" s="16">
        <v>4</v>
      </c>
      <c r="C119" s="16"/>
      <c r="D119" s="16">
        <f t="shared" si="106"/>
        <v>4</v>
      </c>
      <c r="E119" s="17" t="s">
        <v>87</v>
      </c>
      <c r="F119" s="17" t="s">
        <v>87</v>
      </c>
      <c r="G119" s="17" t="s">
        <v>87</v>
      </c>
      <c r="H119" s="18">
        <f t="shared" si="107"/>
        <v>4</v>
      </c>
      <c r="I119" s="16"/>
      <c r="J119" s="16">
        <v>3</v>
      </c>
      <c r="K119" s="16">
        <f t="shared" si="108"/>
        <v>3</v>
      </c>
      <c r="L119" s="17" t="s">
        <v>87</v>
      </c>
      <c r="M119" s="17" t="s">
        <v>87</v>
      </c>
      <c r="N119" s="17" t="s">
        <v>87</v>
      </c>
      <c r="O119" s="18">
        <f t="shared" si="109"/>
        <v>3</v>
      </c>
      <c r="P119" s="16">
        <v>2</v>
      </c>
      <c r="Q119" s="16"/>
      <c r="R119" s="16">
        <f t="shared" si="110"/>
        <v>2</v>
      </c>
      <c r="S119" s="17" t="s">
        <v>87</v>
      </c>
      <c r="T119" s="17" t="s">
        <v>87</v>
      </c>
      <c r="U119" s="17" t="s">
        <v>87</v>
      </c>
      <c r="V119" s="18">
        <f t="shared" si="111"/>
        <v>2</v>
      </c>
      <c r="W119" s="17">
        <f t="shared" si="112"/>
        <v>6</v>
      </c>
      <c r="X119" s="17">
        <f t="shared" si="112"/>
        <v>3</v>
      </c>
      <c r="Y119" s="17">
        <f t="shared" si="113"/>
        <v>9</v>
      </c>
      <c r="Z119" s="17">
        <f t="shared" si="114"/>
        <v>0</v>
      </c>
      <c r="AA119" s="17">
        <f t="shared" si="114"/>
        <v>0</v>
      </c>
      <c r="AB119" s="17">
        <f t="shared" si="115"/>
        <v>0</v>
      </c>
      <c r="AC119" s="19">
        <f t="shared" si="116"/>
        <v>9</v>
      </c>
    </row>
    <row r="120" spans="1:29" ht="20.100000000000001" customHeight="1" x14ac:dyDescent="0.45">
      <c r="A120" s="15" t="s">
        <v>73</v>
      </c>
      <c r="B120" s="16"/>
      <c r="C120" s="16"/>
      <c r="D120" s="16">
        <f t="shared" si="106"/>
        <v>0</v>
      </c>
      <c r="E120" s="17" t="s">
        <v>87</v>
      </c>
      <c r="F120" s="17" t="s">
        <v>87</v>
      </c>
      <c r="G120" s="17" t="s">
        <v>87</v>
      </c>
      <c r="H120" s="18">
        <f t="shared" si="107"/>
        <v>0</v>
      </c>
      <c r="I120" s="16"/>
      <c r="J120" s="16">
        <v>3</v>
      </c>
      <c r="K120" s="16">
        <f t="shared" si="108"/>
        <v>3</v>
      </c>
      <c r="L120" s="17" t="s">
        <v>87</v>
      </c>
      <c r="M120" s="17" t="s">
        <v>87</v>
      </c>
      <c r="N120" s="17" t="s">
        <v>87</v>
      </c>
      <c r="O120" s="18">
        <f t="shared" si="109"/>
        <v>3</v>
      </c>
      <c r="P120" s="16">
        <v>1</v>
      </c>
      <c r="Q120" s="16">
        <v>9</v>
      </c>
      <c r="R120" s="16">
        <f t="shared" si="110"/>
        <v>10</v>
      </c>
      <c r="S120" s="17" t="s">
        <v>87</v>
      </c>
      <c r="T120" s="17" t="s">
        <v>87</v>
      </c>
      <c r="U120" s="17" t="s">
        <v>87</v>
      </c>
      <c r="V120" s="18">
        <f t="shared" si="111"/>
        <v>10</v>
      </c>
      <c r="W120" s="17">
        <f t="shared" si="112"/>
        <v>1</v>
      </c>
      <c r="X120" s="17">
        <f t="shared" si="112"/>
        <v>12</v>
      </c>
      <c r="Y120" s="17">
        <f t="shared" si="113"/>
        <v>13</v>
      </c>
      <c r="Z120" s="17">
        <f t="shared" si="114"/>
        <v>0</v>
      </c>
      <c r="AA120" s="17">
        <f t="shared" si="114"/>
        <v>0</v>
      </c>
      <c r="AB120" s="17">
        <f t="shared" si="115"/>
        <v>0</v>
      </c>
      <c r="AC120" s="19">
        <f t="shared" si="116"/>
        <v>13</v>
      </c>
    </row>
    <row r="121" spans="1:29" ht="20.100000000000001" customHeight="1" x14ac:dyDescent="0.45">
      <c r="A121" s="15" t="s">
        <v>74</v>
      </c>
      <c r="B121" s="16">
        <v>1</v>
      </c>
      <c r="C121" s="16"/>
      <c r="D121" s="16">
        <f t="shared" si="106"/>
        <v>1</v>
      </c>
      <c r="E121" s="17" t="s">
        <v>87</v>
      </c>
      <c r="F121" s="17" t="s">
        <v>87</v>
      </c>
      <c r="G121" s="17" t="s">
        <v>87</v>
      </c>
      <c r="H121" s="18">
        <f t="shared" si="107"/>
        <v>1</v>
      </c>
      <c r="I121" s="16">
        <v>4</v>
      </c>
      <c r="J121" s="16">
        <v>6</v>
      </c>
      <c r="K121" s="16">
        <f t="shared" si="108"/>
        <v>10</v>
      </c>
      <c r="L121" s="17" t="s">
        <v>87</v>
      </c>
      <c r="M121" s="17" t="s">
        <v>87</v>
      </c>
      <c r="N121" s="17" t="s">
        <v>87</v>
      </c>
      <c r="O121" s="18">
        <f t="shared" si="109"/>
        <v>10</v>
      </c>
      <c r="P121" s="16">
        <v>2</v>
      </c>
      <c r="Q121" s="16"/>
      <c r="R121" s="16">
        <f t="shared" si="110"/>
        <v>2</v>
      </c>
      <c r="S121" s="17" t="s">
        <v>87</v>
      </c>
      <c r="T121" s="17" t="s">
        <v>87</v>
      </c>
      <c r="U121" s="17" t="s">
        <v>87</v>
      </c>
      <c r="V121" s="18">
        <f t="shared" si="111"/>
        <v>2</v>
      </c>
      <c r="W121" s="17">
        <f t="shared" si="112"/>
        <v>7</v>
      </c>
      <c r="X121" s="17">
        <f t="shared" si="112"/>
        <v>6</v>
      </c>
      <c r="Y121" s="17">
        <f t="shared" si="113"/>
        <v>13</v>
      </c>
      <c r="Z121" s="17">
        <f t="shared" si="114"/>
        <v>0</v>
      </c>
      <c r="AA121" s="17">
        <f t="shared" si="114"/>
        <v>0</v>
      </c>
      <c r="AB121" s="17">
        <f t="shared" si="115"/>
        <v>0</v>
      </c>
      <c r="AC121" s="19">
        <f t="shared" si="116"/>
        <v>13</v>
      </c>
    </row>
    <row r="122" spans="1:29" ht="20.100000000000001" customHeight="1" x14ac:dyDescent="0.45">
      <c r="A122" s="15" t="s">
        <v>75</v>
      </c>
      <c r="B122" s="16"/>
      <c r="C122" s="16"/>
      <c r="D122" s="16">
        <f t="shared" si="106"/>
        <v>0</v>
      </c>
      <c r="E122" s="17" t="s">
        <v>87</v>
      </c>
      <c r="F122" s="17" t="s">
        <v>87</v>
      </c>
      <c r="G122" s="17" t="s">
        <v>87</v>
      </c>
      <c r="H122" s="18">
        <f t="shared" si="107"/>
        <v>0</v>
      </c>
      <c r="I122" s="16">
        <v>1</v>
      </c>
      <c r="J122" s="16">
        <v>4</v>
      </c>
      <c r="K122" s="16">
        <f t="shared" si="108"/>
        <v>5</v>
      </c>
      <c r="L122" s="17" t="s">
        <v>87</v>
      </c>
      <c r="M122" s="17" t="s">
        <v>87</v>
      </c>
      <c r="N122" s="17" t="s">
        <v>87</v>
      </c>
      <c r="O122" s="18">
        <f t="shared" si="109"/>
        <v>5</v>
      </c>
      <c r="P122" s="16">
        <v>5</v>
      </c>
      <c r="Q122" s="16">
        <v>14</v>
      </c>
      <c r="R122" s="16">
        <f t="shared" si="110"/>
        <v>19</v>
      </c>
      <c r="S122" s="17" t="s">
        <v>87</v>
      </c>
      <c r="T122" s="17" t="s">
        <v>87</v>
      </c>
      <c r="U122" s="17" t="s">
        <v>87</v>
      </c>
      <c r="V122" s="18">
        <f t="shared" si="111"/>
        <v>19</v>
      </c>
      <c r="W122" s="17">
        <f t="shared" si="112"/>
        <v>6</v>
      </c>
      <c r="X122" s="17">
        <f t="shared" si="112"/>
        <v>18</v>
      </c>
      <c r="Y122" s="17">
        <f t="shared" si="113"/>
        <v>24</v>
      </c>
      <c r="Z122" s="17">
        <f t="shared" si="114"/>
        <v>0</v>
      </c>
      <c r="AA122" s="17">
        <f t="shared" si="114"/>
        <v>0</v>
      </c>
      <c r="AB122" s="17">
        <f t="shared" si="115"/>
        <v>0</v>
      </c>
      <c r="AC122" s="19">
        <f t="shared" si="116"/>
        <v>24</v>
      </c>
    </row>
    <row r="123" spans="1:29" ht="20.100000000000001" customHeight="1" x14ac:dyDescent="0.45">
      <c r="A123" s="20" t="s">
        <v>7</v>
      </c>
      <c r="B123" s="19">
        <f>SUM(B114:B122)</f>
        <v>19</v>
      </c>
      <c r="C123" s="19">
        <f>SUM(C114:C122)</f>
        <v>10</v>
      </c>
      <c r="D123" s="19">
        <f t="shared" si="106"/>
        <v>29</v>
      </c>
      <c r="E123" s="19">
        <f>SUM(E114,E117,E119,E120,E121,E122)</f>
        <v>0</v>
      </c>
      <c r="F123" s="19">
        <f>SUM(F114,F117,F119,F120,F121,F122)</f>
        <v>0</v>
      </c>
      <c r="G123" s="19">
        <f>SUM(E123:F123)</f>
        <v>0</v>
      </c>
      <c r="H123" s="19">
        <f t="shared" si="107"/>
        <v>29</v>
      </c>
      <c r="I123" s="19">
        <f>SUM(I114:I122)</f>
        <v>40</v>
      </c>
      <c r="J123" s="19">
        <f>SUM(J114:J122)</f>
        <v>46</v>
      </c>
      <c r="K123" s="19">
        <f>SUM(K114:K122)</f>
        <v>86</v>
      </c>
      <c r="L123" s="19">
        <f>SUM(L114,L117,L119,L120,L121,L122)</f>
        <v>0</v>
      </c>
      <c r="M123" s="19">
        <f>SUM(M114,M117,M119,M120,M121,M122)</f>
        <v>0</v>
      </c>
      <c r="N123" s="19">
        <f>SUM(L123:M123)</f>
        <v>0</v>
      </c>
      <c r="O123" s="19">
        <f t="shared" si="109"/>
        <v>86</v>
      </c>
      <c r="P123" s="19">
        <f>SUM(P114:P122)</f>
        <v>25</v>
      </c>
      <c r="Q123" s="19">
        <f>SUM(Q114:Q122)</f>
        <v>56</v>
      </c>
      <c r="R123" s="19">
        <f t="shared" si="110"/>
        <v>81</v>
      </c>
      <c r="S123" s="19">
        <f>SUM(S114,S117,S119,S120,S121,S122)</f>
        <v>0</v>
      </c>
      <c r="T123" s="19">
        <f>SUM(T114,T117,T119,T120,T121,T122)</f>
        <v>0</v>
      </c>
      <c r="U123" s="19">
        <f>SUM(S123:T123)</f>
        <v>0</v>
      </c>
      <c r="V123" s="19">
        <f t="shared" si="111"/>
        <v>81</v>
      </c>
      <c r="W123" s="19">
        <f t="shared" ref="W123:AB123" si="117">SUM(W114:W122)</f>
        <v>84</v>
      </c>
      <c r="X123" s="19">
        <f t="shared" si="117"/>
        <v>112</v>
      </c>
      <c r="Y123" s="19">
        <f t="shared" si="117"/>
        <v>196</v>
      </c>
      <c r="Z123" s="19">
        <f t="shared" si="117"/>
        <v>0</v>
      </c>
      <c r="AA123" s="19">
        <f t="shared" si="117"/>
        <v>0</v>
      </c>
      <c r="AB123" s="19">
        <f t="shared" si="117"/>
        <v>0</v>
      </c>
      <c r="AC123" s="19">
        <f t="shared" si="116"/>
        <v>196</v>
      </c>
    </row>
    <row r="124" spans="1:29" ht="20.100000000000001" customHeight="1" x14ac:dyDescent="0.45">
      <c r="A124" s="11" t="s">
        <v>76</v>
      </c>
      <c r="B124" s="22"/>
      <c r="C124" s="22"/>
      <c r="D124" s="22"/>
      <c r="E124" s="17"/>
      <c r="F124" s="17"/>
      <c r="G124" s="17"/>
      <c r="H124" s="35"/>
      <c r="I124" s="17"/>
      <c r="J124" s="17"/>
      <c r="K124" s="17"/>
      <c r="L124" s="17"/>
      <c r="M124" s="17"/>
      <c r="N124" s="17"/>
      <c r="O124" s="18"/>
      <c r="P124" s="17"/>
      <c r="Q124" s="17"/>
      <c r="R124" s="17"/>
      <c r="S124" s="17"/>
      <c r="T124" s="17"/>
      <c r="U124" s="17"/>
      <c r="V124" s="18"/>
      <c r="W124" s="17"/>
      <c r="X124" s="17"/>
      <c r="Y124" s="17"/>
      <c r="Z124" s="23"/>
      <c r="AA124" s="23"/>
      <c r="AB124" s="23"/>
      <c r="AC124" s="24"/>
    </row>
    <row r="125" spans="1:29" ht="20.100000000000001" customHeight="1" x14ac:dyDescent="0.45">
      <c r="A125" s="15" t="s">
        <v>88</v>
      </c>
      <c r="B125" s="16"/>
      <c r="C125" s="16"/>
      <c r="D125" s="16">
        <f t="shared" ref="D125:D131" si="118">SUM(B125:C125)</f>
        <v>0</v>
      </c>
      <c r="E125" s="17" t="s">
        <v>87</v>
      </c>
      <c r="F125" s="17" t="s">
        <v>87</v>
      </c>
      <c r="G125" s="17" t="s">
        <v>87</v>
      </c>
      <c r="H125" s="18">
        <f t="shared" ref="H125:H131" si="119">SUM(D125,G125)</f>
        <v>0</v>
      </c>
      <c r="I125" s="16">
        <v>1</v>
      </c>
      <c r="J125" s="16"/>
      <c r="K125" s="16">
        <f t="shared" ref="K125:K131" si="120">SUM(I125:J125)</f>
        <v>1</v>
      </c>
      <c r="L125" s="17" t="s">
        <v>87</v>
      </c>
      <c r="M125" s="17" t="s">
        <v>87</v>
      </c>
      <c r="N125" s="17" t="s">
        <v>87</v>
      </c>
      <c r="O125" s="18">
        <f t="shared" ref="O125:O131" si="121">SUM(K125,N125)</f>
        <v>1</v>
      </c>
      <c r="P125" s="16">
        <v>4</v>
      </c>
      <c r="Q125" s="16">
        <v>26</v>
      </c>
      <c r="R125" s="16">
        <f t="shared" ref="R125:R131" si="122">SUM(P125:Q125)</f>
        <v>30</v>
      </c>
      <c r="S125" s="17" t="s">
        <v>87</v>
      </c>
      <c r="T125" s="17" t="s">
        <v>87</v>
      </c>
      <c r="U125" s="17" t="s">
        <v>87</v>
      </c>
      <c r="V125" s="18">
        <f t="shared" ref="V125:V131" si="123">SUM(R125,U125)</f>
        <v>30</v>
      </c>
      <c r="W125" s="17">
        <f t="shared" ref="W125:X128" si="124">SUM(B125,I125,P125)</f>
        <v>5</v>
      </c>
      <c r="X125" s="17">
        <f t="shared" si="124"/>
        <v>26</v>
      </c>
      <c r="Y125" s="17">
        <f>SUM(W125,X125)</f>
        <v>31</v>
      </c>
      <c r="Z125" s="17">
        <f t="shared" ref="Z125:AA128" si="125">SUM(E125,L125,S125)</f>
        <v>0</v>
      </c>
      <c r="AA125" s="17">
        <f t="shared" si="125"/>
        <v>0</v>
      </c>
      <c r="AB125" s="17">
        <f>SUM(Z125,AA125)</f>
        <v>0</v>
      </c>
      <c r="AC125" s="19">
        <f t="shared" ref="AC125:AC131" si="126">SUM(Y125,AB125)</f>
        <v>31</v>
      </c>
    </row>
    <row r="126" spans="1:29" ht="20.100000000000001" customHeight="1" x14ac:dyDescent="0.45">
      <c r="A126" s="15" t="s">
        <v>11</v>
      </c>
      <c r="B126" s="16"/>
      <c r="C126" s="16"/>
      <c r="D126" s="16">
        <f t="shared" si="118"/>
        <v>0</v>
      </c>
      <c r="E126" s="17" t="s">
        <v>87</v>
      </c>
      <c r="F126" s="17" t="s">
        <v>87</v>
      </c>
      <c r="G126" s="17" t="s">
        <v>87</v>
      </c>
      <c r="H126" s="18">
        <f t="shared" si="119"/>
        <v>0</v>
      </c>
      <c r="I126" s="16">
        <v>10</v>
      </c>
      <c r="J126" s="16">
        <v>36</v>
      </c>
      <c r="K126" s="16">
        <f t="shared" si="120"/>
        <v>46</v>
      </c>
      <c r="L126" s="17" t="s">
        <v>87</v>
      </c>
      <c r="M126" s="17" t="s">
        <v>87</v>
      </c>
      <c r="N126" s="17" t="s">
        <v>87</v>
      </c>
      <c r="O126" s="18">
        <f t="shared" si="121"/>
        <v>46</v>
      </c>
      <c r="P126" s="16">
        <v>1</v>
      </c>
      <c r="Q126" s="16">
        <v>1</v>
      </c>
      <c r="R126" s="16">
        <f t="shared" si="122"/>
        <v>2</v>
      </c>
      <c r="S126" s="17" t="s">
        <v>87</v>
      </c>
      <c r="T126" s="17" t="s">
        <v>87</v>
      </c>
      <c r="U126" s="17" t="s">
        <v>87</v>
      </c>
      <c r="V126" s="18">
        <f t="shared" si="123"/>
        <v>2</v>
      </c>
      <c r="W126" s="17">
        <f t="shared" si="124"/>
        <v>11</v>
      </c>
      <c r="X126" s="17">
        <f t="shared" si="124"/>
        <v>37</v>
      </c>
      <c r="Y126" s="17">
        <f>SUM(W126,X126)</f>
        <v>48</v>
      </c>
      <c r="Z126" s="17">
        <f t="shared" si="125"/>
        <v>0</v>
      </c>
      <c r="AA126" s="17">
        <f t="shared" si="125"/>
        <v>0</v>
      </c>
      <c r="AB126" s="17">
        <f>SUM(Z126,AA126)</f>
        <v>0</v>
      </c>
      <c r="AC126" s="19">
        <f t="shared" si="126"/>
        <v>48</v>
      </c>
    </row>
    <row r="127" spans="1:29" ht="20.100000000000001" customHeight="1" x14ac:dyDescent="0.45">
      <c r="A127" s="15" t="s">
        <v>143</v>
      </c>
      <c r="B127" s="16"/>
      <c r="C127" s="16"/>
      <c r="D127" s="16">
        <f>SUM(B127:C127)</f>
        <v>0</v>
      </c>
      <c r="E127" s="17" t="s">
        <v>87</v>
      </c>
      <c r="F127" s="17" t="s">
        <v>87</v>
      </c>
      <c r="G127" s="17" t="s">
        <v>87</v>
      </c>
      <c r="H127" s="18">
        <f>SUM(D127,G127)</f>
        <v>0</v>
      </c>
      <c r="I127" s="16">
        <v>2</v>
      </c>
      <c r="J127" s="16">
        <v>29</v>
      </c>
      <c r="K127" s="16">
        <f>SUM(I127:J127)</f>
        <v>31</v>
      </c>
      <c r="L127" s="17" t="s">
        <v>87</v>
      </c>
      <c r="M127" s="17" t="s">
        <v>87</v>
      </c>
      <c r="N127" s="17" t="s">
        <v>87</v>
      </c>
      <c r="O127" s="18">
        <f>SUM(K127,N127)</f>
        <v>31</v>
      </c>
      <c r="P127" s="16"/>
      <c r="Q127" s="16"/>
      <c r="R127" s="16">
        <f>SUM(P127:Q127)</f>
        <v>0</v>
      </c>
      <c r="S127" s="17" t="s">
        <v>87</v>
      </c>
      <c r="T127" s="17" t="s">
        <v>87</v>
      </c>
      <c r="U127" s="17" t="s">
        <v>87</v>
      </c>
      <c r="V127" s="18">
        <f>SUM(R127,U127)</f>
        <v>0</v>
      </c>
      <c r="W127" s="17">
        <f>SUM(B127,I127,P127)</f>
        <v>2</v>
      </c>
      <c r="X127" s="17">
        <f>SUM(C127,J127,Q127)</f>
        <v>29</v>
      </c>
      <c r="Y127" s="17">
        <f>SUM(W127,X127)</f>
        <v>31</v>
      </c>
      <c r="Z127" s="17">
        <f>SUM(E127,L127,S127)</f>
        <v>0</v>
      </c>
      <c r="AA127" s="17">
        <f>SUM(F127,M127,T127)</f>
        <v>0</v>
      </c>
      <c r="AB127" s="17">
        <f>SUM(Z127,AA127)</f>
        <v>0</v>
      </c>
      <c r="AC127" s="19">
        <f>SUM(Y127,AB127)</f>
        <v>31</v>
      </c>
    </row>
    <row r="128" spans="1:29" ht="20.100000000000001" customHeight="1" x14ac:dyDescent="0.45">
      <c r="A128" s="15" t="s">
        <v>29</v>
      </c>
      <c r="B128" s="16"/>
      <c r="C128" s="16"/>
      <c r="D128" s="16">
        <f t="shared" si="118"/>
        <v>0</v>
      </c>
      <c r="E128" s="17" t="s">
        <v>87</v>
      </c>
      <c r="F128" s="17" t="s">
        <v>87</v>
      </c>
      <c r="G128" s="17" t="s">
        <v>87</v>
      </c>
      <c r="H128" s="18">
        <f t="shared" si="119"/>
        <v>0</v>
      </c>
      <c r="I128" s="16"/>
      <c r="J128" s="16">
        <v>1</v>
      </c>
      <c r="K128" s="16">
        <f t="shared" si="120"/>
        <v>1</v>
      </c>
      <c r="L128" s="17" t="s">
        <v>87</v>
      </c>
      <c r="M128" s="17" t="s">
        <v>87</v>
      </c>
      <c r="N128" s="17" t="s">
        <v>87</v>
      </c>
      <c r="O128" s="18">
        <f t="shared" si="121"/>
        <v>1</v>
      </c>
      <c r="P128" s="16"/>
      <c r="Q128" s="16"/>
      <c r="R128" s="16">
        <f t="shared" si="122"/>
        <v>0</v>
      </c>
      <c r="S128" s="17" t="s">
        <v>87</v>
      </c>
      <c r="T128" s="17" t="s">
        <v>87</v>
      </c>
      <c r="U128" s="17" t="s">
        <v>87</v>
      </c>
      <c r="V128" s="18">
        <f t="shared" si="123"/>
        <v>0</v>
      </c>
      <c r="W128" s="17">
        <f t="shared" si="124"/>
        <v>0</v>
      </c>
      <c r="X128" s="17">
        <f t="shared" si="124"/>
        <v>1</v>
      </c>
      <c r="Y128" s="17">
        <f>SUM(W128,X128)</f>
        <v>1</v>
      </c>
      <c r="Z128" s="17">
        <f t="shared" si="125"/>
        <v>0</v>
      </c>
      <c r="AA128" s="17">
        <f t="shared" si="125"/>
        <v>0</v>
      </c>
      <c r="AB128" s="17">
        <f>SUM(Z128,AA128)</f>
        <v>0</v>
      </c>
      <c r="AC128" s="19">
        <f t="shared" si="126"/>
        <v>1</v>
      </c>
    </row>
    <row r="129" spans="1:29" ht="20.100000000000001" customHeight="1" x14ac:dyDescent="0.45">
      <c r="A129" s="20" t="s">
        <v>7</v>
      </c>
      <c r="B129" s="19">
        <f>SUM(B125:B128)</f>
        <v>0</v>
      </c>
      <c r="C129" s="19">
        <f t="shared" ref="C129:AC129" si="127">SUM(C125:C128)</f>
        <v>0</v>
      </c>
      <c r="D129" s="19">
        <f t="shared" si="127"/>
        <v>0</v>
      </c>
      <c r="E129" s="19">
        <f t="shared" si="127"/>
        <v>0</v>
      </c>
      <c r="F129" s="19">
        <f t="shared" si="127"/>
        <v>0</v>
      </c>
      <c r="G129" s="19">
        <f t="shared" si="127"/>
        <v>0</v>
      </c>
      <c r="H129" s="19">
        <f t="shared" si="127"/>
        <v>0</v>
      </c>
      <c r="I129" s="19">
        <f t="shared" si="127"/>
        <v>13</v>
      </c>
      <c r="J129" s="19">
        <f t="shared" si="127"/>
        <v>66</v>
      </c>
      <c r="K129" s="19">
        <f t="shared" si="127"/>
        <v>79</v>
      </c>
      <c r="L129" s="19">
        <f t="shared" si="127"/>
        <v>0</v>
      </c>
      <c r="M129" s="19">
        <f t="shared" si="127"/>
        <v>0</v>
      </c>
      <c r="N129" s="19">
        <f t="shared" si="127"/>
        <v>0</v>
      </c>
      <c r="O129" s="19">
        <f t="shared" si="127"/>
        <v>79</v>
      </c>
      <c r="P129" s="19">
        <f t="shared" si="127"/>
        <v>5</v>
      </c>
      <c r="Q129" s="19">
        <f t="shared" si="127"/>
        <v>27</v>
      </c>
      <c r="R129" s="19">
        <f t="shared" si="127"/>
        <v>32</v>
      </c>
      <c r="S129" s="19">
        <f t="shared" si="127"/>
        <v>0</v>
      </c>
      <c r="T129" s="19">
        <f t="shared" si="127"/>
        <v>0</v>
      </c>
      <c r="U129" s="19">
        <f t="shared" si="127"/>
        <v>0</v>
      </c>
      <c r="V129" s="19">
        <f t="shared" si="127"/>
        <v>32</v>
      </c>
      <c r="W129" s="19">
        <f t="shared" si="127"/>
        <v>18</v>
      </c>
      <c r="X129" s="19">
        <f t="shared" si="127"/>
        <v>93</v>
      </c>
      <c r="Y129" s="19">
        <f t="shared" si="127"/>
        <v>111</v>
      </c>
      <c r="Z129" s="19">
        <f t="shared" si="127"/>
        <v>0</v>
      </c>
      <c r="AA129" s="19">
        <f t="shared" si="127"/>
        <v>0</v>
      </c>
      <c r="AB129" s="19">
        <f t="shared" si="127"/>
        <v>0</v>
      </c>
      <c r="AC129" s="19">
        <f t="shared" si="127"/>
        <v>111</v>
      </c>
    </row>
    <row r="130" spans="1:29" ht="20.100000000000001" customHeight="1" x14ac:dyDescent="0.45">
      <c r="A130" s="31" t="s">
        <v>78</v>
      </c>
      <c r="B130" s="19">
        <f>SUM(B123,B129)</f>
        <v>19</v>
      </c>
      <c r="C130" s="19">
        <f>SUM(C123,C129)</f>
        <v>10</v>
      </c>
      <c r="D130" s="19">
        <f t="shared" si="118"/>
        <v>29</v>
      </c>
      <c r="E130" s="19">
        <f>SUM(E123,E129)</f>
        <v>0</v>
      </c>
      <c r="F130" s="19">
        <f>SUM(F123,F129)</f>
        <v>0</v>
      </c>
      <c r="G130" s="19">
        <f>SUM(E130:F130)</f>
        <v>0</v>
      </c>
      <c r="H130" s="19">
        <f t="shared" si="119"/>
        <v>29</v>
      </c>
      <c r="I130" s="19">
        <f>SUM(I123,I129)</f>
        <v>53</v>
      </c>
      <c r="J130" s="19">
        <f>SUM(J123,J129)</f>
        <v>112</v>
      </c>
      <c r="K130" s="19">
        <f t="shared" si="120"/>
        <v>165</v>
      </c>
      <c r="L130" s="19">
        <f>SUM(L123,L129)</f>
        <v>0</v>
      </c>
      <c r="M130" s="19">
        <f>SUM(M123,M129)</f>
        <v>0</v>
      </c>
      <c r="N130" s="19">
        <f>SUM(L130:M130)</f>
        <v>0</v>
      </c>
      <c r="O130" s="19">
        <f t="shared" si="121"/>
        <v>165</v>
      </c>
      <c r="P130" s="19">
        <f>SUM(P123,P129)</f>
        <v>30</v>
      </c>
      <c r="Q130" s="19">
        <f>SUM(Q123,Q129)</f>
        <v>83</v>
      </c>
      <c r="R130" s="19">
        <f t="shared" si="122"/>
        <v>113</v>
      </c>
      <c r="S130" s="19">
        <f>SUM(S123,S129)</f>
        <v>0</v>
      </c>
      <c r="T130" s="19">
        <f>SUM(T123,T129)</f>
        <v>0</v>
      </c>
      <c r="U130" s="19">
        <f>SUM(S130:T130)</f>
        <v>0</v>
      </c>
      <c r="V130" s="19">
        <f t="shared" si="123"/>
        <v>113</v>
      </c>
      <c r="W130" s="19">
        <f>SUM(W123,W129)</f>
        <v>102</v>
      </c>
      <c r="X130" s="19">
        <f>SUM(X123,X129)</f>
        <v>205</v>
      </c>
      <c r="Y130" s="19">
        <f>SUM(W130:X130)</f>
        <v>307</v>
      </c>
      <c r="Z130" s="19">
        <f>SUM(Z123,Z129)</f>
        <v>0</v>
      </c>
      <c r="AA130" s="19">
        <f>SUM(AA123,AA129)</f>
        <v>0</v>
      </c>
      <c r="AB130" s="19">
        <f>SUM(Z130:AA130)</f>
        <v>0</v>
      </c>
      <c r="AC130" s="19">
        <f t="shared" si="126"/>
        <v>307</v>
      </c>
    </row>
    <row r="131" spans="1:29" ht="23.1" customHeight="1" x14ac:dyDescent="0.45">
      <c r="A131" s="31" t="s">
        <v>105</v>
      </c>
      <c r="B131" s="19">
        <f>SUM(B56,B89,B104,B112,B130)</f>
        <v>166</v>
      </c>
      <c r="C131" s="19">
        <f>SUM(C56,C89,C104,C112,C130)</f>
        <v>54</v>
      </c>
      <c r="D131" s="19">
        <f t="shared" si="118"/>
        <v>220</v>
      </c>
      <c r="E131" s="19">
        <f>SUM(E56,E89,E104,E112,E130)</f>
        <v>52</v>
      </c>
      <c r="F131" s="19">
        <f>SUM(F56,F89,F104,F112,F130)</f>
        <v>92</v>
      </c>
      <c r="G131" s="19">
        <f>SUM(E131:F131)</f>
        <v>144</v>
      </c>
      <c r="H131" s="19">
        <f t="shared" si="119"/>
        <v>364</v>
      </c>
      <c r="I131" s="19">
        <f>SUM(I56,I89,I104,I112,I130)</f>
        <v>328</v>
      </c>
      <c r="J131" s="19">
        <f>SUM(J56,J89,J104,J112,J130)</f>
        <v>1007</v>
      </c>
      <c r="K131" s="19">
        <f t="shared" si="120"/>
        <v>1335</v>
      </c>
      <c r="L131" s="19">
        <f>SUM(L56,L89,L104,L112,L130)</f>
        <v>129</v>
      </c>
      <c r="M131" s="19">
        <f>SUM(M56,M89,M104,M112,M130)</f>
        <v>124</v>
      </c>
      <c r="N131" s="19">
        <f>SUM(L131:M131)</f>
        <v>253</v>
      </c>
      <c r="O131" s="19">
        <f t="shared" si="121"/>
        <v>1588</v>
      </c>
      <c r="P131" s="19">
        <f>SUM(P56,P89,P104,P112,P130)</f>
        <v>351</v>
      </c>
      <c r="Q131" s="19">
        <f>SUM(Q56,Q89,Q104,Q112,Q130)</f>
        <v>298</v>
      </c>
      <c r="R131" s="19">
        <f t="shared" si="122"/>
        <v>649</v>
      </c>
      <c r="S131" s="19">
        <f>SUM(S56,S89,S104,S112,S130)</f>
        <v>182</v>
      </c>
      <c r="T131" s="19">
        <f>SUM(T56,T89,T104,T112,T130)</f>
        <v>406</v>
      </c>
      <c r="U131" s="19">
        <f>SUM(S131:T131)</f>
        <v>588</v>
      </c>
      <c r="V131" s="19">
        <f t="shared" si="123"/>
        <v>1237</v>
      </c>
      <c r="W131" s="19">
        <f>SUM(B131,I131,P131)</f>
        <v>845</v>
      </c>
      <c r="X131" s="19">
        <f>SUM(C131,J131,Q131)</f>
        <v>1359</v>
      </c>
      <c r="Y131" s="19">
        <f>SUM(D131,K131,R131)</f>
        <v>2204</v>
      </c>
      <c r="Z131" s="19">
        <f>SUM(E131,S131,L131)</f>
        <v>363</v>
      </c>
      <c r="AA131" s="19">
        <f>SUM(F131,M131,T131)</f>
        <v>622</v>
      </c>
      <c r="AB131" s="19">
        <f>SUM(G131,N131,U131)</f>
        <v>985</v>
      </c>
      <c r="AC131" s="19">
        <f t="shared" si="126"/>
        <v>3189</v>
      </c>
    </row>
    <row r="132" spans="1:29" ht="20.100000000000001" customHeight="1" x14ac:dyDescent="0.45">
      <c r="A132" s="6" t="s">
        <v>106</v>
      </c>
      <c r="B132" s="36"/>
      <c r="C132" s="36"/>
      <c r="D132" s="36"/>
      <c r="E132" s="37"/>
      <c r="F132" s="37"/>
      <c r="G132" s="37"/>
      <c r="H132" s="14"/>
      <c r="I132" s="37"/>
      <c r="J132" s="37"/>
      <c r="K132" s="37"/>
      <c r="L132" s="37"/>
      <c r="M132" s="37"/>
      <c r="N132" s="37"/>
      <c r="O132" s="19"/>
      <c r="P132" s="37"/>
      <c r="Q132" s="37"/>
      <c r="R132" s="37"/>
      <c r="S132" s="37"/>
      <c r="T132" s="37"/>
      <c r="U132" s="37"/>
      <c r="V132" s="19"/>
      <c r="W132" s="37"/>
      <c r="X132" s="37"/>
      <c r="Y132" s="37"/>
      <c r="Z132" s="23"/>
      <c r="AA132" s="23"/>
      <c r="AB132" s="23"/>
      <c r="AC132" s="24"/>
    </row>
    <row r="133" spans="1:29" ht="20.100000000000001" customHeight="1" x14ac:dyDescent="0.45">
      <c r="A133" s="11" t="s">
        <v>16</v>
      </c>
      <c r="B133" s="22"/>
      <c r="C133" s="22"/>
      <c r="D133" s="22"/>
      <c r="E133" s="17"/>
      <c r="F133" s="17"/>
      <c r="G133" s="17"/>
      <c r="H133" s="14"/>
      <c r="I133" s="17"/>
      <c r="J133" s="17"/>
      <c r="K133" s="17"/>
      <c r="L133" s="17"/>
      <c r="M133" s="17"/>
      <c r="N133" s="17"/>
      <c r="O133" s="18"/>
      <c r="P133" s="17"/>
      <c r="Q133" s="17"/>
      <c r="R133" s="17"/>
      <c r="S133" s="17"/>
      <c r="T133" s="17"/>
      <c r="U133" s="17"/>
      <c r="V133" s="18"/>
      <c r="W133" s="17"/>
      <c r="X133" s="17"/>
      <c r="Y133" s="17"/>
      <c r="Z133" s="23"/>
      <c r="AA133" s="23"/>
      <c r="AB133" s="23"/>
      <c r="AC133" s="24"/>
    </row>
    <row r="134" spans="1:29" ht="20.100000000000001" customHeight="1" x14ac:dyDescent="0.45">
      <c r="A134" s="15" t="s">
        <v>116</v>
      </c>
      <c r="B134" s="16">
        <v>3</v>
      </c>
      <c r="C134" s="16"/>
      <c r="D134" s="16">
        <f>SUM(B134:C134)</f>
        <v>3</v>
      </c>
      <c r="E134" s="17" t="s">
        <v>87</v>
      </c>
      <c r="F134" s="17" t="s">
        <v>87</v>
      </c>
      <c r="G134" s="17" t="s">
        <v>87</v>
      </c>
      <c r="H134" s="18">
        <f>SUM(D134,G134)</f>
        <v>3</v>
      </c>
      <c r="I134" s="16"/>
      <c r="J134" s="16"/>
      <c r="K134" s="16">
        <f>SUM(I134:J134)</f>
        <v>0</v>
      </c>
      <c r="L134" s="17" t="s">
        <v>87</v>
      </c>
      <c r="M134" s="17" t="s">
        <v>87</v>
      </c>
      <c r="N134" s="17" t="s">
        <v>87</v>
      </c>
      <c r="O134" s="18">
        <f>SUM(K134,N134)</f>
        <v>0</v>
      </c>
      <c r="P134" s="17"/>
      <c r="Q134" s="17"/>
      <c r="R134" s="16">
        <f>SUM(P134:Q134)</f>
        <v>0</v>
      </c>
      <c r="S134" s="17" t="s">
        <v>87</v>
      </c>
      <c r="T134" s="17" t="s">
        <v>87</v>
      </c>
      <c r="U134" s="17" t="s">
        <v>87</v>
      </c>
      <c r="V134" s="18">
        <f>SUM(R134,U134)</f>
        <v>0</v>
      </c>
      <c r="W134" s="17">
        <f>SUM(B134,I134,P134)</f>
        <v>3</v>
      </c>
      <c r="X134" s="17">
        <f>SUM(C134,J134,Q134)</f>
        <v>0</v>
      </c>
      <c r="Y134" s="17">
        <f>SUM(W134,X134)</f>
        <v>3</v>
      </c>
      <c r="Z134" s="17">
        <f>SUM(E134,L134,S134)</f>
        <v>0</v>
      </c>
      <c r="AA134" s="17">
        <f>SUM(F134,M134,T134)</f>
        <v>0</v>
      </c>
      <c r="AB134" s="17">
        <f>SUM(Z134,AA134)</f>
        <v>0</v>
      </c>
      <c r="AC134" s="19">
        <f>SUM(Y134,AB134)</f>
        <v>3</v>
      </c>
    </row>
    <row r="135" spans="1:29" ht="20.100000000000001" customHeight="1" x14ac:dyDescent="0.45">
      <c r="A135" s="31" t="s">
        <v>7</v>
      </c>
      <c r="B135" s="21">
        <f>SUM(B134:B134)</f>
        <v>3</v>
      </c>
      <c r="C135" s="21">
        <f>SUM(C134:C134)</f>
        <v>0</v>
      </c>
      <c r="D135" s="21">
        <f>SUM(B135,C135)</f>
        <v>3</v>
      </c>
      <c r="E135" s="21">
        <f>SUM(E134:E134)</f>
        <v>0</v>
      </c>
      <c r="F135" s="21">
        <f>SUM(F134:F134)</f>
        <v>0</v>
      </c>
      <c r="G135" s="21">
        <f>SUM(E135,F135)</f>
        <v>0</v>
      </c>
      <c r="H135" s="19">
        <f>SUM(D135,G135)</f>
        <v>3</v>
      </c>
      <c r="I135" s="21">
        <f>SUM(I134:I134)</f>
        <v>0</v>
      </c>
      <c r="J135" s="21">
        <f>SUM(J134:J134)</f>
        <v>0</v>
      </c>
      <c r="K135" s="21">
        <f>SUM(I135,J135)</f>
        <v>0</v>
      </c>
      <c r="L135" s="21">
        <f>SUM(L134:L134)</f>
        <v>0</v>
      </c>
      <c r="M135" s="21">
        <f>SUM(M134:M134)</f>
        <v>0</v>
      </c>
      <c r="N135" s="21">
        <f>SUM(L135,M135)</f>
        <v>0</v>
      </c>
      <c r="O135" s="19">
        <f>SUM(K135,N135)</f>
        <v>0</v>
      </c>
      <c r="P135" s="21">
        <f>SUM(P134:P134)</f>
        <v>0</v>
      </c>
      <c r="Q135" s="21">
        <f>SUM(Q134:Q134)</f>
        <v>0</v>
      </c>
      <c r="R135" s="21">
        <f>SUM(P135,Q135)</f>
        <v>0</v>
      </c>
      <c r="S135" s="21">
        <f>SUM(S134:S134)</f>
        <v>0</v>
      </c>
      <c r="T135" s="21">
        <f>SUM(T134:T134)</f>
        <v>0</v>
      </c>
      <c r="U135" s="21">
        <f>SUM(S135,T135)</f>
        <v>0</v>
      </c>
      <c r="V135" s="19">
        <f>SUM(R135,U135)</f>
        <v>0</v>
      </c>
      <c r="W135" s="21">
        <f t="shared" ref="W135:AB135" si="128">SUM(W134:W134)</f>
        <v>3</v>
      </c>
      <c r="X135" s="21">
        <f t="shared" si="128"/>
        <v>0</v>
      </c>
      <c r="Y135" s="21">
        <f t="shared" si="128"/>
        <v>3</v>
      </c>
      <c r="Z135" s="21">
        <f t="shared" si="128"/>
        <v>0</v>
      </c>
      <c r="AA135" s="21">
        <f t="shared" si="128"/>
        <v>0</v>
      </c>
      <c r="AB135" s="21">
        <f t="shared" si="128"/>
        <v>0</v>
      </c>
      <c r="AC135" s="19">
        <f>SUM(Y135,AB135)</f>
        <v>3</v>
      </c>
    </row>
    <row r="136" spans="1:29" ht="20.100000000000001" customHeight="1" x14ac:dyDescent="0.45">
      <c r="A136" s="38" t="s">
        <v>37</v>
      </c>
      <c r="B136" s="39"/>
      <c r="C136" s="39"/>
      <c r="D136" s="39"/>
      <c r="E136" s="39"/>
      <c r="F136" s="39"/>
      <c r="G136" s="39"/>
      <c r="H136" s="19"/>
      <c r="I136" s="39"/>
      <c r="J136" s="39"/>
      <c r="K136" s="39"/>
      <c r="L136" s="39"/>
      <c r="M136" s="39"/>
      <c r="N136" s="39"/>
      <c r="O136" s="19"/>
      <c r="P136" s="39"/>
      <c r="Q136" s="39"/>
      <c r="R136" s="39"/>
      <c r="S136" s="39"/>
      <c r="T136" s="39"/>
      <c r="U136" s="39"/>
      <c r="V136" s="19"/>
      <c r="W136" s="39"/>
      <c r="X136" s="39"/>
      <c r="Y136" s="39"/>
      <c r="Z136" s="39"/>
      <c r="AA136" s="39"/>
      <c r="AB136" s="39"/>
      <c r="AC136" s="19"/>
    </row>
    <row r="137" spans="1:29" ht="20.100000000000001" customHeight="1" x14ac:dyDescent="0.45">
      <c r="A137" s="40" t="s">
        <v>109</v>
      </c>
      <c r="B137" s="16"/>
      <c r="C137" s="16"/>
      <c r="D137" s="16">
        <f>SUM(B137:C137)</f>
        <v>0</v>
      </c>
      <c r="E137" s="17" t="s">
        <v>87</v>
      </c>
      <c r="F137" s="17" t="s">
        <v>87</v>
      </c>
      <c r="G137" s="17" t="s">
        <v>87</v>
      </c>
      <c r="H137" s="18">
        <f>SUM(D137,G137)</f>
        <v>0</v>
      </c>
      <c r="I137" s="16">
        <v>3</v>
      </c>
      <c r="J137" s="16">
        <v>31</v>
      </c>
      <c r="K137" s="16">
        <f>SUM(I137:J137)</f>
        <v>34</v>
      </c>
      <c r="L137" s="17" t="s">
        <v>87</v>
      </c>
      <c r="M137" s="17" t="s">
        <v>87</v>
      </c>
      <c r="N137" s="17" t="s">
        <v>87</v>
      </c>
      <c r="O137" s="18">
        <f>SUM(K137,N137)</f>
        <v>34</v>
      </c>
      <c r="P137" s="16"/>
      <c r="Q137" s="16"/>
      <c r="R137" s="16">
        <f>SUM(P137:Q137)</f>
        <v>0</v>
      </c>
      <c r="S137" s="17" t="s">
        <v>87</v>
      </c>
      <c r="T137" s="17" t="s">
        <v>87</v>
      </c>
      <c r="U137" s="17" t="s">
        <v>87</v>
      </c>
      <c r="V137" s="18">
        <f>SUM(R137,U137)</f>
        <v>0</v>
      </c>
      <c r="W137" s="17">
        <f t="shared" ref="W137:X141" si="129">SUM(B137,I137,P137)</f>
        <v>3</v>
      </c>
      <c r="X137" s="17">
        <f t="shared" si="129"/>
        <v>31</v>
      </c>
      <c r="Y137" s="17">
        <f>SUM(W137,X137)</f>
        <v>34</v>
      </c>
      <c r="Z137" s="17">
        <f t="shared" ref="Z137:AA141" si="130">SUM(E137,L137,S137)</f>
        <v>0</v>
      </c>
      <c r="AA137" s="17">
        <f t="shared" si="130"/>
        <v>0</v>
      </c>
      <c r="AB137" s="17">
        <f>SUM(Z137,AA137)</f>
        <v>0</v>
      </c>
      <c r="AC137" s="19">
        <f>SUM(Y137,AB137)</f>
        <v>34</v>
      </c>
    </row>
    <row r="138" spans="1:29" ht="20.100000000000001" customHeight="1" x14ac:dyDescent="0.45">
      <c r="A138" s="40" t="s">
        <v>110</v>
      </c>
      <c r="B138" s="16"/>
      <c r="C138" s="16"/>
      <c r="D138" s="16">
        <f>SUM(B138:C138)</f>
        <v>0</v>
      </c>
      <c r="E138" s="17" t="s">
        <v>87</v>
      </c>
      <c r="F138" s="17" t="s">
        <v>87</v>
      </c>
      <c r="G138" s="17" t="s">
        <v>87</v>
      </c>
      <c r="H138" s="18">
        <f>SUM(D138,G138)</f>
        <v>0</v>
      </c>
      <c r="I138" s="16">
        <v>10</v>
      </c>
      <c r="J138" s="16"/>
      <c r="K138" s="16">
        <f>SUM(I138:J138)</f>
        <v>10</v>
      </c>
      <c r="L138" s="17" t="s">
        <v>87</v>
      </c>
      <c r="M138" s="17" t="s">
        <v>87</v>
      </c>
      <c r="N138" s="17" t="s">
        <v>87</v>
      </c>
      <c r="O138" s="18">
        <f>SUM(K138,N138)</f>
        <v>10</v>
      </c>
      <c r="P138" s="16"/>
      <c r="Q138" s="16"/>
      <c r="R138" s="16">
        <f>SUM(P138:Q138)</f>
        <v>0</v>
      </c>
      <c r="S138" s="17" t="s">
        <v>87</v>
      </c>
      <c r="T138" s="17" t="s">
        <v>87</v>
      </c>
      <c r="U138" s="17" t="s">
        <v>87</v>
      </c>
      <c r="V138" s="18">
        <f>SUM(R138,U138)</f>
        <v>0</v>
      </c>
      <c r="W138" s="17">
        <f t="shared" si="129"/>
        <v>10</v>
      </c>
      <c r="X138" s="17">
        <f t="shared" si="129"/>
        <v>0</v>
      </c>
      <c r="Y138" s="17">
        <f>SUM(W138,X138)</f>
        <v>10</v>
      </c>
      <c r="Z138" s="17">
        <f t="shared" si="130"/>
        <v>0</v>
      </c>
      <c r="AA138" s="17">
        <f t="shared" si="130"/>
        <v>0</v>
      </c>
      <c r="AB138" s="17">
        <f>SUM(Z138,AA138)</f>
        <v>0</v>
      </c>
      <c r="AC138" s="19">
        <f>SUM(Y138,AB138)</f>
        <v>10</v>
      </c>
    </row>
    <row r="139" spans="1:29" ht="20.100000000000001" customHeight="1" x14ac:dyDescent="0.45">
      <c r="A139" s="40" t="s">
        <v>176</v>
      </c>
      <c r="B139" s="16"/>
      <c r="C139" s="16"/>
      <c r="D139" s="16">
        <f>SUM(B139:C139)</f>
        <v>0</v>
      </c>
      <c r="E139" s="17" t="s">
        <v>87</v>
      </c>
      <c r="F139" s="17" t="s">
        <v>87</v>
      </c>
      <c r="G139" s="17" t="s">
        <v>87</v>
      </c>
      <c r="H139" s="18">
        <f>SUM(D139,G139)</f>
        <v>0</v>
      </c>
      <c r="I139" s="16"/>
      <c r="J139" s="16">
        <v>24</v>
      </c>
      <c r="K139" s="16">
        <f>SUM(I139:J139)</f>
        <v>24</v>
      </c>
      <c r="L139" s="17" t="s">
        <v>87</v>
      </c>
      <c r="M139" s="17" t="s">
        <v>87</v>
      </c>
      <c r="N139" s="17" t="s">
        <v>87</v>
      </c>
      <c r="O139" s="18">
        <f>SUM(K139,N139)</f>
        <v>24</v>
      </c>
      <c r="P139" s="16"/>
      <c r="Q139" s="16"/>
      <c r="R139" s="16">
        <f>SUM(P139:Q139)</f>
        <v>0</v>
      </c>
      <c r="S139" s="17" t="s">
        <v>87</v>
      </c>
      <c r="T139" s="17" t="s">
        <v>87</v>
      </c>
      <c r="U139" s="17" t="s">
        <v>87</v>
      </c>
      <c r="V139" s="18">
        <f>SUM(R139,U139)</f>
        <v>0</v>
      </c>
      <c r="W139" s="17">
        <f t="shared" si="129"/>
        <v>0</v>
      </c>
      <c r="X139" s="17">
        <f t="shared" si="129"/>
        <v>24</v>
      </c>
      <c r="Y139" s="17">
        <f>SUM(W139,X139)</f>
        <v>24</v>
      </c>
      <c r="Z139" s="17">
        <f t="shared" si="130"/>
        <v>0</v>
      </c>
      <c r="AA139" s="17">
        <f t="shared" si="130"/>
        <v>0</v>
      </c>
      <c r="AB139" s="17">
        <f>SUM(Z139,AA139)</f>
        <v>0</v>
      </c>
      <c r="AC139" s="19">
        <f>SUM(Y139,AB139)</f>
        <v>24</v>
      </c>
    </row>
    <row r="140" spans="1:29" ht="20.100000000000001" customHeight="1" x14ac:dyDescent="0.45">
      <c r="A140" s="40" t="s">
        <v>117</v>
      </c>
      <c r="B140" s="16"/>
      <c r="C140" s="16"/>
      <c r="D140" s="16">
        <f>SUM(B140:C140)</f>
        <v>0</v>
      </c>
      <c r="E140" s="17" t="s">
        <v>87</v>
      </c>
      <c r="F140" s="17" t="s">
        <v>87</v>
      </c>
      <c r="G140" s="17" t="s">
        <v>87</v>
      </c>
      <c r="H140" s="18">
        <f>SUM(D140,G140)</f>
        <v>0</v>
      </c>
      <c r="I140" s="16">
        <v>19</v>
      </c>
      <c r="J140" s="16"/>
      <c r="K140" s="16">
        <f>SUM(I140:J140)</f>
        <v>19</v>
      </c>
      <c r="L140" s="17" t="s">
        <v>87</v>
      </c>
      <c r="M140" s="17" t="s">
        <v>87</v>
      </c>
      <c r="N140" s="17" t="s">
        <v>87</v>
      </c>
      <c r="O140" s="18">
        <f>SUM(K140,N140)</f>
        <v>19</v>
      </c>
      <c r="P140" s="16"/>
      <c r="Q140" s="16"/>
      <c r="R140" s="16">
        <f>SUM(P140:Q140)</f>
        <v>0</v>
      </c>
      <c r="S140" s="17" t="s">
        <v>87</v>
      </c>
      <c r="T140" s="17" t="s">
        <v>87</v>
      </c>
      <c r="U140" s="17" t="s">
        <v>87</v>
      </c>
      <c r="V140" s="18">
        <f>SUM(R140,U140)</f>
        <v>0</v>
      </c>
      <c r="W140" s="17">
        <f t="shared" si="129"/>
        <v>19</v>
      </c>
      <c r="X140" s="17">
        <f t="shared" si="129"/>
        <v>0</v>
      </c>
      <c r="Y140" s="17">
        <f>SUM(W140,X140)</f>
        <v>19</v>
      </c>
      <c r="Z140" s="17">
        <f t="shared" si="130"/>
        <v>0</v>
      </c>
      <c r="AA140" s="17">
        <f t="shared" si="130"/>
        <v>0</v>
      </c>
      <c r="AB140" s="17">
        <f>SUM(Z140,AA140)</f>
        <v>0</v>
      </c>
      <c r="AC140" s="19">
        <f>SUM(Y140,AB140)</f>
        <v>19</v>
      </c>
    </row>
    <row r="141" spans="1:29" ht="20.100000000000001" customHeight="1" x14ac:dyDescent="0.45">
      <c r="A141" s="40" t="s">
        <v>177</v>
      </c>
      <c r="B141" s="16"/>
      <c r="C141" s="16"/>
      <c r="D141" s="16">
        <f>SUM(B141:C141)</f>
        <v>0</v>
      </c>
      <c r="E141" s="17" t="s">
        <v>87</v>
      </c>
      <c r="F141" s="17" t="s">
        <v>87</v>
      </c>
      <c r="G141" s="17" t="s">
        <v>87</v>
      </c>
      <c r="H141" s="18">
        <f>SUM(D141,G141)</f>
        <v>0</v>
      </c>
      <c r="I141" s="16"/>
      <c r="J141" s="16"/>
      <c r="K141" s="16">
        <f>SUM(I141:J141)</f>
        <v>0</v>
      </c>
      <c r="L141" s="17" t="s">
        <v>87</v>
      </c>
      <c r="M141" s="17" t="s">
        <v>87</v>
      </c>
      <c r="N141" s="17" t="s">
        <v>87</v>
      </c>
      <c r="O141" s="18">
        <f>SUM(K141,N141)</f>
        <v>0</v>
      </c>
      <c r="P141" s="16"/>
      <c r="Q141" s="16"/>
      <c r="R141" s="16">
        <f>SUM(P141:Q141)</f>
        <v>0</v>
      </c>
      <c r="S141" s="17" t="s">
        <v>87</v>
      </c>
      <c r="T141" s="17" t="s">
        <v>87</v>
      </c>
      <c r="U141" s="17" t="s">
        <v>87</v>
      </c>
      <c r="V141" s="18">
        <f>SUM(R141,U141)</f>
        <v>0</v>
      </c>
      <c r="W141" s="17">
        <f t="shared" si="129"/>
        <v>0</v>
      </c>
      <c r="X141" s="17">
        <f t="shared" si="129"/>
        <v>0</v>
      </c>
      <c r="Y141" s="17">
        <f>SUM(W141,X141)</f>
        <v>0</v>
      </c>
      <c r="Z141" s="17">
        <f t="shared" si="130"/>
        <v>0</v>
      </c>
      <c r="AA141" s="17">
        <f t="shared" si="130"/>
        <v>0</v>
      </c>
      <c r="AB141" s="17">
        <f>SUM(Z141,AA141)</f>
        <v>0</v>
      </c>
      <c r="AC141" s="19">
        <f>SUM(Y141,AB141)</f>
        <v>0</v>
      </c>
    </row>
    <row r="142" spans="1:29" ht="20.100000000000001" customHeight="1" x14ac:dyDescent="0.45">
      <c r="A142" s="31" t="s">
        <v>7</v>
      </c>
      <c r="B142" s="21">
        <f>SUM(B137:B141)</f>
        <v>0</v>
      </c>
      <c r="C142" s="21">
        <f t="shared" ref="C142:AC142" si="131">SUM(C137:C141)</f>
        <v>0</v>
      </c>
      <c r="D142" s="21">
        <f t="shared" si="131"/>
        <v>0</v>
      </c>
      <c r="E142" s="21">
        <f t="shared" si="131"/>
        <v>0</v>
      </c>
      <c r="F142" s="21">
        <f t="shared" si="131"/>
        <v>0</v>
      </c>
      <c r="G142" s="21">
        <f t="shared" si="131"/>
        <v>0</v>
      </c>
      <c r="H142" s="21">
        <f t="shared" si="131"/>
        <v>0</v>
      </c>
      <c r="I142" s="21">
        <f t="shared" si="131"/>
        <v>32</v>
      </c>
      <c r="J142" s="21">
        <f t="shared" si="131"/>
        <v>55</v>
      </c>
      <c r="K142" s="21">
        <f t="shared" si="131"/>
        <v>87</v>
      </c>
      <c r="L142" s="21">
        <f t="shared" si="131"/>
        <v>0</v>
      </c>
      <c r="M142" s="21">
        <f t="shared" si="131"/>
        <v>0</v>
      </c>
      <c r="N142" s="21">
        <f t="shared" si="131"/>
        <v>0</v>
      </c>
      <c r="O142" s="21">
        <f t="shared" si="131"/>
        <v>87</v>
      </c>
      <c r="P142" s="21">
        <f t="shared" si="131"/>
        <v>0</v>
      </c>
      <c r="Q142" s="21">
        <f t="shared" si="131"/>
        <v>0</v>
      </c>
      <c r="R142" s="21">
        <f t="shared" si="131"/>
        <v>0</v>
      </c>
      <c r="S142" s="21">
        <f t="shared" si="131"/>
        <v>0</v>
      </c>
      <c r="T142" s="21">
        <f t="shared" si="131"/>
        <v>0</v>
      </c>
      <c r="U142" s="21">
        <f t="shared" si="131"/>
        <v>0</v>
      </c>
      <c r="V142" s="21">
        <f t="shared" si="131"/>
        <v>0</v>
      </c>
      <c r="W142" s="21">
        <f t="shared" si="131"/>
        <v>32</v>
      </c>
      <c r="X142" s="21">
        <f t="shared" si="131"/>
        <v>55</v>
      </c>
      <c r="Y142" s="21">
        <f t="shared" si="131"/>
        <v>87</v>
      </c>
      <c r="Z142" s="21">
        <f t="shared" si="131"/>
        <v>0</v>
      </c>
      <c r="AA142" s="21">
        <f t="shared" si="131"/>
        <v>0</v>
      </c>
      <c r="AB142" s="21">
        <f t="shared" si="131"/>
        <v>0</v>
      </c>
      <c r="AC142" s="21">
        <f t="shared" si="131"/>
        <v>87</v>
      </c>
    </row>
    <row r="143" spans="1:29" ht="20.100000000000001" customHeight="1" x14ac:dyDescent="0.45">
      <c r="A143" s="11" t="s">
        <v>178</v>
      </c>
      <c r="B143" s="22"/>
      <c r="C143" s="22"/>
      <c r="D143" s="22"/>
      <c r="E143" s="17"/>
      <c r="F143" s="17"/>
      <c r="G143" s="17"/>
      <c r="H143" s="14"/>
      <c r="I143" s="17"/>
      <c r="J143" s="17"/>
      <c r="K143" s="17"/>
      <c r="L143" s="17"/>
      <c r="M143" s="17"/>
      <c r="N143" s="17"/>
      <c r="O143" s="18"/>
      <c r="P143" s="17"/>
      <c r="Q143" s="17"/>
      <c r="R143" s="17"/>
      <c r="S143" s="17"/>
      <c r="T143" s="17"/>
      <c r="U143" s="17"/>
      <c r="V143" s="18"/>
      <c r="W143" s="17"/>
      <c r="X143" s="17"/>
      <c r="Y143" s="17"/>
      <c r="Z143" s="23"/>
      <c r="AA143" s="23"/>
      <c r="AB143" s="23"/>
      <c r="AC143" s="24"/>
    </row>
    <row r="144" spans="1:29" ht="20.100000000000001" customHeight="1" x14ac:dyDescent="0.45">
      <c r="A144" s="15" t="s">
        <v>120</v>
      </c>
      <c r="B144" s="16"/>
      <c r="C144" s="16"/>
      <c r="D144" s="16">
        <f t="shared" ref="D144:D157" si="132">SUM(B144:C144)</f>
        <v>0</v>
      </c>
      <c r="E144" s="17" t="s">
        <v>87</v>
      </c>
      <c r="F144" s="17" t="s">
        <v>87</v>
      </c>
      <c r="G144" s="17" t="s">
        <v>87</v>
      </c>
      <c r="H144" s="18">
        <f t="shared" ref="H144:H157" si="133">SUM(D144,G144)</f>
        <v>0</v>
      </c>
      <c r="I144" s="16"/>
      <c r="J144" s="16"/>
      <c r="K144" s="16">
        <f t="shared" ref="K144:K157" si="134">SUM(I144:J144)</f>
        <v>0</v>
      </c>
      <c r="L144" s="17" t="s">
        <v>87</v>
      </c>
      <c r="M144" s="17" t="s">
        <v>87</v>
      </c>
      <c r="N144" s="17" t="s">
        <v>87</v>
      </c>
      <c r="O144" s="18">
        <f t="shared" ref="O144:O157" si="135">SUM(K144,N144)</f>
        <v>0</v>
      </c>
      <c r="P144" s="16"/>
      <c r="Q144" s="16"/>
      <c r="R144" s="16">
        <f t="shared" ref="R144:R157" si="136">SUM(P144:Q144)</f>
        <v>0</v>
      </c>
      <c r="S144" s="17" t="s">
        <v>87</v>
      </c>
      <c r="T144" s="17" t="s">
        <v>87</v>
      </c>
      <c r="U144" s="17" t="s">
        <v>87</v>
      </c>
      <c r="V144" s="18">
        <f t="shared" ref="V144:V157" si="137">SUM(R144,U144)</f>
        <v>0</v>
      </c>
      <c r="W144" s="17">
        <f t="shared" ref="W144:X157" si="138">SUM(B144,I144,P144)</f>
        <v>0</v>
      </c>
      <c r="X144" s="17">
        <f t="shared" si="138"/>
        <v>0</v>
      </c>
      <c r="Y144" s="17">
        <f t="shared" ref="Y144:Y157" si="139">SUM(W144,X144)</f>
        <v>0</v>
      </c>
      <c r="Z144" s="17">
        <f t="shared" ref="Z144:AA157" si="140">SUM(E144,L144,S144)</f>
        <v>0</v>
      </c>
      <c r="AA144" s="17">
        <f t="shared" si="140"/>
        <v>0</v>
      </c>
      <c r="AB144" s="17">
        <f t="shared" ref="AB144:AB157" si="141">SUM(Z144,AA144)</f>
        <v>0</v>
      </c>
      <c r="AC144" s="19">
        <f t="shared" ref="AC144:AC157" si="142">SUM(Y144,AB144)</f>
        <v>0</v>
      </c>
    </row>
    <row r="145" spans="1:29" ht="20.100000000000001" customHeight="1" x14ac:dyDescent="0.45">
      <c r="A145" s="15" t="s">
        <v>121</v>
      </c>
      <c r="B145" s="16"/>
      <c r="C145" s="16"/>
      <c r="D145" s="16">
        <f t="shared" si="132"/>
        <v>0</v>
      </c>
      <c r="E145" s="17" t="s">
        <v>87</v>
      </c>
      <c r="F145" s="17" t="s">
        <v>87</v>
      </c>
      <c r="G145" s="17" t="s">
        <v>87</v>
      </c>
      <c r="H145" s="18">
        <f t="shared" si="133"/>
        <v>0</v>
      </c>
      <c r="I145" s="16"/>
      <c r="J145" s="16"/>
      <c r="K145" s="16">
        <f t="shared" si="134"/>
        <v>0</v>
      </c>
      <c r="L145" s="17" t="s">
        <v>87</v>
      </c>
      <c r="M145" s="17" t="s">
        <v>87</v>
      </c>
      <c r="N145" s="17" t="s">
        <v>87</v>
      </c>
      <c r="O145" s="18">
        <f t="shared" si="135"/>
        <v>0</v>
      </c>
      <c r="P145" s="16">
        <v>1</v>
      </c>
      <c r="Q145" s="16">
        <v>1</v>
      </c>
      <c r="R145" s="16">
        <f t="shared" si="136"/>
        <v>2</v>
      </c>
      <c r="S145" s="17" t="s">
        <v>87</v>
      </c>
      <c r="T145" s="17" t="s">
        <v>87</v>
      </c>
      <c r="U145" s="17" t="s">
        <v>87</v>
      </c>
      <c r="V145" s="18">
        <f t="shared" si="137"/>
        <v>2</v>
      </c>
      <c r="W145" s="17">
        <f t="shared" si="138"/>
        <v>1</v>
      </c>
      <c r="X145" s="17">
        <f t="shared" si="138"/>
        <v>1</v>
      </c>
      <c r="Y145" s="17">
        <f t="shared" si="139"/>
        <v>2</v>
      </c>
      <c r="Z145" s="17">
        <f t="shared" si="140"/>
        <v>0</v>
      </c>
      <c r="AA145" s="17">
        <f t="shared" si="140"/>
        <v>0</v>
      </c>
      <c r="AB145" s="17">
        <f t="shared" si="141"/>
        <v>0</v>
      </c>
      <c r="AC145" s="19">
        <f t="shared" si="142"/>
        <v>2</v>
      </c>
    </row>
    <row r="146" spans="1:29" ht="20.100000000000001" customHeight="1" x14ac:dyDescent="0.45">
      <c r="A146" s="15" t="s">
        <v>122</v>
      </c>
      <c r="B146" s="16"/>
      <c r="C146" s="16"/>
      <c r="D146" s="16">
        <f t="shared" si="132"/>
        <v>0</v>
      </c>
      <c r="E146" s="17" t="s">
        <v>87</v>
      </c>
      <c r="F146" s="17" t="s">
        <v>87</v>
      </c>
      <c r="G146" s="17" t="s">
        <v>87</v>
      </c>
      <c r="H146" s="18">
        <f t="shared" si="133"/>
        <v>0</v>
      </c>
      <c r="I146" s="16"/>
      <c r="J146" s="16"/>
      <c r="K146" s="16">
        <f t="shared" si="134"/>
        <v>0</v>
      </c>
      <c r="L146" s="17" t="s">
        <v>87</v>
      </c>
      <c r="M146" s="17" t="s">
        <v>87</v>
      </c>
      <c r="N146" s="17" t="s">
        <v>87</v>
      </c>
      <c r="O146" s="18">
        <f t="shared" si="135"/>
        <v>0</v>
      </c>
      <c r="P146" s="16">
        <v>13</v>
      </c>
      <c r="Q146" s="16">
        <v>3</v>
      </c>
      <c r="R146" s="16">
        <f t="shared" si="136"/>
        <v>16</v>
      </c>
      <c r="S146" s="17" t="s">
        <v>87</v>
      </c>
      <c r="T146" s="17" t="s">
        <v>87</v>
      </c>
      <c r="U146" s="17" t="s">
        <v>87</v>
      </c>
      <c r="V146" s="18">
        <f t="shared" si="137"/>
        <v>16</v>
      </c>
      <c r="W146" s="17">
        <f t="shared" si="138"/>
        <v>13</v>
      </c>
      <c r="X146" s="17">
        <f t="shared" si="138"/>
        <v>3</v>
      </c>
      <c r="Y146" s="17">
        <f t="shared" si="139"/>
        <v>16</v>
      </c>
      <c r="Z146" s="17">
        <f t="shared" si="140"/>
        <v>0</v>
      </c>
      <c r="AA146" s="17">
        <f t="shared" si="140"/>
        <v>0</v>
      </c>
      <c r="AB146" s="17">
        <f t="shared" si="141"/>
        <v>0</v>
      </c>
      <c r="AC146" s="19">
        <f t="shared" si="142"/>
        <v>16</v>
      </c>
    </row>
    <row r="147" spans="1:29" ht="20.100000000000001" customHeight="1" x14ac:dyDescent="0.45">
      <c r="A147" s="15" t="s">
        <v>126</v>
      </c>
      <c r="B147" s="16"/>
      <c r="C147" s="16"/>
      <c r="D147" s="16">
        <f t="shared" si="132"/>
        <v>0</v>
      </c>
      <c r="E147" s="17" t="s">
        <v>87</v>
      </c>
      <c r="F147" s="17" t="s">
        <v>87</v>
      </c>
      <c r="G147" s="17" t="s">
        <v>87</v>
      </c>
      <c r="H147" s="18">
        <f t="shared" si="133"/>
        <v>0</v>
      </c>
      <c r="I147" s="16"/>
      <c r="J147" s="16"/>
      <c r="K147" s="16">
        <f t="shared" si="134"/>
        <v>0</v>
      </c>
      <c r="L147" s="17" t="s">
        <v>87</v>
      </c>
      <c r="M147" s="17" t="s">
        <v>87</v>
      </c>
      <c r="N147" s="17" t="s">
        <v>87</v>
      </c>
      <c r="O147" s="18">
        <f t="shared" si="135"/>
        <v>0</v>
      </c>
      <c r="P147" s="16">
        <v>1</v>
      </c>
      <c r="Q147" s="16"/>
      <c r="R147" s="16">
        <f t="shared" si="136"/>
        <v>1</v>
      </c>
      <c r="S147" s="17" t="s">
        <v>87</v>
      </c>
      <c r="T147" s="17" t="s">
        <v>87</v>
      </c>
      <c r="U147" s="17" t="s">
        <v>87</v>
      </c>
      <c r="V147" s="18">
        <f t="shared" si="137"/>
        <v>1</v>
      </c>
      <c r="W147" s="17">
        <f t="shared" si="138"/>
        <v>1</v>
      </c>
      <c r="X147" s="17">
        <f t="shared" si="138"/>
        <v>0</v>
      </c>
      <c r="Y147" s="17">
        <f t="shared" si="139"/>
        <v>1</v>
      </c>
      <c r="Z147" s="17">
        <f t="shared" si="140"/>
        <v>0</v>
      </c>
      <c r="AA147" s="17">
        <f t="shared" si="140"/>
        <v>0</v>
      </c>
      <c r="AB147" s="17">
        <f t="shared" si="141"/>
        <v>0</v>
      </c>
      <c r="AC147" s="19">
        <f t="shared" si="142"/>
        <v>1</v>
      </c>
    </row>
    <row r="148" spans="1:29" ht="20.100000000000001" customHeight="1" x14ac:dyDescent="0.45">
      <c r="A148" s="31" t="s">
        <v>7</v>
      </c>
      <c r="B148" s="21">
        <f>SUM(B144:B147)</f>
        <v>0</v>
      </c>
      <c r="C148" s="21">
        <f t="shared" ref="C148:AC148" si="143">SUM(C144:C147)</f>
        <v>0</v>
      </c>
      <c r="D148" s="21">
        <f t="shared" si="143"/>
        <v>0</v>
      </c>
      <c r="E148" s="21">
        <f t="shared" si="143"/>
        <v>0</v>
      </c>
      <c r="F148" s="21">
        <f t="shared" si="143"/>
        <v>0</v>
      </c>
      <c r="G148" s="21">
        <f t="shared" si="143"/>
        <v>0</v>
      </c>
      <c r="H148" s="21">
        <f t="shared" si="143"/>
        <v>0</v>
      </c>
      <c r="I148" s="21">
        <f t="shared" si="143"/>
        <v>0</v>
      </c>
      <c r="J148" s="21">
        <f t="shared" si="143"/>
        <v>0</v>
      </c>
      <c r="K148" s="21">
        <f t="shared" si="143"/>
        <v>0</v>
      </c>
      <c r="L148" s="21">
        <f t="shared" si="143"/>
        <v>0</v>
      </c>
      <c r="M148" s="21">
        <f t="shared" si="143"/>
        <v>0</v>
      </c>
      <c r="N148" s="21">
        <f t="shared" si="143"/>
        <v>0</v>
      </c>
      <c r="O148" s="21">
        <f t="shared" si="143"/>
        <v>0</v>
      </c>
      <c r="P148" s="21">
        <f t="shared" si="143"/>
        <v>15</v>
      </c>
      <c r="Q148" s="21">
        <f t="shared" si="143"/>
        <v>4</v>
      </c>
      <c r="R148" s="21">
        <f t="shared" si="143"/>
        <v>19</v>
      </c>
      <c r="S148" s="21">
        <f t="shared" si="143"/>
        <v>0</v>
      </c>
      <c r="T148" s="21">
        <f t="shared" si="143"/>
        <v>0</v>
      </c>
      <c r="U148" s="21">
        <f t="shared" si="143"/>
        <v>0</v>
      </c>
      <c r="V148" s="21">
        <f t="shared" si="143"/>
        <v>19</v>
      </c>
      <c r="W148" s="21">
        <f t="shared" si="143"/>
        <v>15</v>
      </c>
      <c r="X148" s="21">
        <f t="shared" si="143"/>
        <v>4</v>
      </c>
      <c r="Y148" s="21">
        <f t="shared" si="143"/>
        <v>19</v>
      </c>
      <c r="Z148" s="21">
        <f t="shared" si="143"/>
        <v>0</v>
      </c>
      <c r="AA148" s="21">
        <f t="shared" si="143"/>
        <v>0</v>
      </c>
      <c r="AB148" s="21">
        <f t="shared" si="143"/>
        <v>0</v>
      </c>
      <c r="AC148" s="21">
        <f t="shared" si="143"/>
        <v>19</v>
      </c>
    </row>
    <row r="149" spans="1:29" ht="20.100000000000001" customHeight="1" x14ac:dyDescent="0.45">
      <c r="A149" s="11" t="s">
        <v>179</v>
      </c>
      <c r="B149" s="16"/>
      <c r="C149" s="16"/>
      <c r="D149" s="16"/>
      <c r="E149" s="17"/>
      <c r="F149" s="17"/>
      <c r="G149" s="17"/>
      <c r="H149" s="18"/>
      <c r="I149" s="16"/>
      <c r="J149" s="16"/>
      <c r="K149" s="16"/>
      <c r="L149" s="17"/>
      <c r="M149" s="17"/>
      <c r="N149" s="17"/>
      <c r="O149" s="18"/>
      <c r="P149" s="16"/>
      <c r="Q149" s="16"/>
      <c r="R149" s="16"/>
      <c r="S149" s="17"/>
      <c r="T149" s="17"/>
      <c r="U149" s="17"/>
      <c r="V149" s="18"/>
      <c r="W149" s="17"/>
      <c r="X149" s="17"/>
      <c r="Y149" s="17"/>
      <c r="Z149" s="17"/>
      <c r="AA149" s="17"/>
      <c r="AB149" s="17"/>
      <c r="AC149" s="19"/>
    </row>
    <row r="150" spans="1:29" ht="20.100000000000001" customHeight="1" x14ac:dyDescent="0.45">
      <c r="A150" s="15" t="s">
        <v>123</v>
      </c>
      <c r="B150" s="16"/>
      <c r="C150" s="16"/>
      <c r="D150" s="16">
        <f>SUM(B150:C150)</f>
        <v>0</v>
      </c>
      <c r="E150" s="17" t="s">
        <v>87</v>
      </c>
      <c r="F150" s="17" t="s">
        <v>87</v>
      </c>
      <c r="G150" s="17" t="s">
        <v>87</v>
      </c>
      <c r="H150" s="18">
        <f>SUM(D150,G150)</f>
        <v>0</v>
      </c>
      <c r="I150" s="16"/>
      <c r="J150" s="16"/>
      <c r="K150" s="16">
        <f>SUM(I150:J150)</f>
        <v>0</v>
      </c>
      <c r="L150" s="17" t="s">
        <v>87</v>
      </c>
      <c r="M150" s="17" t="s">
        <v>87</v>
      </c>
      <c r="N150" s="17" t="s">
        <v>87</v>
      </c>
      <c r="O150" s="18">
        <f>SUM(K150,N150)</f>
        <v>0</v>
      </c>
      <c r="P150" s="16"/>
      <c r="Q150" s="16"/>
      <c r="R150" s="16">
        <f>SUM(P150:Q150)</f>
        <v>0</v>
      </c>
      <c r="S150" s="17" t="s">
        <v>87</v>
      </c>
      <c r="T150" s="17" t="s">
        <v>87</v>
      </c>
      <c r="U150" s="17" t="s">
        <v>87</v>
      </c>
      <c r="V150" s="18">
        <f>SUM(R150,U150)</f>
        <v>0</v>
      </c>
      <c r="W150" s="17">
        <f>SUM(B150,I150,P150)</f>
        <v>0</v>
      </c>
      <c r="X150" s="17">
        <f>SUM(C150,J150,Q150)</f>
        <v>0</v>
      </c>
      <c r="Y150" s="17">
        <f>SUM(W150,X150)</f>
        <v>0</v>
      </c>
      <c r="Z150" s="17">
        <f>SUM(E150,L150,S150)</f>
        <v>0</v>
      </c>
      <c r="AA150" s="17">
        <f>SUM(F150,M150,T150)</f>
        <v>0</v>
      </c>
      <c r="AB150" s="17">
        <f>SUM(Z150,AA150)</f>
        <v>0</v>
      </c>
      <c r="AC150" s="19">
        <f>SUM(Y150,AB150)</f>
        <v>0</v>
      </c>
    </row>
    <row r="151" spans="1:29" ht="20.100000000000001" customHeight="1" x14ac:dyDescent="0.45">
      <c r="A151" s="15" t="s">
        <v>124</v>
      </c>
      <c r="B151" s="16"/>
      <c r="C151" s="16"/>
      <c r="D151" s="16">
        <f t="shared" si="132"/>
        <v>0</v>
      </c>
      <c r="E151" s="17" t="s">
        <v>87</v>
      </c>
      <c r="F151" s="17" t="s">
        <v>87</v>
      </c>
      <c r="G151" s="17" t="s">
        <v>87</v>
      </c>
      <c r="H151" s="18">
        <f t="shared" si="133"/>
        <v>0</v>
      </c>
      <c r="I151" s="16"/>
      <c r="J151" s="16"/>
      <c r="K151" s="16">
        <f t="shared" si="134"/>
        <v>0</v>
      </c>
      <c r="L151" s="17" t="s">
        <v>87</v>
      </c>
      <c r="M151" s="17" t="s">
        <v>87</v>
      </c>
      <c r="N151" s="17" t="s">
        <v>87</v>
      </c>
      <c r="O151" s="18">
        <f t="shared" si="135"/>
        <v>0</v>
      </c>
      <c r="P151" s="16"/>
      <c r="Q151" s="16">
        <v>4</v>
      </c>
      <c r="R151" s="16">
        <f t="shared" si="136"/>
        <v>4</v>
      </c>
      <c r="S151" s="17" t="s">
        <v>87</v>
      </c>
      <c r="T151" s="17" t="s">
        <v>87</v>
      </c>
      <c r="U151" s="17" t="s">
        <v>87</v>
      </c>
      <c r="V151" s="18">
        <f t="shared" si="137"/>
        <v>4</v>
      </c>
      <c r="W151" s="17">
        <f t="shared" si="138"/>
        <v>0</v>
      </c>
      <c r="X151" s="17">
        <f t="shared" si="138"/>
        <v>4</v>
      </c>
      <c r="Y151" s="17">
        <f t="shared" si="139"/>
        <v>4</v>
      </c>
      <c r="Z151" s="17">
        <f t="shared" si="140"/>
        <v>0</v>
      </c>
      <c r="AA151" s="17">
        <f t="shared" si="140"/>
        <v>0</v>
      </c>
      <c r="AB151" s="17">
        <f t="shared" si="141"/>
        <v>0</v>
      </c>
      <c r="AC151" s="19">
        <f t="shared" si="142"/>
        <v>4</v>
      </c>
    </row>
    <row r="152" spans="1:29" ht="20.100000000000001" customHeight="1" x14ac:dyDescent="0.45">
      <c r="A152" s="15" t="s">
        <v>125</v>
      </c>
      <c r="B152" s="16"/>
      <c r="C152" s="16"/>
      <c r="D152" s="16">
        <f t="shared" si="132"/>
        <v>0</v>
      </c>
      <c r="E152" s="17" t="s">
        <v>87</v>
      </c>
      <c r="F152" s="17" t="s">
        <v>87</v>
      </c>
      <c r="G152" s="17" t="s">
        <v>87</v>
      </c>
      <c r="H152" s="18">
        <f t="shared" si="133"/>
        <v>0</v>
      </c>
      <c r="I152" s="16"/>
      <c r="J152" s="16"/>
      <c r="K152" s="16">
        <f t="shared" si="134"/>
        <v>0</v>
      </c>
      <c r="L152" s="17" t="s">
        <v>87</v>
      </c>
      <c r="M152" s="17" t="s">
        <v>87</v>
      </c>
      <c r="N152" s="17" t="s">
        <v>87</v>
      </c>
      <c r="O152" s="18">
        <f t="shared" si="135"/>
        <v>0</v>
      </c>
      <c r="P152" s="16"/>
      <c r="Q152" s="16"/>
      <c r="R152" s="16">
        <f t="shared" si="136"/>
        <v>0</v>
      </c>
      <c r="S152" s="17" t="s">
        <v>87</v>
      </c>
      <c r="T152" s="17" t="s">
        <v>87</v>
      </c>
      <c r="U152" s="17" t="s">
        <v>87</v>
      </c>
      <c r="V152" s="18">
        <f t="shared" si="137"/>
        <v>0</v>
      </c>
      <c r="W152" s="17">
        <f t="shared" si="138"/>
        <v>0</v>
      </c>
      <c r="X152" s="17">
        <f t="shared" si="138"/>
        <v>0</v>
      </c>
      <c r="Y152" s="17">
        <f t="shared" si="139"/>
        <v>0</v>
      </c>
      <c r="Z152" s="17">
        <f t="shared" si="140"/>
        <v>0</v>
      </c>
      <c r="AA152" s="17">
        <f t="shared" si="140"/>
        <v>0</v>
      </c>
      <c r="AB152" s="17">
        <f t="shared" si="141"/>
        <v>0</v>
      </c>
      <c r="AC152" s="19">
        <f t="shared" si="142"/>
        <v>0</v>
      </c>
    </row>
    <row r="153" spans="1:29" ht="20.100000000000001" customHeight="1" x14ac:dyDescent="0.45">
      <c r="A153" s="41"/>
      <c r="B153" s="21">
        <f>SUM(B150:B152)</f>
        <v>0</v>
      </c>
      <c r="C153" s="21">
        <f t="shared" ref="C153:AC153" si="144">SUM(C150:C152)</f>
        <v>0</v>
      </c>
      <c r="D153" s="21">
        <f t="shared" si="144"/>
        <v>0</v>
      </c>
      <c r="E153" s="21">
        <f t="shared" si="144"/>
        <v>0</v>
      </c>
      <c r="F153" s="21">
        <f t="shared" si="144"/>
        <v>0</v>
      </c>
      <c r="G153" s="21">
        <f t="shared" si="144"/>
        <v>0</v>
      </c>
      <c r="H153" s="21">
        <f t="shared" si="144"/>
        <v>0</v>
      </c>
      <c r="I153" s="21">
        <f t="shared" si="144"/>
        <v>0</v>
      </c>
      <c r="J153" s="21">
        <f t="shared" si="144"/>
        <v>0</v>
      </c>
      <c r="K153" s="21">
        <f t="shared" si="144"/>
        <v>0</v>
      </c>
      <c r="L153" s="21">
        <f t="shared" si="144"/>
        <v>0</v>
      </c>
      <c r="M153" s="21">
        <f t="shared" si="144"/>
        <v>0</v>
      </c>
      <c r="N153" s="21">
        <f t="shared" si="144"/>
        <v>0</v>
      </c>
      <c r="O153" s="21">
        <f t="shared" si="144"/>
        <v>0</v>
      </c>
      <c r="P153" s="21">
        <f t="shared" si="144"/>
        <v>0</v>
      </c>
      <c r="Q153" s="21">
        <f t="shared" si="144"/>
        <v>4</v>
      </c>
      <c r="R153" s="21">
        <f t="shared" si="144"/>
        <v>4</v>
      </c>
      <c r="S153" s="21">
        <f t="shared" si="144"/>
        <v>0</v>
      </c>
      <c r="T153" s="21">
        <f t="shared" si="144"/>
        <v>0</v>
      </c>
      <c r="U153" s="21">
        <f t="shared" si="144"/>
        <v>0</v>
      </c>
      <c r="V153" s="21">
        <f t="shared" si="144"/>
        <v>4</v>
      </c>
      <c r="W153" s="21">
        <f t="shared" si="144"/>
        <v>0</v>
      </c>
      <c r="X153" s="21">
        <f t="shared" si="144"/>
        <v>4</v>
      </c>
      <c r="Y153" s="21">
        <f t="shared" si="144"/>
        <v>4</v>
      </c>
      <c r="Z153" s="21">
        <f t="shared" si="144"/>
        <v>0</v>
      </c>
      <c r="AA153" s="21">
        <f t="shared" si="144"/>
        <v>0</v>
      </c>
      <c r="AB153" s="21">
        <f t="shared" si="144"/>
        <v>0</v>
      </c>
      <c r="AC153" s="21">
        <f t="shared" si="144"/>
        <v>4</v>
      </c>
    </row>
    <row r="154" spans="1:29" ht="20.100000000000001" customHeight="1" x14ac:dyDescent="0.45">
      <c r="A154" s="11" t="s">
        <v>180</v>
      </c>
      <c r="B154" s="16"/>
      <c r="C154" s="16"/>
      <c r="D154" s="16"/>
      <c r="E154" s="17"/>
      <c r="F154" s="17"/>
      <c r="G154" s="17"/>
      <c r="H154" s="18"/>
      <c r="I154" s="16"/>
      <c r="J154" s="16"/>
      <c r="K154" s="16"/>
      <c r="L154" s="17"/>
      <c r="M154" s="17"/>
      <c r="N154" s="17"/>
      <c r="O154" s="18"/>
      <c r="P154" s="16"/>
      <c r="Q154" s="16"/>
      <c r="R154" s="16"/>
      <c r="S154" s="17"/>
      <c r="T154" s="17"/>
      <c r="U154" s="17"/>
      <c r="V154" s="18"/>
      <c r="W154" s="17"/>
      <c r="X154" s="17"/>
      <c r="Y154" s="17"/>
      <c r="Z154" s="17"/>
      <c r="AA154" s="17"/>
      <c r="AB154" s="17"/>
      <c r="AC154" s="19"/>
    </row>
    <row r="155" spans="1:29" ht="20.100000000000001" customHeight="1" x14ac:dyDescent="0.45">
      <c r="A155" s="15" t="s">
        <v>128</v>
      </c>
      <c r="B155" s="16">
        <v>4</v>
      </c>
      <c r="C155" s="16"/>
      <c r="D155" s="16">
        <f t="shared" si="132"/>
        <v>4</v>
      </c>
      <c r="E155" s="17" t="s">
        <v>87</v>
      </c>
      <c r="F155" s="17" t="s">
        <v>87</v>
      </c>
      <c r="G155" s="17" t="s">
        <v>87</v>
      </c>
      <c r="H155" s="18">
        <f t="shared" si="133"/>
        <v>4</v>
      </c>
      <c r="I155" s="16"/>
      <c r="J155" s="16"/>
      <c r="K155" s="16">
        <f t="shared" si="134"/>
        <v>0</v>
      </c>
      <c r="L155" s="17" t="s">
        <v>87</v>
      </c>
      <c r="M155" s="17" t="s">
        <v>87</v>
      </c>
      <c r="N155" s="17" t="s">
        <v>87</v>
      </c>
      <c r="O155" s="18">
        <f t="shared" si="135"/>
        <v>0</v>
      </c>
      <c r="P155" s="16">
        <v>2</v>
      </c>
      <c r="Q155" s="16">
        <v>10</v>
      </c>
      <c r="R155" s="16">
        <f t="shared" si="136"/>
        <v>12</v>
      </c>
      <c r="S155" s="17" t="s">
        <v>87</v>
      </c>
      <c r="T155" s="17" t="s">
        <v>87</v>
      </c>
      <c r="U155" s="17" t="s">
        <v>87</v>
      </c>
      <c r="V155" s="18">
        <f t="shared" si="137"/>
        <v>12</v>
      </c>
      <c r="W155" s="17">
        <f t="shared" si="138"/>
        <v>6</v>
      </c>
      <c r="X155" s="17">
        <f t="shared" si="138"/>
        <v>10</v>
      </c>
      <c r="Y155" s="17">
        <f t="shared" si="139"/>
        <v>16</v>
      </c>
      <c r="Z155" s="17">
        <f t="shared" si="140"/>
        <v>0</v>
      </c>
      <c r="AA155" s="17">
        <f t="shared" si="140"/>
        <v>0</v>
      </c>
      <c r="AB155" s="17">
        <f t="shared" si="141"/>
        <v>0</v>
      </c>
      <c r="AC155" s="19">
        <f t="shared" si="142"/>
        <v>16</v>
      </c>
    </row>
    <row r="156" spans="1:29" ht="20.100000000000001" customHeight="1" x14ac:dyDescent="0.45">
      <c r="A156" s="15" t="s">
        <v>129</v>
      </c>
      <c r="B156" s="16">
        <v>1</v>
      </c>
      <c r="C156" s="16"/>
      <c r="D156" s="16">
        <f t="shared" si="132"/>
        <v>1</v>
      </c>
      <c r="E156" s="17" t="s">
        <v>87</v>
      </c>
      <c r="F156" s="17" t="s">
        <v>87</v>
      </c>
      <c r="G156" s="17" t="s">
        <v>87</v>
      </c>
      <c r="H156" s="18">
        <f t="shared" si="133"/>
        <v>1</v>
      </c>
      <c r="I156" s="16"/>
      <c r="J156" s="16"/>
      <c r="K156" s="16">
        <f t="shared" si="134"/>
        <v>0</v>
      </c>
      <c r="L156" s="17" t="s">
        <v>87</v>
      </c>
      <c r="M156" s="17" t="s">
        <v>87</v>
      </c>
      <c r="N156" s="17" t="s">
        <v>87</v>
      </c>
      <c r="O156" s="18">
        <f t="shared" si="135"/>
        <v>0</v>
      </c>
      <c r="P156" s="16">
        <v>8</v>
      </c>
      <c r="Q156" s="16"/>
      <c r="R156" s="16">
        <f t="shared" si="136"/>
        <v>8</v>
      </c>
      <c r="S156" s="17" t="s">
        <v>87</v>
      </c>
      <c r="T156" s="17" t="s">
        <v>87</v>
      </c>
      <c r="U156" s="17" t="s">
        <v>87</v>
      </c>
      <c r="V156" s="18">
        <f t="shared" si="137"/>
        <v>8</v>
      </c>
      <c r="W156" s="17">
        <f t="shared" si="138"/>
        <v>9</v>
      </c>
      <c r="X156" s="17">
        <f t="shared" si="138"/>
        <v>0</v>
      </c>
      <c r="Y156" s="17">
        <f t="shared" si="139"/>
        <v>9</v>
      </c>
      <c r="Z156" s="17">
        <f t="shared" si="140"/>
        <v>0</v>
      </c>
      <c r="AA156" s="17">
        <f t="shared" si="140"/>
        <v>0</v>
      </c>
      <c r="AB156" s="17">
        <f t="shared" si="141"/>
        <v>0</v>
      </c>
      <c r="AC156" s="19">
        <f t="shared" si="142"/>
        <v>9</v>
      </c>
    </row>
    <row r="157" spans="1:29" ht="20.100000000000001" customHeight="1" x14ac:dyDescent="0.45">
      <c r="A157" s="15" t="s">
        <v>130</v>
      </c>
      <c r="B157" s="16"/>
      <c r="C157" s="16"/>
      <c r="D157" s="16">
        <f t="shared" si="132"/>
        <v>0</v>
      </c>
      <c r="E157" s="17" t="s">
        <v>87</v>
      </c>
      <c r="F157" s="17" t="s">
        <v>87</v>
      </c>
      <c r="G157" s="17" t="s">
        <v>87</v>
      </c>
      <c r="H157" s="18">
        <f t="shared" si="133"/>
        <v>0</v>
      </c>
      <c r="I157" s="16"/>
      <c r="J157" s="16"/>
      <c r="K157" s="16">
        <f t="shared" si="134"/>
        <v>0</v>
      </c>
      <c r="L157" s="17" t="s">
        <v>87</v>
      </c>
      <c r="M157" s="17" t="s">
        <v>87</v>
      </c>
      <c r="N157" s="17" t="s">
        <v>87</v>
      </c>
      <c r="O157" s="18">
        <f t="shared" si="135"/>
        <v>0</v>
      </c>
      <c r="P157" s="16">
        <v>39</v>
      </c>
      <c r="Q157" s="16"/>
      <c r="R157" s="16">
        <f t="shared" si="136"/>
        <v>39</v>
      </c>
      <c r="S157" s="17" t="s">
        <v>87</v>
      </c>
      <c r="T157" s="17" t="s">
        <v>87</v>
      </c>
      <c r="U157" s="17" t="s">
        <v>87</v>
      </c>
      <c r="V157" s="18">
        <f t="shared" si="137"/>
        <v>39</v>
      </c>
      <c r="W157" s="17">
        <f t="shared" si="138"/>
        <v>39</v>
      </c>
      <c r="X157" s="17">
        <f t="shared" si="138"/>
        <v>0</v>
      </c>
      <c r="Y157" s="17">
        <f t="shared" si="139"/>
        <v>39</v>
      </c>
      <c r="Z157" s="17">
        <f t="shared" si="140"/>
        <v>0</v>
      </c>
      <c r="AA157" s="17">
        <f t="shared" si="140"/>
        <v>0</v>
      </c>
      <c r="AB157" s="17">
        <f t="shared" si="141"/>
        <v>0</v>
      </c>
      <c r="AC157" s="19">
        <f t="shared" si="142"/>
        <v>39</v>
      </c>
    </row>
    <row r="158" spans="1:29" ht="20.100000000000001" customHeight="1" x14ac:dyDescent="0.45">
      <c r="A158" s="31" t="s">
        <v>7</v>
      </c>
      <c r="B158" s="21">
        <f>SUM(B155:B157)</f>
        <v>5</v>
      </c>
      <c r="C158" s="21">
        <f t="shared" ref="C158:AC158" si="145">SUM(C155:C157)</f>
        <v>0</v>
      </c>
      <c r="D158" s="21">
        <f t="shared" si="145"/>
        <v>5</v>
      </c>
      <c r="E158" s="21">
        <f t="shared" si="145"/>
        <v>0</v>
      </c>
      <c r="F158" s="21">
        <f t="shared" si="145"/>
        <v>0</v>
      </c>
      <c r="G158" s="21">
        <f t="shared" si="145"/>
        <v>0</v>
      </c>
      <c r="H158" s="21">
        <f t="shared" si="145"/>
        <v>5</v>
      </c>
      <c r="I158" s="21">
        <f t="shared" si="145"/>
        <v>0</v>
      </c>
      <c r="J158" s="21">
        <f t="shared" si="145"/>
        <v>0</v>
      </c>
      <c r="K158" s="21">
        <f t="shared" si="145"/>
        <v>0</v>
      </c>
      <c r="L158" s="21">
        <f t="shared" si="145"/>
        <v>0</v>
      </c>
      <c r="M158" s="21">
        <f t="shared" si="145"/>
        <v>0</v>
      </c>
      <c r="N158" s="21">
        <f t="shared" si="145"/>
        <v>0</v>
      </c>
      <c r="O158" s="21">
        <f t="shared" si="145"/>
        <v>0</v>
      </c>
      <c r="P158" s="21">
        <f t="shared" si="145"/>
        <v>49</v>
      </c>
      <c r="Q158" s="21">
        <f t="shared" si="145"/>
        <v>10</v>
      </c>
      <c r="R158" s="21">
        <f t="shared" si="145"/>
        <v>59</v>
      </c>
      <c r="S158" s="21">
        <f t="shared" si="145"/>
        <v>0</v>
      </c>
      <c r="T158" s="21">
        <f t="shared" si="145"/>
        <v>0</v>
      </c>
      <c r="U158" s="21">
        <f t="shared" si="145"/>
        <v>0</v>
      </c>
      <c r="V158" s="21">
        <f t="shared" si="145"/>
        <v>59</v>
      </c>
      <c r="W158" s="21">
        <f t="shared" si="145"/>
        <v>54</v>
      </c>
      <c r="X158" s="21">
        <f t="shared" si="145"/>
        <v>10</v>
      </c>
      <c r="Y158" s="21">
        <f t="shared" si="145"/>
        <v>64</v>
      </c>
      <c r="Z158" s="21">
        <f t="shared" si="145"/>
        <v>0</v>
      </c>
      <c r="AA158" s="21">
        <f t="shared" si="145"/>
        <v>0</v>
      </c>
      <c r="AB158" s="21">
        <f t="shared" si="145"/>
        <v>0</v>
      </c>
      <c r="AC158" s="21">
        <f t="shared" si="145"/>
        <v>64</v>
      </c>
    </row>
    <row r="159" spans="1:29" ht="20.100000000000001" customHeight="1" x14ac:dyDescent="0.45">
      <c r="A159" s="31" t="s">
        <v>181</v>
      </c>
      <c r="B159" s="21">
        <f>SUM(B148+B153+B158)</f>
        <v>5</v>
      </c>
      <c r="C159" s="21">
        <f t="shared" ref="C159:AC159" si="146">SUM(C148+C153+C158)</f>
        <v>0</v>
      </c>
      <c r="D159" s="21">
        <f t="shared" si="146"/>
        <v>5</v>
      </c>
      <c r="E159" s="21">
        <f t="shared" si="146"/>
        <v>0</v>
      </c>
      <c r="F159" s="21">
        <f t="shared" si="146"/>
        <v>0</v>
      </c>
      <c r="G159" s="21">
        <f t="shared" si="146"/>
        <v>0</v>
      </c>
      <c r="H159" s="21">
        <f t="shared" si="146"/>
        <v>5</v>
      </c>
      <c r="I159" s="21">
        <f t="shared" si="146"/>
        <v>0</v>
      </c>
      <c r="J159" s="21">
        <f t="shared" si="146"/>
        <v>0</v>
      </c>
      <c r="K159" s="21">
        <f t="shared" si="146"/>
        <v>0</v>
      </c>
      <c r="L159" s="21">
        <f t="shared" si="146"/>
        <v>0</v>
      </c>
      <c r="M159" s="21">
        <f t="shared" si="146"/>
        <v>0</v>
      </c>
      <c r="N159" s="21">
        <f t="shared" si="146"/>
        <v>0</v>
      </c>
      <c r="O159" s="21">
        <f t="shared" si="146"/>
        <v>0</v>
      </c>
      <c r="P159" s="21">
        <f t="shared" si="146"/>
        <v>64</v>
      </c>
      <c r="Q159" s="21">
        <f t="shared" si="146"/>
        <v>18</v>
      </c>
      <c r="R159" s="21">
        <f t="shared" si="146"/>
        <v>82</v>
      </c>
      <c r="S159" s="21">
        <f t="shared" si="146"/>
        <v>0</v>
      </c>
      <c r="T159" s="21">
        <f t="shared" si="146"/>
        <v>0</v>
      </c>
      <c r="U159" s="21">
        <f t="shared" si="146"/>
        <v>0</v>
      </c>
      <c r="V159" s="21">
        <f t="shared" si="146"/>
        <v>82</v>
      </c>
      <c r="W159" s="21">
        <f t="shared" si="146"/>
        <v>69</v>
      </c>
      <c r="X159" s="21">
        <f t="shared" si="146"/>
        <v>18</v>
      </c>
      <c r="Y159" s="21">
        <f t="shared" si="146"/>
        <v>87</v>
      </c>
      <c r="Z159" s="21">
        <f t="shared" si="146"/>
        <v>0</v>
      </c>
      <c r="AA159" s="21">
        <f t="shared" si="146"/>
        <v>0</v>
      </c>
      <c r="AB159" s="21">
        <f t="shared" si="146"/>
        <v>0</v>
      </c>
      <c r="AC159" s="21">
        <f t="shared" si="146"/>
        <v>87</v>
      </c>
    </row>
    <row r="160" spans="1:29" ht="20.100000000000001" customHeight="1" x14ac:dyDescent="0.45">
      <c r="A160" s="11" t="s">
        <v>182</v>
      </c>
      <c r="B160" s="22"/>
      <c r="C160" s="22"/>
      <c r="D160" s="22"/>
      <c r="E160" s="23"/>
      <c r="F160" s="23"/>
      <c r="G160" s="23"/>
      <c r="H160" s="14"/>
      <c r="I160" s="23"/>
      <c r="J160" s="23"/>
      <c r="K160" s="23"/>
      <c r="L160" s="23"/>
      <c r="M160" s="23"/>
      <c r="N160" s="23"/>
      <c r="O160" s="42"/>
      <c r="P160" s="23"/>
      <c r="Q160" s="23"/>
      <c r="R160" s="23"/>
      <c r="S160" s="23"/>
      <c r="T160" s="23"/>
      <c r="U160" s="23"/>
      <c r="V160" s="42"/>
      <c r="W160" s="23"/>
      <c r="X160" s="23"/>
      <c r="Y160" s="23"/>
      <c r="Z160" s="23"/>
      <c r="AA160" s="23"/>
      <c r="AB160" s="23"/>
      <c r="AC160" s="24"/>
    </row>
    <row r="161" spans="1:29" ht="20.100000000000001" customHeight="1" x14ac:dyDescent="0.45">
      <c r="A161" s="32" t="s">
        <v>125</v>
      </c>
      <c r="B161" s="16">
        <v>1</v>
      </c>
      <c r="C161" s="16"/>
      <c r="D161" s="16">
        <f t="shared" ref="D161:D167" si="147">SUM(B161:C161)</f>
        <v>1</v>
      </c>
      <c r="E161" s="17" t="s">
        <v>87</v>
      </c>
      <c r="F161" s="17" t="s">
        <v>87</v>
      </c>
      <c r="G161" s="17" t="s">
        <v>87</v>
      </c>
      <c r="H161" s="18">
        <f t="shared" ref="H161:H170" si="148">SUM(D161,G161)</f>
        <v>1</v>
      </c>
      <c r="I161" s="16"/>
      <c r="J161" s="16">
        <v>7</v>
      </c>
      <c r="K161" s="16">
        <f t="shared" ref="K161:K167" si="149">SUM(I161:J161)</f>
        <v>7</v>
      </c>
      <c r="L161" s="17" t="s">
        <v>87</v>
      </c>
      <c r="M161" s="17" t="s">
        <v>87</v>
      </c>
      <c r="N161" s="17" t="s">
        <v>87</v>
      </c>
      <c r="O161" s="18">
        <f t="shared" ref="O161:O170" si="150">SUM(K161,N161)</f>
        <v>7</v>
      </c>
      <c r="P161" s="16">
        <v>4</v>
      </c>
      <c r="Q161" s="16">
        <v>2</v>
      </c>
      <c r="R161" s="16">
        <f t="shared" ref="R161:R167" si="151">SUM(P161:Q161)</f>
        <v>6</v>
      </c>
      <c r="S161" s="17" t="s">
        <v>87</v>
      </c>
      <c r="T161" s="17" t="s">
        <v>87</v>
      </c>
      <c r="U161" s="17" t="s">
        <v>87</v>
      </c>
      <c r="V161" s="18">
        <f t="shared" ref="V161:V170" si="152">SUM(R161,U161)</f>
        <v>6</v>
      </c>
      <c r="W161" s="17">
        <f t="shared" ref="W161:X167" si="153">SUM(B161,I161,P161)</f>
        <v>5</v>
      </c>
      <c r="X161" s="17">
        <f t="shared" si="153"/>
        <v>9</v>
      </c>
      <c r="Y161" s="17">
        <f t="shared" ref="Y161:Y167" si="154">SUM(W161,X161)</f>
        <v>14</v>
      </c>
      <c r="Z161" s="17" t="s">
        <v>87</v>
      </c>
      <c r="AA161" s="17" t="s">
        <v>87</v>
      </c>
      <c r="AB161" s="17" t="s">
        <v>87</v>
      </c>
      <c r="AC161" s="19">
        <f t="shared" ref="AC161:AC170" si="155">SUM(Y161,AB161)</f>
        <v>14</v>
      </c>
    </row>
    <row r="162" spans="1:29" ht="20.100000000000001" customHeight="1" x14ac:dyDescent="0.45">
      <c r="A162" s="32" t="s">
        <v>132</v>
      </c>
      <c r="B162" s="16"/>
      <c r="C162" s="16"/>
      <c r="D162" s="16">
        <f t="shared" si="147"/>
        <v>0</v>
      </c>
      <c r="E162" s="17" t="s">
        <v>87</v>
      </c>
      <c r="F162" s="17" t="s">
        <v>87</v>
      </c>
      <c r="G162" s="17" t="s">
        <v>87</v>
      </c>
      <c r="H162" s="18">
        <f t="shared" si="148"/>
        <v>0</v>
      </c>
      <c r="I162" s="16"/>
      <c r="J162" s="16"/>
      <c r="K162" s="16">
        <f t="shared" si="149"/>
        <v>0</v>
      </c>
      <c r="L162" s="17" t="s">
        <v>87</v>
      </c>
      <c r="M162" s="17" t="s">
        <v>87</v>
      </c>
      <c r="N162" s="17" t="s">
        <v>87</v>
      </c>
      <c r="O162" s="18">
        <f t="shared" si="150"/>
        <v>0</v>
      </c>
      <c r="P162" s="16"/>
      <c r="Q162" s="16"/>
      <c r="R162" s="16">
        <f t="shared" si="151"/>
        <v>0</v>
      </c>
      <c r="S162" s="17" t="s">
        <v>87</v>
      </c>
      <c r="T162" s="17" t="s">
        <v>87</v>
      </c>
      <c r="U162" s="17" t="s">
        <v>87</v>
      </c>
      <c r="V162" s="18">
        <f t="shared" si="152"/>
        <v>0</v>
      </c>
      <c r="W162" s="17">
        <f t="shared" si="153"/>
        <v>0</v>
      </c>
      <c r="X162" s="17">
        <f t="shared" si="153"/>
        <v>0</v>
      </c>
      <c r="Y162" s="17">
        <f t="shared" si="154"/>
        <v>0</v>
      </c>
      <c r="Z162" s="17" t="s">
        <v>87</v>
      </c>
      <c r="AA162" s="17" t="s">
        <v>87</v>
      </c>
      <c r="AB162" s="17" t="s">
        <v>87</v>
      </c>
      <c r="AC162" s="19">
        <f t="shared" si="155"/>
        <v>0</v>
      </c>
    </row>
    <row r="163" spans="1:29" ht="20.100000000000001" customHeight="1" x14ac:dyDescent="0.45">
      <c r="A163" s="32" t="s">
        <v>133</v>
      </c>
      <c r="B163" s="16"/>
      <c r="C163" s="16"/>
      <c r="D163" s="16">
        <f t="shared" si="147"/>
        <v>0</v>
      </c>
      <c r="E163" s="17" t="s">
        <v>87</v>
      </c>
      <c r="F163" s="17" t="s">
        <v>87</v>
      </c>
      <c r="G163" s="17" t="s">
        <v>87</v>
      </c>
      <c r="H163" s="18">
        <f t="shared" si="148"/>
        <v>0</v>
      </c>
      <c r="I163" s="16">
        <v>6</v>
      </c>
      <c r="J163" s="16"/>
      <c r="K163" s="16">
        <f t="shared" si="149"/>
        <v>6</v>
      </c>
      <c r="L163" s="17" t="s">
        <v>87</v>
      </c>
      <c r="M163" s="17" t="s">
        <v>87</v>
      </c>
      <c r="N163" s="17" t="s">
        <v>87</v>
      </c>
      <c r="O163" s="18">
        <f t="shared" si="150"/>
        <v>6</v>
      </c>
      <c r="P163" s="16">
        <v>1</v>
      </c>
      <c r="Q163" s="16"/>
      <c r="R163" s="16">
        <f t="shared" si="151"/>
        <v>1</v>
      </c>
      <c r="S163" s="17" t="s">
        <v>87</v>
      </c>
      <c r="T163" s="17" t="s">
        <v>87</v>
      </c>
      <c r="U163" s="17" t="s">
        <v>87</v>
      </c>
      <c r="V163" s="18">
        <f t="shared" si="152"/>
        <v>1</v>
      </c>
      <c r="W163" s="17">
        <f t="shared" si="153"/>
        <v>7</v>
      </c>
      <c r="X163" s="17">
        <f t="shared" si="153"/>
        <v>0</v>
      </c>
      <c r="Y163" s="17">
        <f t="shared" si="154"/>
        <v>7</v>
      </c>
      <c r="Z163" s="17" t="s">
        <v>87</v>
      </c>
      <c r="AA163" s="17" t="s">
        <v>87</v>
      </c>
      <c r="AB163" s="17" t="s">
        <v>87</v>
      </c>
      <c r="AC163" s="19">
        <f t="shared" si="155"/>
        <v>7</v>
      </c>
    </row>
    <row r="164" spans="1:29" ht="20.100000000000001" customHeight="1" x14ac:dyDescent="0.45">
      <c r="A164" s="32" t="s">
        <v>134</v>
      </c>
      <c r="B164" s="16"/>
      <c r="C164" s="16"/>
      <c r="D164" s="16">
        <f t="shared" si="147"/>
        <v>0</v>
      </c>
      <c r="E164" s="17" t="s">
        <v>87</v>
      </c>
      <c r="F164" s="17" t="s">
        <v>87</v>
      </c>
      <c r="G164" s="17" t="s">
        <v>87</v>
      </c>
      <c r="H164" s="18">
        <f t="shared" si="148"/>
        <v>0</v>
      </c>
      <c r="I164" s="16"/>
      <c r="J164" s="16"/>
      <c r="K164" s="16">
        <f t="shared" si="149"/>
        <v>0</v>
      </c>
      <c r="L164" s="17" t="s">
        <v>87</v>
      </c>
      <c r="M164" s="17" t="s">
        <v>87</v>
      </c>
      <c r="N164" s="17" t="s">
        <v>87</v>
      </c>
      <c r="O164" s="18">
        <f t="shared" si="150"/>
        <v>0</v>
      </c>
      <c r="P164" s="16"/>
      <c r="Q164" s="16"/>
      <c r="R164" s="16">
        <f t="shared" si="151"/>
        <v>0</v>
      </c>
      <c r="S164" s="17" t="s">
        <v>87</v>
      </c>
      <c r="T164" s="17" t="s">
        <v>87</v>
      </c>
      <c r="U164" s="17" t="s">
        <v>87</v>
      </c>
      <c r="V164" s="18">
        <f t="shared" si="152"/>
        <v>0</v>
      </c>
      <c r="W164" s="17">
        <f t="shared" si="153"/>
        <v>0</v>
      </c>
      <c r="X164" s="17">
        <f t="shared" si="153"/>
        <v>0</v>
      </c>
      <c r="Y164" s="17">
        <f t="shared" si="154"/>
        <v>0</v>
      </c>
      <c r="Z164" s="17" t="s">
        <v>87</v>
      </c>
      <c r="AA164" s="17" t="s">
        <v>87</v>
      </c>
      <c r="AB164" s="17" t="s">
        <v>87</v>
      </c>
      <c r="AC164" s="19">
        <f t="shared" si="155"/>
        <v>0</v>
      </c>
    </row>
    <row r="165" spans="1:29" ht="20.100000000000001" customHeight="1" x14ac:dyDescent="0.45">
      <c r="A165" s="32" t="s">
        <v>135</v>
      </c>
      <c r="B165" s="16"/>
      <c r="C165" s="16"/>
      <c r="D165" s="16">
        <f t="shared" si="147"/>
        <v>0</v>
      </c>
      <c r="E165" s="17" t="s">
        <v>87</v>
      </c>
      <c r="F165" s="17" t="s">
        <v>87</v>
      </c>
      <c r="G165" s="17" t="s">
        <v>87</v>
      </c>
      <c r="H165" s="18">
        <f t="shared" si="148"/>
        <v>0</v>
      </c>
      <c r="I165" s="16">
        <v>2</v>
      </c>
      <c r="J165" s="16"/>
      <c r="K165" s="16">
        <f t="shared" si="149"/>
        <v>2</v>
      </c>
      <c r="L165" s="17" t="s">
        <v>87</v>
      </c>
      <c r="M165" s="17" t="s">
        <v>87</v>
      </c>
      <c r="N165" s="17" t="s">
        <v>87</v>
      </c>
      <c r="O165" s="18">
        <f t="shared" si="150"/>
        <v>2</v>
      </c>
      <c r="P165" s="16">
        <v>7</v>
      </c>
      <c r="Q165" s="16"/>
      <c r="R165" s="16">
        <f t="shared" si="151"/>
        <v>7</v>
      </c>
      <c r="S165" s="17" t="s">
        <v>87</v>
      </c>
      <c r="T165" s="17" t="s">
        <v>87</v>
      </c>
      <c r="U165" s="17" t="s">
        <v>87</v>
      </c>
      <c r="V165" s="18">
        <f t="shared" si="152"/>
        <v>7</v>
      </c>
      <c r="W165" s="17">
        <f t="shared" si="153"/>
        <v>9</v>
      </c>
      <c r="X165" s="17">
        <f t="shared" si="153"/>
        <v>0</v>
      </c>
      <c r="Y165" s="17">
        <f t="shared" si="154"/>
        <v>9</v>
      </c>
      <c r="Z165" s="17" t="s">
        <v>87</v>
      </c>
      <c r="AA165" s="17" t="s">
        <v>87</v>
      </c>
      <c r="AB165" s="17" t="s">
        <v>87</v>
      </c>
      <c r="AC165" s="19">
        <f t="shared" si="155"/>
        <v>9</v>
      </c>
    </row>
    <row r="166" spans="1:29" ht="20.100000000000001" customHeight="1" x14ac:dyDescent="0.45">
      <c r="A166" s="32" t="s">
        <v>136</v>
      </c>
      <c r="B166" s="16"/>
      <c r="C166" s="16"/>
      <c r="D166" s="16">
        <f t="shared" si="147"/>
        <v>0</v>
      </c>
      <c r="E166" s="17" t="s">
        <v>87</v>
      </c>
      <c r="F166" s="17" t="s">
        <v>87</v>
      </c>
      <c r="G166" s="17" t="s">
        <v>87</v>
      </c>
      <c r="H166" s="18">
        <f t="shared" si="148"/>
        <v>0</v>
      </c>
      <c r="I166" s="16"/>
      <c r="J166" s="16"/>
      <c r="K166" s="16">
        <f t="shared" si="149"/>
        <v>0</v>
      </c>
      <c r="L166" s="17" t="s">
        <v>87</v>
      </c>
      <c r="M166" s="17" t="s">
        <v>87</v>
      </c>
      <c r="N166" s="17" t="s">
        <v>87</v>
      </c>
      <c r="O166" s="18">
        <f t="shared" si="150"/>
        <v>0</v>
      </c>
      <c r="P166" s="16"/>
      <c r="Q166" s="16"/>
      <c r="R166" s="16">
        <f t="shared" si="151"/>
        <v>0</v>
      </c>
      <c r="S166" s="17" t="s">
        <v>87</v>
      </c>
      <c r="T166" s="17" t="s">
        <v>87</v>
      </c>
      <c r="U166" s="17" t="s">
        <v>87</v>
      </c>
      <c r="V166" s="18">
        <f t="shared" si="152"/>
        <v>0</v>
      </c>
      <c r="W166" s="17">
        <f t="shared" si="153"/>
        <v>0</v>
      </c>
      <c r="X166" s="17">
        <f t="shared" si="153"/>
        <v>0</v>
      </c>
      <c r="Y166" s="17">
        <f t="shared" si="154"/>
        <v>0</v>
      </c>
      <c r="Z166" s="17" t="s">
        <v>87</v>
      </c>
      <c r="AA166" s="17" t="s">
        <v>87</v>
      </c>
      <c r="AB166" s="17" t="s">
        <v>87</v>
      </c>
      <c r="AC166" s="19">
        <f t="shared" si="155"/>
        <v>0</v>
      </c>
    </row>
    <row r="167" spans="1:29" ht="20.100000000000001" customHeight="1" x14ac:dyDescent="0.45">
      <c r="A167" s="15" t="s">
        <v>137</v>
      </c>
      <c r="B167" s="16"/>
      <c r="C167" s="16"/>
      <c r="D167" s="16">
        <f t="shared" si="147"/>
        <v>0</v>
      </c>
      <c r="E167" s="17" t="s">
        <v>87</v>
      </c>
      <c r="F167" s="17" t="s">
        <v>87</v>
      </c>
      <c r="G167" s="17" t="s">
        <v>87</v>
      </c>
      <c r="H167" s="18">
        <f t="shared" si="148"/>
        <v>0</v>
      </c>
      <c r="I167" s="16"/>
      <c r="J167" s="16"/>
      <c r="K167" s="16">
        <f t="shared" si="149"/>
        <v>0</v>
      </c>
      <c r="L167" s="17" t="s">
        <v>87</v>
      </c>
      <c r="M167" s="17" t="s">
        <v>87</v>
      </c>
      <c r="N167" s="17" t="s">
        <v>87</v>
      </c>
      <c r="O167" s="18">
        <f t="shared" si="150"/>
        <v>0</v>
      </c>
      <c r="P167" s="16"/>
      <c r="Q167" s="16"/>
      <c r="R167" s="16">
        <f t="shared" si="151"/>
        <v>0</v>
      </c>
      <c r="S167" s="17" t="s">
        <v>87</v>
      </c>
      <c r="T167" s="17" t="s">
        <v>87</v>
      </c>
      <c r="U167" s="17" t="s">
        <v>87</v>
      </c>
      <c r="V167" s="18">
        <f t="shared" si="152"/>
        <v>0</v>
      </c>
      <c r="W167" s="17">
        <f t="shared" si="153"/>
        <v>0</v>
      </c>
      <c r="X167" s="17">
        <f t="shared" si="153"/>
        <v>0</v>
      </c>
      <c r="Y167" s="17">
        <f t="shared" si="154"/>
        <v>0</v>
      </c>
      <c r="Z167" s="17" t="s">
        <v>87</v>
      </c>
      <c r="AA167" s="17" t="s">
        <v>87</v>
      </c>
      <c r="AB167" s="17" t="s">
        <v>87</v>
      </c>
      <c r="AC167" s="19">
        <f t="shared" si="155"/>
        <v>0</v>
      </c>
    </row>
    <row r="168" spans="1:29" ht="20.100000000000001" customHeight="1" x14ac:dyDescent="0.45">
      <c r="A168" s="31" t="s">
        <v>7</v>
      </c>
      <c r="B168" s="19">
        <f>SUM(B161:B167)</f>
        <v>1</v>
      </c>
      <c r="C168" s="19">
        <f>SUM(C161:C166)</f>
        <v>0</v>
      </c>
      <c r="D168" s="19">
        <f>SUM(B168,C168)</f>
        <v>1</v>
      </c>
      <c r="E168" s="19">
        <f>SUM(E161:E167)</f>
        <v>0</v>
      </c>
      <c r="F168" s="19">
        <f>SUM(F161:F166)</f>
        <v>0</v>
      </c>
      <c r="G168" s="19">
        <f>SUM(E168,F168)</f>
        <v>0</v>
      </c>
      <c r="H168" s="19">
        <f t="shared" si="148"/>
        <v>1</v>
      </c>
      <c r="I168" s="19">
        <f>SUM(I161:I167)</f>
        <v>8</v>
      </c>
      <c r="J168" s="19">
        <f>SUM(J161:J166)</f>
        <v>7</v>
      </c>
      <c r="K168" s="19">
        <f>SUM(I168,J168)</f>
        <v>15</v>
      </c>
      <c r="L168" s="19">
        <f>SUM(L161:L167)</f>
        <v>0</v>
      </c>
      <c r="M168" s="19">
        <f>SUM(M161:M166)</f>
        <v>0</v>
      </c>
      <c r="N168" s="19">
        <f>SUM(L168,M168)</f>
        <v>0</v>
      </c>
      <c r="O168" s="19">
        <f t="shared" si="150"/>
        <v>15</v>
      </c>
      <c r="P168" s="19">
        <f>SUM(P161:P167)</f>
        <v>12</v>
      </c>
      <c r="Q168" s="19">
        <f>SUM(Q161:Q166)</f>
        <v>2</v>
      </c>
      <c r="R168" s="19">
        <f>SUM(P168,Q168)</f>
        <v>14</v>
      </c>
      <c r="S168" s="19">
        <f>SUM(S161:S167)</f>
        <v>0</v>
      </c>
      <c r="T168" s="19">
        <f>SUM(T161:T166)</f>
        <v>0</v>
      </c>
      <c r="U168" s="19">
        <f>SUM(S168,T168)</f>
        <v>0</v>
      </c>
      <c r="V168" s="19">
        <f t="shared" si="152"/>
        <v>14</v>
      </c>
      <c r="W168" s="19">
        <f t="shared" ref="W168:AB168" si="156">SUM(W161:W167)</f>
        <v>21</v>
      </c>
      <c r="X168" s="19">
        <f t="shared" si="156"/>
        <v>9</v>
      </c>
      <c r="Y168" s="19">
        <f t="shared" si="156"/>
        <v>30</v>
      </c>
      <c r="Z168" s="19">
        <f t="shared" si="156"/>
        <v>0</v>
      </c>
      <c r="AA168" s="19">
        <f t="shared" si="156"/>
        <v>0</v>
      </c>
      <c r="AB168" s="19">
        <f t="shared" si="156"/>
        <v>0</v>
      </c>
      <c r="AC168" s="19">
        <f t="shared" si="155"/>
        <v>30</v>
      </c>
    </row>
    <row r="169" spans="1:29" ht="20.100000000000001" customHeight="1" x14ac:dyDescent="0.45">
      <c r="A169" s="31" t="s">
        <v>138</v>
      </c>
      <c r="B169" s="19">
        <f>SUM(B135+B142+B159+B168)</f>
        <v>9</v>
      </c>
      <c r="C169" s="19">
        <f t="shared" ref="C169:AC169" si="157">SUM(C135+C142+C159+C168)</f>
        <v>0</v>
      </c>
      <c r="D169" s="19">
        <f t="shared" si="157"/>
        <v>9</v>
      </c>
      <c r="E169" s="19">
        <f t="shared" si="157"/>
        <v>0</v>
      </c>
      <c r="F169" s="19">
        <f t="shared" si="157"/>
        <v>0</v>
      </c>
      <c r="G169" s="19">
        <f t="shared" si="157"/>
        <v>0</v>
      </c>
      <c r="H169" s="19">
        <f t="shared" si="157"/>
        <v>9</v>
      </c>
      <c r="I169" s="19">
        <f t="shared" si="157"/>
        <v>40</v>
      </c>
      <c r="J169" s="19">
        <f t="shared" si="157"/>
        <v>62</v>
      </c>
      <c r="K169" s="19">
        <f t="shared" si="157"/>
        <v>102</v>
      </c>
      <c r="L169" s="19">
        <f t="shared" si="157"/>
        <v>0</v>
      </c>
      <c r="M169" s="19">
        <f t="shared" si="157"/>
        <v>0</v>
      </c>
      <c r="N169" s="19">
        <f t="shared" si="157"/>
        <v>0</v>
      </c>
      <c r="O169" s="19">
        <f t="shared" si="157"/>
        <v>102</v>
      </c>
      <c r="P169" s="19">
        <f t="shared" si="157"/>
        <v>76</v>
      </c>
      <c r="Q169" s="19">
        <f t="shared" si="157"/>
        <v>20</v>
      </c>
      <c r="R169" s="19">
        <f t="shared" si="157"/>
        <v>96</v>
      </c>
      <c r="S169" s="19">
        <f t="shared" si="157"/>
        <v>0</v>
      </c>
      <c r="T169" s="19">
        <f t="shared" si="157"/>
        <v>0</v>
      </c>
      <c r="U169" s="19">
        <f t="shared" si="157"/>
        <v>0</v>
      </c>
      <c r="V169" s="19">
        <f t="shared" si="157"/>
        <v>96</v>
      </c>
      <c r="W169" s="19">
        <f t="shared" si="157"/>
        <v>125</v>
      </c>
      <c r="X169" s="19">
        <f t="shared" si="157"/>
        <v>82</v>
      </c>
      <c r="Y169" s="19">
        <f t="shared" si="157"/>
        <v>207</v>
      </c>
      <c r="Z169" s="19">
        <f t="shared" si="157"/>
        <v>0</v>
      </c>
      <c r="AA169" s="19">
        <f t="shared" si="157"/>
        <v>0</v>
      </c>
      <c r="AB169" s="19">
        <f t="shared" si="157"/>
        <v>0</v>
      </c>
      <c r="AC169" s="19">
        <f t="shared" si="157"/>
        <v>207</v>
      </c>
    </row>
    <row r="170" spans="1:29" ht="24.75" customHeight="1" x14ac:dyDescent="0.45">
      <c r="A170" s="43" t="s">
        <v>81</v>
      </c>
      <c r="B170" s="22">
        <f t="shared" ref="B170:G170" si="158">SUM(B131,B169)</f>
        <v>175</v>
      </c>
      <c r="C170" s="22">
        <f t="shared" si="158"/>
        <v>54</v>
      </c>
      <c r="D170" s="22">
        <f t="shared" si="158"/>
        <v>229</v>
      </c>
      <c r="E170" s="22">
        <f t="shared" si="158"/>
        <v>52</v>
      </c>
      <c r="F170" s="22">
        <f t="shared" si="158"/>
        <v>92</v>
      </c>
      <c r="G170" s="22">
        <f t="shared" si="158"/>
        <v>144</v>
      </c>
      <c r="H170" s="19">
        <f t="shared" si="148"/>
        <v>373</v>
      </c>
      <c r="I170" s="22">
        <f t="shared" ref="I170:N170" si="159">SUM(I131,I169)</f>
        <v>368</v>
      </c>
      <c r="J170" s="22">
        <f t="shared" si="159"/>
        <v>1069</v>
      </c>
      <c r="K170" s="22">
        <f t="shared" si="159"/>
        <v>1437</v>
      </c>
      <c r="L170" s="22">
        <f t="shared" si="159"/>
        <v>129</v>
      </c>
      <c r="M170" s="22">
        <f t="shared" si="159"/>
        <v>124</v>
      </c>
      <c r="N170" s="22">
        <f t="shared" si="159"/>
        <v>253</v>
      </c>
      <c r="O170" s="19">
        <f t="shared" si="150"/>
        <v>1690</v>
      </c>
      <c r="P170" s="22">
        <f t="shared" ref="P170:U170" si="160">SUM(P131,P169)</f>
        <v>427</v>
      </c>
      <c r="Q170" s="22">
        <f t="shared" si="160"/>
        <v>318</v>
      </c>
      <c r="R170" s="22">
        <f t="shared" si="160"/>
        <v>745</v>
      </c>
      <c r="S170" s="22">
        <f t="shared" si="160"/>
        <v>182</v>
      </c>
      <c r="T170" s="22">
        <f t="shared" si="160"/>
        <v>406</v>
      </c>
      <c r="U170" s="22">
        <f t="shared" si="160"/>
        <v>588</v>
      </c>
      <c r="V170" s="19">
        <f t="shared" si="152"/>
        <v>1333</v>
      </c>
      <c r="W170" s="22">
        <f t="shared" ref="W170:AB170" si="161">SUM(W131,W169)</f>
        <v>970</v>
      </c>
      <c r="X170" s="22">
        <f t="shared" si="161"/>
        <v>1441</v>
      </c>
      <c r="Y170" s="22">
        <f t="shared" si="161"/>
        <v>2411</v>
      </c>
      <c r="Z170" s="22">
        <f t="shared" si="161"/>
        <v>363</v>
      </c>
      <c r="AA170" s="22">
        <f t="shared" si="161"/>
        <v>622</v>
      </c>
      <c r="AB170" s="22">
        <f t="shared" si="161"/>
        <v>985</v>
      </c>
      <c r="AC170" s="19">
        <f t="shared" si="155"/>
        <v>3396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31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6"/>
  <sheetViews>
    <sheetView workbookViewId="0">
      <pane ySplit="6" topLeftCell="A19" activePane="bottomLeft" state="frozen"/>
      <selection pane="bottomLeft" activeCell="A2" sqref="A2:AC2"/>
    </sheetView>
  </sheetViews>
  <sheetFormatPr defaultColWidth="4" defaultRowHeight="20.100000000000001" customHeight="1" x14ac:dyDescent="0.45"/>
  <cols>
    <col min="1" max="1" width="32" style="1" customWidth="1"/>
    <col min="2" max="2" width="3.125" style="1" customWidth="1"/>
    <col min="3" max="3" width="3.875" style="1" customWidth="1"/>
    <col min="4" max="4" width="3" style="1" customWidth="1"/>
    <col min="5" max="7" width="3.875" style="1" customWidth="1"/>
    <col min="8" max="8" width="3.375" style="44" customWidth="1"/>
    <col min="9" max="28" width="3.875" style="1" customWidth="1"/>
    <col min="29" max="29" width="3.75" style="45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183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184</v>
      </c>
      <c r="C4" s="110"/>
      <c r="D4" s="110"/>
      <c r="E4" s="110"/>
      <c r="F4" s="110"/>
      <c r="G4" s="110"/>
      <c r="H4" s="110"/>
      <c r="I4" s="114" t="s">
        <v>185</v>
      </c>
      <c r="J4" s="115"/>
      <c r="K4" s="115"/>
      <c r="L4" s="115"/>
      <c r="M4" s="115"/>
      <c r="N4" s="115"/>
      <c r="O4" s="116"/>
      <c r="P4" s="114" t="s">
        <v>186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/>
      <c r="C9" s="16">
        <v>4</v>
      </c>
      <c r="D9" s="16">
        <f t="shared" ref="D9:D18" si="0">SUM(B9:C9)</f>
        <v>4</v>
      </c>
      <c r="E9" s="17"/>
      <c r="F9" s="17">
        <v>7</v>
      </c>
      <c r="G9" s="16">
        <f t="shared" ref="G9:G18" si="1">SUM(E9:F9)</f>
        <v>7</v>
      </c>
      <c r="H9" s="18">
        <f t="shared" ref="H9:H18" si="2">SUM(D9,G9)</f>
        <v>11</v>
      </c>
      <c r="I9" s="16">
        <v>1</v>
      </c>
      <c r="J9" s="16">
        <v>2</v>
      </c>
      <c r="K9" s="16">
        <f t="shared" ref="K9:K18" si="3">SUM(I9:J9)</f>
        <v>3</v>
      </c>
      <c r="L9" s="16">
        <v>1</v>
      </c>
      <c r="M9" s="16">
        <v>2</v>
      </c>
      <c r="N9" s="16">
        <f>SUM(L9:M9)</f>
        <v>3</v>
      </c>
      <c r="O9" s="18">
        <f t="shared" ref="O9:O18" si="4">SUM(K9,N9)</f>
        <v>6</v>
      </c>
      <c r="P9" s="16"/>
      <c r="Q9" s="16">
        <v>18</v>
      </c>
      <c r="R9" s="16">
        <f t="shared" ref="R9:R18" si="5">SUM(P9:Q9)</f>
        <v>18</v>
      </c>
      <c r="S9" s="17"/>
      <c r="T9" s="17">
        <v>16</v>
      </c>
      <c r="U9" s="17">
        <f t="shared" ref="U9:U18" si="6">SUM(S9:T9)</f>
        <v>16</v>
      </c>
      <c r="V9" s="18">
        <f t="shared" ref="V9:V18" si="7">SUM(R9,U9)</f>
        <v>34</v>
      </c>
      <c r="W9" s="17">
        <f t="shared" ref="W9:X18" si="8">SUM(B9,I9,P9)</f>
        <v>1</v>
      </c>
      <c r="X9" s="17">
        <f t="shared" si="8"/>
        <v>24</v>
      </c>
      <c r="Y9" s="17">
        <f t="shared" ref="Y9:Y18" si="9">SUM(W9,X9)</f>
        <v>25</v>
      </c>
      <c r="Z9" s="17">
        <f t="shared" ref="Z9:AA18" si="10">SUM(E9,L9,S9)</f>
        <v>1</v>
      </c>
      <c r="AA9" s="17">
        <f t="shared" si="10"/>
        <v>25</v>
      </c>
      <c r="AB9" s="17">
        <f t="shared" ref="AB9:AB19" si="11">SUM(Z9,AA9)</f>
        <v>26</v>
      </c>
      <c r="AC9" s="19">
        <f t="shared" ref="AC9:AC18" si="12">SUM(Y9,AB9)</f>
        <v>51</v>
      </c>
    </row>
    <row r="10" spans="1:29" ht="20.100000000000001" customHeight="1" x14ac:dyDescent="0.45">
      <c r="A10" s="15" t="s">
        <v>88</v>
      </c>
      <c r="B10" s="16"/>
      <c r="C10" s="16">
        <v>1</v>
      </c>
      <c r="D10" s="16">
        <f t="shared" si="0"/>
        <v>1</v>
      </c>
      <c r="E10" s="17"/>
      <c r="F10" s="17">
        <v>1</v>
      </c>
      <c r="G10" s="16">
        <f t="shared" si="1"/>
        <v>1</v>
      </c>
      <c r="H10" s="18">
        <f t="shared" si="2"/>
        <v>2</v>
      </c>
      <c r="I10" s="16">
        <v>1</v>
      </c>
      <c r="J10" s="16">
        <v>7</v>
      </c>
      <c r="K10" s="16">
        <f t="shared" si="3"/>
        <v>8</v>
      </c>
      <c r="L10" s="16">
        <v>1</v>
      </c>
      <c r="M10" s="16">
        <v>1</v>
      </c>
      <c r="N10" s="16">
        <f>SUM(L10:M10)</f>
        <v>2</v>
      </c>
      <c r="O10" s="18">
        <f t="shared" si="4"/>
        <v>10</v>
      </c>
      <c r="P10" s="16">
        <v>1</v>
      </c>
      <c r="Q10" s="16"/>
      <c r="R10" s="16">
        <f t="shared" si="5"/>
        <v>1</v>
      </c>
      <c r="S10" s="17"/>
      <c r="T10" s="17">
        <v>1</v>
      </c>
      <c r="U10" s="16">
        <f t="shared" si="6"/>
        <v>1</v>
      </c>
      <c r="V10" s="18">
        <f t="shared" si="7"/>
        <v>2</v>
      </c>
      <c r="W10" s="17">
        <f t="shared" si="8"/>
        <v>2</v>
      </c>
      <c r="X10" s="17">
        <f t="shared" si="8"/>
        <v>8</v>
      </c>
      <c r="Y10" s="17">
        <f t="shared" si="9"/>
        <v>10</v>
      </c>
      <c r="Z10" s="17">
        <f t="shared" si="10"/>
        <v>1</v>
      </c>
      <c r="AA10" s="17">
        <f t="shared" si="10"/>
        <v>3</v>
      </c>
      <c r="AB10" s="17">
        <f t="shared" si="11"/>
        <v>4</v>
      </c>
      <c r="AC10" s="19">
        <f t="shared" si="12"/>
        <v>14</v>
      </c>
    </row>
    <row r="11" spans="1:29" ht="20.100000000000001" customHeight="1" x14ac:dyDescent="0.45">
      <c r="A11" s="15" t="s">
        <v>12</v>
      </c>
      <c r="B11" s="16"/>
      <c r="C11" s="16"/>
      <c r="D11" s="16">
        <f t="shared" si="0"/>
        <v>0</v>
      </c>
      <c r="E11" s="17"/>
      <c r="F11" s="17"/>
      <c r="G11" s="16">
        <f t="shared" si="1"/>
        <v>0</v>
      </c>
      <c r="H11" s="18">
        <f t="shared" si="2"/>
        <v>0</v>
      </c>
      <c r="I11" s="16">
        <v>3</v>
      </c>
      <c r="J11" s="16">
        <v>23</v>
      </c>
      <c r="K11" s="16">
        <f t="shared" si="3"/>
        <v>26</v>
      </c>
      <c r="L11" s="16">
        <v>1</v>
      </c>
      <c r="M11" s="16">
        <v>22</v>
      </c>
      <c r="N11" s="16">
        <f>SUM(L11:M11)</f>
        <v>23</v>
      </c>
      <c r="O11" s="18">
        <f t="shared" si="4"/>
        <v>49</v>
      </c>
      <c r="P11" s="16"/>
      <c r="Q11" s="16"/>
      <c r="R11" s="16">
        <f t="shared" si="5"/>
        <v>0</v>
      </c>
      <c r="S11" s="17"/>
      <c r="T11" s="17">
        <v>3</v>
      </c>
      <c r="U11" s="16">
        <f t="shared" si="6"/>
        <v>3</v>
      </c>
      <c r="V11" s="18">
        <f t="shared" si="7"/>
        <v>3</v>
      </c>
      <c r="W11" s="17">
        <f t="shared" si="8"/>
        <v>3</v>
      </c>
      <c r="X11" s="17">
        <f t="shared" si="8"/>
        <v>23</v>
      </c>
      <c r="Y11" s="17">
        <f t="shared" si="9"/>
        <v>26</v>
      </c>
      <c r="Z11" s="17">
        <f t="shared" si="10"/>
        <v>1</v>
      </c>
      <c r="AA11" s="17">
        <f t="shared" si="10"/>
        <v>25</v>
      </c>
      <c r="AB11" s="17">
        <f t="shared" si="11"/>
        <v>26</v>
      </c>
      <c r="AC11" s="19">
        <f t="shared" si="12"/>
        <v>52</v>
      </c>
    </row>
    <row r="12" spans="1:29" ht="20.100000000000001" customHeight="1" x14ac:dyDescent="0.45">
      <c r="A12" s="15" t="s">
        <v>187</v>
      </c>
      <c r="B12" s="16">
        <v>3</v>
      </c>
      <c r="C12" s="16">
        <v>28</v>
      </c>
      <c r="D12" s="16">
        <f t="shared" si="0"/>
        <v>31</v>
      </c>
      <c r="E12" s="17">
        <v>2</v>
      </c>
      <c r="F12" s="17">
        <v>17</v>
      </c>
      <c r="G12" s="16">
        <f t="shared" si="1"/>
        <v>19</v>
      </c>
      <c r="H12" s="18">
        <f t="shared" si="2"/>
        <v>50</v>
      </c>
      <c r="I12" s="16"/>
      <c r="J12" s="16"/>
      <c r="K12" s="16">
        <f t="shared" si="3"/>
        <v>0</v>
      </c>
      <c r="L12" s="17"/>
      <c r="M12" s="17"/>
      <c r="N12" s="17" t="s">
        <v>87</v>
      </c>
      <c r="O12" s="18">
        <f t="shared" si="4"/>
        <v>0</v>
      </c>
      <c r="P12" s="16"/>
      <c r="Q12" s="16"/>
      <c r="R12" s="16">
        <f t="shared" si="5"/>
        <v>0</v>
      </c>
      <c r="S12" s="17"/>
      <c r="T12" s="17"/>
      <c r="U12" s="16">
        <f t="shared" si="6"/>
        <v>0</v>
      </c>
      <c r="V12" s="18">
        <f t="shared" si="7"/>
        <v>0</v>
      </c>
      <c r="W12" s="17">
        <f t="shared" si="8"/>
        <v>3</v>
      </c>
      <c r="X12" s="17">
        <f t="shared" si="8"/>
        <v>28</v>
      </c>
      <c r="Y12" s="17">
        <f t="shared" si="9"/>
        <v>31</v>
      </c>
      <c r="Z12" s="17">
        <f t="shared" si="10"/>
        <v>2</v>
      </c>
      <c r="AA12" s="17">
        <f t="shared" si="10"/>
        <v>17</v>
      </c>
      <c r="AB12" s="17">
        <f t="shared" si="11"/>
        <v>19</v>
      </c>
      <c r="AC12" s="19">
        <f t="shared" si="12"/>
        <v>50</v>
      </c>
    </row>
    <row r="13" spans="1:29" ht="20.100000000000001" customHeight="1" x14ac:dyDescent="0.45">
      <c r="A13" s="15" t="s">
        <v>143</v>
      </c>
      <c r="B13" s="16"/>
      <c r="C13" s="16"/>
      <c r="D13" s="16">
        <f t="shared" si="0"/>
        <v>0</v>
      </c>
      <c r="E13" s="17"/>
      <c r="F13" s="17"/>
      <c r="G13" s="16">
        <f t="shared" si="1"/>
        <v>0</v>
      </c>
      <c r="H13" s="18">
        <f t="shared" si="2"/>
        <v>0</v>
      </c>
      <c r="I13" s="16">
        <v>3</v>
      </c>
      <c r="J13" s="16">
        <v>28</v>
      </c>
      <c r="K13" s="16">
        <f t="shared" si="3"/>
        <v>31</v>
      </c>
      <c r="L13" s="16">
        <v>1</v>
      </c>
      <c r="M13" s="16">
        <v>18</v>
      </c>
      <c r="N13" s="16">
        <f>SUM(L13:M13)</f>
        <v>19</v>
      </c>
      <c r="O13" s="18">
        <f t="shared" si="4"/>
        <v>50</v>
      </c>
      <c r="P13" s="16">
        <v>2</v>
      </c>
      <c r="Q13" s="16">
        <v>9</v>
      </c>
      <c r="R13" s="16">
        <f t="shared" si="5"/>
        <v>11</v>
      </c>
      <c r="S13" s="17">
        <v>1</v>
      </c>
      <c r="T13" s="17">
        <v>2</v>
      </c>
      <c r="U13" s="16">
        <f t="shared" si="6"/>
        <v>3</v>
      </c>
      <c r="V13" s="18">
        <f t="shared" si="7"/>
        <v>14</v>
      </c>
      <c r="W13" s="17">
        <f t="shared" si="8"/>
        <v>5</v>
      </c>
      <c r="X13" s="17">
        <f t="shared" si="8"/>
        <v>37</v>
      </c>
      <c r="Y13" s="17">
        <f t="shared" si="9"/>
        <v>42</v>
      </c>
      <c r="Z13" s="17">
        <f t="shared" si="10"/>
        <v>2</v>
      </c>
      <c r="AA13" s="17">
        <f t="shared" si="10"/>
        <v>20</v>
      </c>
      <c r="AB13" s="17">
        <f t="shared" si="11"/>
        <v>22</v>
      </c>
      <c r="AC13" s="19">
        <f t="shared" si="12"/>
        <v>64</v>
      </c>
    </row>
    <row r="14" spans="1:29" ht="20.100000000000001" customHeight="1" x14ac:dyDescent="0.45">
      <c r="A14" s="15" t="s">
        <v>188</v>
      </c>
      <c r="B14" s="16"/>
      <c r="C14" s="16"/>
      <c r="D14" s="16"/>
      <c r="E14" s="17"/>
      <c r="F14" s="17"/>
      <c r="G14" s="16"/>
      <c r="H14" s="18"/>
      <c r="I14" s="16"/>
      <c r="J14" s="16"/>
      <c r="K14" s="16"/>
      <c r="L14" s="16"/>
      <c r="M14" s="16"/>
      <c r="N14" s="16"/>
      <c r="O14" s="18"/>
      <c r="P14" s="16"/>
      <c r="Q14" s="16"/>
      <c r="R14" s="16">
        <f>SUM(P14:Q14)</f>
        <v>0</v>
      </c>
      <c r="S14" s="17"/>
      <c r="T14" s="17">
        <v>12</v>
      </c>
      <c r="U14" s="16">
        <f>SUM(S14:T14)</f>
        <v>12</v>
      </c>
      <c r="V14" s="18">
        <f>SUM(R14,U14)</f>
        <v>12</v>
      </c>
      <c r="W14" s="17">
        <f>SUM(B14,I14,P14)</f>
        <v>0</v>
      </c>
      <c r="X14" s="17">
        <f>SUM(C14,J14,Q14)</f>
        <v>0</v>
      </c>
      <c r="Y14" s="17">
        <f>SUM(W14,X14)</f>
        <v>0</v>
      </c>
      <c r="Z14" s="17">
        <f>SUM(E14,L14,S14)</f>
        <v>0</v>
      </c>
      <c r="AA14" s="17">
        <f>SUM(F14,M14,T14)</f>
        <v>12</v>
      </c>
      <c r="AB14" s="17">
        <f>SUM(Z14,AA14)</f>
        <v>12</v>
      </c>
      <c r="AC14" s="19">
        <f>SUM(Y14,AB14)</f>
        <v>12</v>
      </c>
    </row>
    <row r="15" spans="1:29" ht="20.100000000000001" customHeight="1" x14ac:dyDescent="0.45">
      <c r="A15" s="15" t="s">
        <v>189</v>
      </c>
      <c r="B15" s="16"/>
      <c r="C15" s="16"/>
      <c r="D15" s="16">
        <f t="shared" si="0"/>
        <v>0</v>
      </c>
      <c r="E15" s="17"/>
      <c r="F15" s="17"/>
      <c r="G15" s="16">
        <f t="shared" si="1"/>
        <v>0</v>
      </c>
      <c r="H15" s="18">
        <f t="shared" si="2"/>
        <v>0</v>
      </c>
      <c r="I15" s="16"/>
      <c r="J15" s="16">
        <v>13</v>
      </c>
      <c r="K15" s="16">
        <f t="shared" si="3"/>
        <v>13</v>
      </c>
      <c r="L15" s="17"/>
      <c r="M15" s="17"/>
      <c r="N15" s="17" t="s">
        <v>87</v>
      </c>
      <c r="O15" s="18">
        <f t="shared" si="4"/>
        <v>13</v>
      </c>
      <c r="P15" s="16"/>
      <c r="Q15" s="16"/>
      <c r="R15" s="16">
        <f t="shared" si="5"/>
        <v>0</v>
      </c>
      <c r="S15" s="17"/>
      <c r="T15" s="17"/>
      <c r="U15" s="16">
        <f t="shared" si="6"/>
        <v>0</v>
      </c>
      <c r="V15" s="18">
        <f t="shared" si="7"/>
        <v>0</v>
      </c>
      <c r="W15" s="17">
        <f t="shared" si="8"/>
        <v>0</v>
      </c>
      <c r="X15" s="17">
        <f t="shared" si="8"/>
        <v>13</v>
      </c>
      <c r="Y15" s="17">
        <f t="shared" si="9"/>
        <v>13</v>
      </c>
      <c r="Z15" s="17">
        <f t="shared" si="10"/>
        <v>0</v>
      </c>
      <c r="AA15" s="17">
        <f t="shared" si="10"/>
        <v>0</v>
      </c>
      <c r="AB15" s="17">
        <f t="shared" si="11"/>
        <v>0</v>
      </c>
      <c r="AC15" s="19">
        <f t="shared" si="12"/>
        <v>13</v>
      </c>
    </row>
    <row r="16" spans="1:29" ht="20.100000000000001" customHeight="1" x14ac:dyDescent="0.45">
      <c r="A16" s="15" t="s">
        <v>163</v>
      </c>
      <c r="B16" s="16"/>
      <c r="C16" s="16"/>
      <c r="D16" s="16">
        <f t="shared" si="0"/>
        <v>0</v>
      </c>
      <c r="E16" s="17"/>
      <c r="F16" s="17"/>
      <c r="G16" s="16">
        <f t="shared" si="1"/>
        <v>0</v>
      </c>
      <c r="H16" s="18">
        <f t="shared" si="2"/>
        <v>0</v>
      </c>
      <c r="I16" s="16">
        <v>2</v>
      </c>
      <c r="J16" s="16">
        <v>21</v>
      </c>
      <c r="K16" s="16">
        <f t="shared" si="3"/>
        <v>23</v>
      </c>
      <c r="L16" s="17"/>
      <c r="M16" s="17"/>
      <c r="N16" s="17" t="s">
        <v>87</v>
      </c>
      <c r="O16" s="18">
        <f t="shared" si="4"/>
        <v>23</v>
      </c>
      <c r="P16" s="16"/>
      <c r="Q16" s="16"/>
      <c r="R16" s="16">
        <f t="shared" si="5"/>
        <v>0</v>
      </c>
      <c r="S16" s="17"/>
      <c r="T16" s="17"/>
      <c r="U16" s="16">
        <f t="shared" si="6"/>
        <v>0</v>
      </c>
      <c r="V16" s="18">
        <f t="shared" si="7"/>
        <v>0</v>
      </c>
      <c r="W16" s="17">
        <f t="shared" si="8"/>
        <v>2</v>
      </c>
      <c r="X16" s="17">
        <f t="shared" si="8"/>
        <v>21</v>
      </c>
      <c r="Y16" s="17">
        <f t="shared" si="9"/>
        <v>23</v>
      </c>
      <c r="Z16" s="17">
        <f t="shared" si="10"/>
        <v>0</v>
      </c>
      <c r="AA16" s="17">
        <f t="shared" si="10"/>
        <v>0</v>
      </c>
      <c r="AB16" s="17">
        <f t="shared" si="11"/>
        <v>0</v>
      </c>
      <c r="AC16" s="19">
        <f t="shared" si="12"/>
        <v>23</v>
      </c>
    </row>
    <row r="17" spans="1:29" ht="20.100000000000001" customHeight="1" x14ac:dyDescent="0.45">
      <c r="A17" s="15" t="s">
        <v>90</v>
      </c>
      <c r="B17" s="16"/>
      <c r="C17" s="16">
        <v>1</v>
      </c>
      <c r="D17" s="16">
        <f t="shared" si="0"/>
        <v>1</v>
      </c>
      <c r="E17" s="17"/>
      <c r="F17" s="17"/>
      <c r="G17" s="16">
        <f t="shared" si="1"/>
        <v>0</v>
      </c>
      <c r="H17" s="18">
        <f t="shared" si="2"/>
        <v>1</v>
      </c>
      <c r="I17" s="16">
        <v>2</v>
      </c>
      <c r="J17" s="16">
        <v>26</v>
      </c>
      <c r="K17" s="16">
        <f t="shared" si="3"/>
        <v>28</v>
      </c>
      <c r="L17" s="17"/>
      <c r="M17" s="17"/>
      <c r="N17" s="17" t="s">
        <v>87</v>
      </c>
      <c r="O17" s="18">
        <f t="shared" si="4"/>
        <v>28</v>
      </c>
      <c r="P17" s="16"/>
      <c r="Q17" s="16"/>
      <c r="R17" s="16">
        <f t="shared" si="5"/>
        <v>0</v>
      </c>
      <c r="S17" s="17"/>
      <c r="T17" s="17"/>
      <c r="U17" s="16">
        <f t="shared" si="6"/>
        <v>0</v>
      </c>
      <c r="V17" s="18">
        <f t="shared" si="7"/>
        <v>0</v>
      </c>
      <c r="W17" s="17">
        <f t="shared" si="8"/>
        <v>2</v>
      </c>
      <c r="X17" s="17">
        <f t="shared" si="8"/>
        <v>27</v>
      </c>
      <c r="Y17" s="17">
        <f t="shared" si="9"/>
        <v>29</v>
      </c>
      <c r="Z17" s="17">
        <f t="shared" si="10"/>
        <v>0</v>
      </c>
      <c r="AA17" s="17">
        <f t="shared" si="10"/>
        <v>0</v>
      </c>
      <c r="AB17" s="17">
        <f t="shared" si="11"/>
        <v>0</v>
      </c>
      <c r="AC17" s="19">
        <f t="shared" si="12"/>
        <v>29</v>
      </c>
    </row>
    <row r="18" spans="1:29" ht="20.100000000000001" customHeight="1" x14ac:dyDescent="0.45">
      <c r="A18" s="15" t="s">
        <v>190</v>
      </c>
      <c r="B18" s="16">
        <v>2</v>
      </c>
      <c r="C18" s="16">
        <v>18</v>
      </c>
      <c r="D18" s="16">
        <f t="shared" si="0"/>
        <v>20</v>
      </c>
      <c r="E18" s="17"/>
      <c r="F18" s="17"/>
      <c r="G18" s="16">
        <f t="shared" si="1"/>
        <v>0</v>
      </c>
      <c r="H18" s="18">
        <f t="shared" si="2"/>
        <v>20</v>
      </c>
      <c r="I18" s="16">
        <v>1</v>
      </c>
      <c r="J18" s="16">
        <v>3</v>
      </c>
      <c r="K18" s="16">
        <f t="shared" si="3"/>
        <v>4</v>
      </c>
      <c r="L18" s="16"/>
      <c r="M18" s="16"/>
      <c r="N18" s="16">
        <f>SUM(L18:M18)</f>
        <v>0</v>
      </c>
      <c r="O18" s="18">
        <f t="shared" si="4"/>
        <v>4</v>
      </c>
      <c r="P18" s="16"/>
      <c r="Q18" s="16"/>
      <c r="R18" s="16">
        <f t="shared" si="5"/>
        <v>0</v>
      </c>
      <c r="S18" s="17"/>
      <c r="T18" s="17"/>
      <c r="U18" s="16">
        <f t="shared" si="6"/>
        <v>0</v>
      </c>
      <c r="V18" s="18">
        <f t="shared" si="7"/>
        <v>0</v>
      </c>
      <c r="W18" s="17">
        <f t="shared" si="8"/>
        <v>3</v>
      </c>
      <c r="X18" s="17">
        <f t="shared" si="8"/>
        <v>21</v>
      </c>
      <c r="Y18" s="17">
        <f t="shared" si="9"/>
        <v>24</v>
      </c>
      <c r="Z18" s="17">
        <f t="shared" si="10"/>
        <v>0</v>
      </c>
      <c r="AA18" s="17">
        <f t="shared" si="10"/>
        <v>0</v>
      </c>
      <c r="AB18" s="17">
        <f t="shared" si="11"/>
        <v>0</v>
      </c>
      <c r="AC18" s="19">
        <f t="shared" si="12"/>
        <v>24</v>
      </c>
    </row>
    <row r="19" spans="1:29" ht="20.100000000000001" customHeight="1" x14ac:dyDescent="0.45">
      <c r="A19" s="20" t="s">
        <v>7</v>
      </c>
      <c r="B19" s="21">
        <f>SUM(B9:B18)</f>
        <v>5</v>
      </c>
      <c r="C19" s="21">
        <f>SUM(C9:C18)</f>
        <v>52</v>
      </c>
      <c r="D19" s="21">
        <f>SUM(B19,C19)</f>
        <v>57</v>
      </c>
      <c r="E19" s="21">
        <f>SUM(E9:E18)</f>
        <v>2</v>
      </c>
      <c r="F19" s="21">
        <f>SUM(F9:F18)</f>
        <v>25</v>
      </c>
      <c r="G19" s="21">
        <f>SUM(E19,F19)</f>
        <v>27</v>
      </c>
      <c r="H19" s="19">
        <f>SUM(D19,G19)</f>
        <v>84</v>
      </c>
      <c r="I19" s="21">
        <f>SUM(I9:I18)</f>
        <v>13</v>
      </c>
      <c r="J19" s="21">
        <f>SUM(J9:J18)</f>
        <v>123</v>
      </c>
      <c r="K19" s="21">
        <f>SUM(I19,J19)</f>
        <v>136</v>
      </c>
      <c r="L19" s="21">
        <f>SUM(L9:L18)</f>
        <v>4</v>
      </c>
      <c r="M19" s="21">
        <f>SUM(M9:M18)</f>
        <v>43</v>
      </c>
      <c r="N19" s="21">
        <f>SUM(L19,M19)</f>
        <v>47</v>
      </c>
      <c r="O19" s="19">
        <f>SUM(K19,N19)</f>
        <v>183</v>
      </c>
      <c r="P19" s="21">
        <f>SUM(P9:P18)</f>
        <v>3</v>
      </c>
      <c r="Q19" s="21">
        <f>SUM(Q9:Q18)</f>
        <v>27</v>
      </c>
      <c r="R19" s="21">
        <f>SUM(P19,Q19)</f>
        <v>30</v>
      </c>
      <c r="S19" s="21">
        <f>SUM(S9:S18)</f>
        <v>1</v>
      </c>
      <c r="T19" s="21">
        <f>SUM(T9:T18)</f>
        <v>34</v>
      </c>
      <c r="U19" s="21">
        <f>SUM(S19,T19)</f>
        <v>35</v>
      </c>
      <c r="V19" s="19">
        <f>SUM(R19,U19)</f>
        <v>65</v>
      </c>
      <c r="W19" s="21">
        <f>SUM(W9:W18)</f>
        <v>21</v>
      </c>
      <c r="X19" s="21">
        <f>SUM(X9:X18)</f>
        <v>202</v>
      </c>
      <c r="Y19" s="21">
        <f>SUM(W19,X19)</f>
        <v>223</v>
      </c>
      <c r="Z19" s="21">
        <f>SUM(Z9:Z18)</f>
        <v>7</v>
      </c>
      <c r="AA19" s="21">
        <f>SUM(AA9:AA18)</f>
        <v>102</v>
      </c>
      <c r="AB19" s="21">
        <f t="shared" si="11"/>
        <v>109</v>
      </c>
      <c r="AC19" s="19">
        <f>SUM(Y19,AB19)</f>
        <v>332</v>
      </c>
    </row>
    <row r="20" spans="1:29" ht="20.100000000000001" customHeight="1" x14ac:dyDescent="0.45">
      <c r="A20" s="11" t="s">
        <v>16</v>
      </c>
      <c r="B20" s="22"/>
      <c r="C20" s="22"/>
      <c r="D20" s="22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8"/>
      <c r="W20" s="17"/>
      <c r="X20" s="17"/>
      <c r="Y20" s="17"/>
      <c r="Z20" s="23"/>
      <c r="AA20" s="23"/>
      <c r="AB20" s="23"/>
      <c r="AC20" s="24"/>
    </row>
    <row r="21" spans="1:29" ht="20.100000000000001" customHeight="1" x14ac:dyDescent="0.45">
      <c r="A21" s="15" t="s">
        <v>17</v>
      </c>
      <c r="B21" s="16">
        <v>24</v>
      </c>
      <c r="C21" s="16"/>
      <c r="D21" s="16">
        <f t="shared" ref="D21:D34" si="13">SUM(B21:C21)</f>
        <v>24</v>
      </c>
      <c r="E21" s="17">
        <v>3</v>
      </c>
      <c r="F21" s="17"/>
      <c r="G21" s="16">
        <f t="shared" ref="G21:G34" si="14">SUM(E21:F21)</f>
        <v>3</v>
      </c>
      <c r="H21" s="18">
        <f t="shared" ref="H21:H34" si="15">SUM(D21,G21)</f>
        <v>27</v>
      </c>
      <c r="I21" s="16">
        <v>6</v>
      </c>
      <c r="J21" s="16"/>
      <c r="K21" s="16">
        <f t="shared" ref="K21:K34" si="16">SUM(I21:J21)</f>
        <v>6</v>
      </c>
      <c r="L21" s="16">
        <v>1</v>
      </c>
      <c r="M21" s="16"/>
      <c r="N21" s="16">
        <f t="shared" ref="N21:N34" si="17">SUM(L21:M21)</f>
        <v>1</v>
      </c>
      <c r="O21" s="18">
        <f t="shared" ref="O21:O34" si="18">SUM(K21,N21)</f>
        <v>7</v>
      </c>
      <c r="P21" s="16">
        <v>17</v>
      </c>
      <c r="Q21" s="16"/>
      <c r="R21" s="16">
        <f t="shared" ref="R21:R34" si="19">SUM(P21:Q21)</f>
        <v>17</v>
      </c>
      <c r="S21" s="17">
        <v>8</v>
      </c>
      <c r="T21" s="17"/>
      <c r="U21" s="17">
        <f t="shared" ref="U21:U34" si="20">SUM(S21:T21)</f>
        <v>8</v>
      </c>
      <c r="V21" s="18">
        <f t="shared" ref="V21:V34" si="21">SUM(R21,U21)</f>
        <v>25</v>
      </c>
      <c r="W21" s="17">
        <f t="shared" ref="W21:X34" si="22">SUM(B21,I21,P21)</f>
        <v>47</v>
      </c>
      <c r="X21" s="17">
        <f t="shared" si="22"/>
        <v>0</v>
      </c>
      <c r="Y21" s="17">
        <f t="shared" ref="Y21:Y34" si="23">SUM(W21,X21)</f>
        <v>47</v>
      </c>
      <c r="Z21" s="17">
        <f t="shared" ref="Z21:AA34" si="24">SUM(E21,L21,S21)</f>
        <v>12</v>
      </c>
      <c r="AA21" s="17">
        <f t="shared" si="24"/>
        <v>0</v>
      </c>
      <c r="AB21" s="17">
        <f t="shared" ref="AB21:AB34" si="25">SUM(Z21,AA21)</f>
        <v>12</v>
      </c>
      <c r="AC21" s="19">
        <f t="shared" ref="AC21:AC34" si="26">SUM(Y21,AB21)</f>
        <v>59</v>
      </c>
    </row>
    <row r="22" spans="1:29" ht="20.100000000000001" customHeight="1" x14ac:dyDescent="0.45">
      <c r="A22" s="15" t="s">
        <v>164</v>
      </c>
      <c r="B22" s="16">
        <v>18</v>
      </c>
      <c r="C22" s="16"/>
      <c r="D22" s="16">
        <f t="shared" si="13"/>
        <v>18</v>
      </c>
      <c r="E22" s="17">
        <v>7</v>
      </c>
      <c r="F22" s="17"/>
      <c r="G22" s="16">
        <f t="shared" si="14"/>
        <v>7</v>
      </c>
      <c r="H22" s="18">
        <f t="shared" si="15"/>
        <v>25</v>
      </c>
      <c r="I22" s="16">
        <v>10</v>
      </c>
      <c r="J22" s="16">
        <v>2</v>
      </c>
      <c r="K22" s="16">
        <f t="shared" si="16"/>
        <v>12</v>
      </c>
      <c r="L22" s="16">
        <v>11</v>
      </c>
      <c r="M22" s="16"/>
      <c r="N22" s="16">
        <f t="shared" si="17"/>
        <v>11</v>
      </c>
      <c r="O22" s="18">
        <f t="shared" si="18"/>
        <v>23</v>
      </c>
      <c r="P22" s="16">
        <v>18</v>
      </c>
      <c r="Q22" s="16"/>
      <c r="R22" s="16">
        <f t="shared" si="19"/>
        <v>18</v>
      </c>
      <c r="S22" s="17">
        <v>12</v>
      </c>
      <c r="T22" s="17">
        <v>1</v>
      </c>
      <c r="U22" s="17">
        <f t="shared" si="20"/>
        <v>13</v>
      </c>
      <c r="V22" s="18">
        <f t="shared" si="21"/>
        <v>31</v>
      </c>
      <c r="W22" s="17">
        <f t="shared" si="22"/>
        <v>46</v>
      </c>
      <c r="X22" s="17">
        <f t="shared" si="22"/>
        <v>2</v>
      </c>
      <c r="Y22" s="17">
        <f t="shared" si="23"/>
        <v>48</v>
      </c>
      <c r="Z22" s="17">
        <f t="shared" si="24"/>
        <v>30</v>
      </c>
      <c r="AA22" s="17">
        <f t="shared" si="24"/>
        <v>1</v>
      </c>
      <c r="AB22" s="17">
        <f t="shared" si="25"/>
        <v>31</v>
      </c>
      <c r="AC22" s="19">
        <f t="shared" si="26"/>
        <v>79</v>
      </c>
    </row>
    <row r="23" spans="1:29" ht="20.100000000000001" customHeight="1" x14ac:dyDescent="0.45">
      <c r="A23" s="15" t="s">
        <v>165</v>
      </c>
      <c r="B23" s="16">
        <v>6</v>
      </c>
      <c r="C23" s="16"/>
      <c r="D23" s="16">
        <f t="shared" si="13"/>
        <v>6</v>
      </c>
      <c r="E23" s="17"/>
      <c r="F23" s="17"/>
      <c r="G23" s="17">
        <f t="shared" si="14"/>
        <v>0</v>
      </c>
      <c r="H23" s="18">
        <f t="shared" si="15"/>
        <v>6</v>
      </c>
      <c r="I23" s="16">
        <v>2</v>
      </c>
      <c r="J23" s="16">
        <v>1</v>
      </c>
      <c r="K23" s="16">
        <f t="shared" si="16"/>
        <v>3</v>
      </c>
      <c r="L23" s="16"/>
      <c r="M23" s="16"/>
      <c r="N23" s="16">
        <f t="shared" si="17"/>
        <v>0</v>
      </c>
      <c r="O23" s="18">
        <f t="shared" si="18"/>
        <v>3</v>
      </c>
      <c r="P23" s="16">
        <v>6</v>
      </c>
      <c r="Q23" s="16">
        <v>1</v>
      </c>
      <c r="R23" s="16">
        <f t="shared" si="19"/>
        <v>7</v>
      </c>
      <c r="S23" s="17"/>
      <c r="T23" s="17"/>
      <c r="U23" s="17">
        <f t="shared" si="20"/>
        <v>0</v>
      </c>
      <c r="V23" s="18">
        <f t="shared" si="21"/>
        <v>7</v>
      </c>
      <c r="W23" s="17">
        <f t="shared" si="22"/>
        <v>14</v>
      </c>
      <c r="X23" s="17">
        <f t="shared" si="22"/>
        <v>2</v>
      </c>
      <c r="Y23" s="17">
        <f t="shared" si="23"/>
        <v>16</v>
      </c>
      <c r="Z23" s="17">
        <f t="shared" si="24"/>
        <v>0</v>
      </c>
      <c r="AA23" s="17">
        <f t="shared" si="24"/>
        <v>0</v>
      </c>
      <c r="AB23" s="17">
        <f t="shared" si="25"/>
        <v>0</v>
      </c>
      <c r="AC23" s="19">
        <f t="shared" si="26"/>
        <v>16</v>
      </c>
    </row>
    <row r="24" spans="1:29" ht="20.100000000000001" customHeight="1" x14ac:dyDescent="0.45">
      <c r="A24" s="15" t="s">
        <v>18</v>
      </c>
      <c r="B24" s="16">
        <v>3</v>
      </c>
      <c r="C24" s="16"/>
      <c r="D24" s="16">
        <f t="shared" si="13"/>
        <v>3</v>
      </c>
      <c r="E24" s="17">
        <v>4</v>
      </c>
      <c r="F24" s="17"/>
      <c r="G24" s="17">
        <f t="shared" si="14"/>
        <v>4</v>
      </c>
      <c r="H24" s="18">
        <f t="shared" si="15"/>
        <v>7</v>
      </c>
      <c r="I24" s="16">
        <v>6</v>
      </c>
      <c r="J24" s="16">
        <v>2</v>
      </c>
      <c r="K24" s="16">
        <f t="shared" si="16"/>
        <v>8</v>
      </c>
      <c r="L24" s="16">
        <v>7</v>
      </c>
      <c r="M24" s="16"/>
      <c r="N24" s="16">
        <f t="shared" si="17"/>
        <v>7</v>
      </c>
      <c r="O24" s="18">
        <f t="shared" si="18"/>
        <v>15</v>
      </c>
      <c r="P24" s="16">
        <v>7</v>
      </c>
      <c r="Q24" s="16"/>
      <c r="R24" s="16">
        <f t="shared" si="19"/>
        <v>7</v>
      </c>
      <c r="S24" s="17">
        <v>3</v>
      </c>
      <c r="T24" s="17"/>
      <c r="U24" s="17">
        <f t="shared" si="20"/>
        <v>3</v>
      </c>
      <c r="V24" s="18">
        <f t="shared" si="21"/>
        <v>10</v>
      </c>
      <c r="W24" s="17">
        <f t="shared" si="22"/>
        <v>16</v>
      </c>
      <c r="X24" s="17">
        <f t="shared" si="22"/>
        <v>2</v>
      </c>
      <c r="Y24" s="17">
        <f t="shared" si="23"/>
        <v>18</v>
      </c>
      <c r="Z24" s="17">
        <f t="shared" si="24"/>
        <v>14</v>
      </c>
      <c r="AA24" s="17">
        <f t="shared" si="24"/>
        <v>0</v>
      </c>
      <c r="AB24" s="17">
        <f t="shared" si="25"/>
        <v>14</v>
      </c>
      <c r="AC24" s="19">
        <f t="shared" si="26"/>
        <v>32</v>
      </c>
    </row>
    <row r="25" spans="1:29" ht="20.100000000000001" customHeight="1" x14ac:dyDescent="0.45">
      <c r="A25" s="15" t="s">
        <v>191</v>
      </c>
      <c r="B25" s="16">
        <v>9</v>
      </c>
      <c r="C25" s="16"/>
      <c r="D25" s="16">
        <f t="shared" si="13"/>
        <v>9</v>
      </c>
      <c r="E25" s="17">
        <v>1</v>
      </c>
      <c r="F25" s="17"/>
      <c r="G25" s="17">
        <f t="shared" si="14"/>
        <v>1</v>
      </c>
      <c r="H25" s="18">
        <f t="shared" si="15"/>
        <v>10</v>
      </c>
      <c r="I25" s="16">
        <v>15</v>
      </c>
      <c r="J25" s="16"/>
      <c r="K25" s="16">
        <f t="shared" si="16"/>
        <v>15</v>
      </c>
      <c r="L25" s="17"/>
      <c r="M25" s="17"/>
      <c r="N25" s="16">
        <f t="shared" si="17"/>
        <v>0</v>
      </c>
      <c r="O25" s="18">
        <f t="shared" si="18"/>
        <v>15</v>
      </c>
      <c r="P25" s="16">
        <v>21</v>
      </c>
      <c r="Q25" s="16"/>
      <c r="R25" s="16">
        <f t="shared" si="19"/>
        <v>21</v>
      </c>
      <c r="S25" s="17">
        <v>3</v>
      </c>
      <c r="T25" s="17"/>
      <c r="U25" s="17">
        <f t="shared" si="20"/>
        <v>3</v>
      </c>
      <c r="V25" s="18">
        <f t="shared" si="21"/>
        <v>24</v>
      </c>
      <c r="W25" s="17">
        <f t="shared" si="22"/>
        <v>45</v>
      </c>
      <c r="X25" s="17">
        <f t="shared" si="22"/>
        <v>0</v>
      </c>
      <c r="Y25" s="17">
        <f t="shared" si="23"/>
        <v>45</v>
      </c>
      <c r="Z25" s="17">
        <f t="shared" si="24"/>
        <v>4</v>
      </c>
      <c r="AA25" s="17">
        <f t="shared" si="24"/>
        <v>0</v>
      </c>
      <c r="AB25" s="17">
        <f t="shared" si="25"/>
        <v>4</v>
      </c>
      <c r="AC25" s="19">
        <f t="shared" si="26"/>
        <v>49</v>
      </c>
    </row>
    <row r="26" spans="1:29" ht="20.100000000000001" customHeight="1" x14ac:dyDescent="0.45">
      <c r="A26" s="15" t="s">
        <v>192</v>
      </c>
      <c r="B26" s="16">
        <v>4</v>
      </c>
      <c r="C26" s="16"/>
      <c r="D26" s="16">
        <f t="shared" si="13"/>
        <v>4</v>
      </c>
      <c r="E26" s="17">
        <v>1</v>
      </c>
      <c r="F26" s="17"/>
      <c r="G26" s="17">
        <f t="shared" si="14"/>
        <v>1</v>
      </c>
      <c r="H26" s="18">
        <f t="shared" si="15"/>
        <v>5</v>
      </c>
      <c r="I26" s="16">
        <v>2</v>
      </c>
      <c r="J26" s="16"/>
      <c r="K26" s="16">
        <f t="shared" si="16"/>
        <v>2</v>
      </c>
      <c r="L26" s="17"/>
      <c r="M26" s="17">
        <v>5</v>
      </c>
      <c r="N26" s="16">
        <f t="shared" si="17"/>
        <v>5</v>
      </c>
      <c r="O26" s="18">
        <f t="shared" si="18"/>
        <v>7</v>
      </c>
      <c r="P26" s="16">
        <v>16</v>
      </c>
      <c r="Q26" s="16"/>
      <c r="R26" s="16">
        <f t="shared" si="19"/>
        <v>16</v>
      </c>
      <c r="S26" s="17"/>
      <c r="T26" s="17"/>
      <c r="U26" s="17">
        <f t="shared" si="20"/>
        <v>0</v>
      </c>
      <c r="V26" s="18">
        <f t="shared" si="21"/>
        <v>16</v>
      </c>
      <c r="W26" s="17">
        <f t="shared" si="22"/>
        <v>22</v>
      </c>
      <c r="X26" s="17">
        <f t="shared" si="22"/>
        <v>0</v>
      </c>
      <c r="Y26" s="17">
        <f t="shared" si="23"/>
        <v>22</v>
      </c>
      <c r="Z26" s="17">
        <f t="shared" si="24"/>
        <v>1</v>
      </c>
      <c r="AA26" s="17">
        <f t="shared" si="24"/>
        <v>5</v>
      </c>
      <c r="AB26" s="17">
        <f t="shared" si="25"/>
        <v>6</v>
      </c>
      <c r="AC26" s="19">
        <f t="shared" si="26"/>
        <v>28</v>
      </c>
    </row>
    <row r="27" spans="1:29" ht="20.100000000000001" customHeight="1" x14ac:dyDescent="0.45">
      <c r="A27" s="15" t="s">
        <v>21</v>
      </c>
      <c r="B27" s="16"/>
      <c r="C27" s="16">
        <v>1</v>
      </c>
      <c r="D27" s="16">
        <f t="shared" si="13"/>
        <v>1</v>
      </c>
      <c r="E27" s="17"/>
      <c r="F27" s="17"/>
      <c r="G27" s="17">
        <f t="shared" si="14"/>
        <v>0</v>
      </c>
      <c r="H27" s="18">
        <f t="shared" si="15"/>
        <v>1</v>
      </c>
      <c r="I27" s="16">
        <v>2</v>
      </c>
      <c r="J27" s="16">
        <v>8</v>
      </c>
      <c r="K27" s="16">
        <f t="shared" si="16"/>
        <v>10</v>
      </c>
      <c r="L27" s="17"/>
      <c r="M27" s="17"/>
      <c r="N27" s="16">
        <f t="shared" si="17"/>
        <v>0</v>
      </c>
      <c r="O27" s="18">
        <f t="shared" si="18"/>
        <v>10</v>
      </c>
      <c r="P27" s="16">
        <v>1</v>
      </c>
      <c r="Q27" s="16">
        <v>2</v>
      </c>
      <c r="R27" s="16">
        <f t="shared" si="19"/>
        <v>3</v>
      </c>
      <c r="S27" s="17"/>
      <c r="T27" s="17"/>
      <c r="U27" s="17">
        <f t="shared" si="20"/>
        <v>0</v>
      </c>
      <c r="V27" s="18">
        <f t="shared" si="21"/>
        <v>3</v>
      </c>
      <c r="W27" s="17">
        <f t="shared" si="22"/>
        <v>3</v>
      </c>
      <c r="X27" s="17">
        <f t="shared" si="22"/>
        <v>11</v>
      </c>
      <c r="Y27" s="17">
        <f t="shared" si="23"/>
        <v>14</v>
      </c>
      <c r="Z27" s="17">
        <f t="shared" si="24"/>
        <v>0</v>
      </c>
      <c r="AA27" s="17">
        <f t="shared" si="24"/>
        <v>0</v>
      </c>
      <c r="AB27" s="17">
        <f t="shared" si="25"/>
        <v>0</v>
      </c>
      <c r="AC27" s="19">
        <f t="shared" si="26"/>
        <v>14</v>
      </c>
    </row>
    <row r="28" spans="1:29" ht="20.100000000000001" customHeight="1" x14ac:dyDescent="0.45">
      <c r="A28" s="15" t="s">
        <v>22</v>
      </c>
      <c r="B28" s="16">
        <v>10</v>
      </c>
      <c r="C28" s="16"/>
      <c r="D28" s="16">
        <f t="shared" si="13"/>
        <v>10</v>
      </c>
      <c r="E28" s="17">
        <v>3</v>
      </c>
      <c r="F28" s="17">
        <v>1</v>
      </c>
      <c r="G28" s="17">
        <f t="shared" si="14"/>
        <v>4</v>
      </c>
      <c r="H28" s="18">
        <f t="shared" si="15"/>
        <v>14</v>
      </c>
      <c r="I28" s="16">
        <v>4</v>
      </c>
      <c r="J28" s="16"/>
      <c r="K28" s="16">
        <f t="shared" si="16"/>
        <v>4</v>
      </c>
      <c r="L28" s="17"/>
      <c r="M28" s="17"/>
      <c r="N28" s="16">
        <f t="shared" si="17"/>
        <v>0</v>
      </c>
      <c r="O28" s="18">
        <f t="shared" si="18"/>
        <v>4</v>
      </c>
      <c r="P28" s="16">
        <v>10</v>
      </c>
      <c r="Q28" s="16"/>
      <c r="R28" s="16">
        <f t="shared" si="19"/>
        <v>10</v>
      </c>
      <c r="S28" s="17"/>
      <c r="T28" s="17"/>
      <c r="U28" s="17">
        <f t="shared" si="20"/>
        <v>0</v>
      </c>
      <c r="V28" s="18">
        <f t="shared" si="21"/>
        <v>10</v>
      </c>
      <c r="W28" s="17">
        <f t="shared" si="22"/>
        <v>24</v>
      </c>
      <c r="X28" s="17">
        <f t="shared" si="22"/>
        <v>0</v>
      </c>
      <c r="Y28" s="17">
        <f t="shared" si="23"/>
        <v>24</v>
      </c>
      <c r="Z28" s="17">
        <f t="shared" si="24"/>
        <v>3</v>
      </c>
      <c r="AA28" s="17">
        <f t="shared" si="24"/>
        <v>1</v>
      </c>
      <c r="AB28" s="17">
        <f t="shared" si="25"/>
        <v>4</v>
      </c>
      <c r="AC28" s="19">
        <f t="shared" si="26"/>
        <v>28</v>
      </c>
    </row>
    <row r="29" spans="1:29" ht="20.100000000000001" customHeight="1" x14ac:dyDescent="0.45">
      <c r="A29" s="15" t="s">
        <v>193</v>
      </c>
      <c r="B29" s="16"/>
      <c r="C29" s="16"/>
      <c r="D29" s="16">
        <f>SUM(B29:C29)</f>
        <v>0</v>
      </c>
      <c r="E29" s="17"/>
      <c r="F29" s="17"/>
      <c r="G29" s="17">
        <f>SUM(E29:F29)</f>
        <v>0</v>
      </c>
      <c r="H29" s="18">
        <f>SUM(D29,G29)</f>
        <v>0</v>
      </c>
      <c r="I29" s="16">
        <v>6</v>
      </c>
      <c r="J29" s="16">
        <v>1</v>
      </c>
      <c r="K29" s="16">
        <f>SUM(I29:J29)</f>
        <v>7</v>
      </c>
      <c r="L29" s="17"/>
      <c r="M29" s="17"/>
      <c r="N29" s="16">
        <f>SUM(L29:M29)</f>
        <v>0</v>
      </c>
      <c r="O29" s="18">
        <f>SUM(K29,N29)</f>
        <v>7</v>
      </c>
      <c r="P29" s="16">
        <v>6</v>
      </c>
      <c r="Q29" s="16"/>
      <c r="R29" s="16">
        <f>SUM(P29:Q29)</f>
        <v>6</v>
      </c>
      <c r="S29" s="17"/>
      <c r="T29" s="17"/>
      <c r="U29" s="17">
        <f>SUM(S29:T29)</f>
        <v>0</v>
      </c>
      <c r="V29" s="18">
        <f>SUM(R29,U29)</f>
        <v>6</v>
      </c>
      <c r="W29" s="17">
        <f t="shared" si="22"/>
        <v>12</v>
      </c>
      <c r="X29" s="17">
        <f t="shared" si="22"/>
        <v>1</v>
      </c>
      <c r="Y29" s="17">
        <f>SUM(W29,X29)</f>
        <v>13</v>
      </c>
      <c r="Z29" s="17">
        <f t="shared" si="24"/>
        <v>0</v>
      </c>
      <c r="AA29" s="17">
        <f t="shared" si="24"/>
        <v>0</v>
      </c>
      <c r="AB29" s="17">
        <f>SUM(Z29,AA29)</f>
        <v>0</v>
      </c>
      <c r="AC29" s="19">
        <f>SUM(Y29,AB29)</f>
        <v>13</v>
      </c>
    </row>
    <row r="30" spans="1:29" ht="20.100000000000001" customHeight="1" x14ac:dyDescent="0.45">
      <c r="A30" s="15" t="s">
        <v>23</v>
      </c>
      <c r="B30" s="16">
        <v>11</v>
      </c>
      <c r="C30" s="16">
        <v>1</v>
      </c>
      <c r="D30" s="16">
        <f>SUM(B30:C30)</f>
        <v>12</v>
      </c>
      <c r="E30" s="17">
        <v>3</v>
      </c>
      <c r="F30" s="17"/>
      <c r="G30" s="17">
        <f>SUM(E30:F30)</f>
        <v>3</v>
      </c>
      <c r="H30" s="18">
        <f>SUM(D30,G30)</f>
        <v>15</v>
      </c>
      <c r="I30" s="16">
        <v>5</v>
      </c>
      <c r="J30" s="16"/>
      <c r="K30" s="16">
        <f>SUM(I30:J30)</f>
        <v>5</v>
      </c>
      <c r="L30" s="17">
        <v>18</v>
      </c>
      <c r="M30" s="17"/>
      <c r="N30" s="16">
        <f>SUM(L30:M30)</f>
        <v>18</v>
      </c>
      <c r="O30" s="18">
        <f>SUM(K30,N30)</f>
        <v>23</v>
      </c>
      <c r="P30" s="16">
        <v>3</v>
      </c>
      <c r="Q30" s="16"/>
      <c r="R30" s="16">
        <f>SUM(P30:Q30)</f>
        <v>3</v>
      </c>
      <c r="S30" s="17">
        <v>10</v>
      </c>
      <c r="T30" s="17">
        <v>1</v>
      </c>
      <c r="U30" s="17">
        <f>SUM(S30:T30)</f>
        <v>11</v>
      </c>
      <c r="V30" s="18">
        <f>SUM(R30,U30)</f>
        <v>14</v>
      </c>
      <c r="W30" s="17">
        <f t="shared" si="22"/>
        <v>19</v>
      </c>
      <c r="X30" s="17">
        <f t="shared" si="22"/>
        <v>1</v>
      </c>
      <c r="Y30" s="17">
        <f>SUM(W30,X30)</f>
        <v>20</v>
      </c>
      <c r="Z30" s="17">
        <f t="shared" si="24"/>
        <v>31</v>
      </c>
      <c r="AA30" s="17">
        <f t="shared" si="24"/>
        <v>1</v>
      </c>
      <c r="AB30" s="17">
        <f>SUM(Z30,AA30)</f>
        <v>32</v>
      </c>
      <c r="AC30" s="19">
        <f>SUM(Y30,AB30)</f>
        <v>52</v>
      </c>
    </row>
    <row r="31" spans="1:29" ht="20.100000000000001" customHeight="1" x14ac:dyDescent="0.45">
      <c r="A31" s="15" t="s">
        <v>194</v>
      </c>
      <c r="B31" s="16"/>
      <c r="C31" s="16"/>
      <c r="D31" s="16">
        <f>SUM(B31:C31)</f>
        <v>0</v>
      </c>
      <c r="E31" s="17"/>
      <c r="F31" s="17"/>
      <c r="G31" s="17">
        <f>SUM(E31:F31)</f>
        <v>0</v>
      </c>
      <c r="H31" s="18">
        <f>SUM(D31,G31)</f>
        <v>0</v>
      </c>
      <c r="I31" s="16">
        <v>18</v>
      </c>
      <c r="J31" s="16">
        <v>2</v>
      </c>
      <c r="K31" s="16">
        <f>SUM(I31:J31)</f>
        <v>20</v>
      </c>
      <c r="L31" s="17"/>
      <c r="M31" s="17"/>
      <c r="N31" s="16">
        <f>SUM(L31:M31)</f>
        <v>0</v>
      </c>
      <c r="O31" s="18">
        <f>SUM(K31,N31)</f>
        <v>20</v>
      </c>
      <c r="P31" s="16">
        <v>3</v>
      </c>
      <c r="Q31" s="16">
        <v>1</v>
      </c>
      <c r="R31" s="16">
        <f>SUM(P31:Q31)</f>
        <v>4</v>
      </c>
      <c r="S31" s="17">
        <v>15</v>
      </c>
      <c r="T31" s="17"/>
      <c r="U31" s="17">
        <f>SUM(S31:T31)</f>
        <v>15</v>
      </c>
      <c r="V31" s="18">
        <f>SUM(R31,U31)</f>
        <v>19</v>
      </c>
      <c r="W31" s="17">
        <f t="shared" si="22"/>
        <v>21</v>
      </c>
      <c r="X31" s="17">
        <f t="shared" si="22"/>
        <v>3</v>
      </c>
      <c r="Y31" s="17">
        <f>SUM(W31,X31)</f>
        <v>24</v>
      </c>
      <c r="Z31" s="17">
        <f t="shared" si="24"/>
        <v>15</v>
      </c>
      <c r="AA31" s="17">
        <f t="shared" si="24"/>
        <v>0</v>
      </c>
      <c r="AB31" s="17">
        <f>SUM(Z31,AA31)</f>
        <v>15</v>
      </c>
      <c r="AC31" s="19">
        <f>SUM(Y31,AB31)</f>
        <v>39</v>
      </c>
    </row>
    <row r="32" spans="1:29" ht="20.100000000000001" customHeight="1" x14ac:dyDescent="0.45">
      <c r="A32" s="15" t="s">
        <v>24</v>
      </c>
      <c r="B32" s="16">
        <v>1</v>
      </c>
      <c r="C32" s="16"/>
      <c r="D32" s="16">
        <f>SUM(B32:C32)</f>
        <v>1</v>
      </c>
      <c r="E32" s="16">
        <v>19</v>
      </c>
      <c r="F32" s="16"/>
      <c r="G32" s="16">
        <f>SUM(E32:F32)</f>
        <v>19</v>
      </c>
      <c r="H32" s="18">
        <f>SUM(D32,G32)</f>
        <v>20</v>
      </c>
      <c r="I32" s="16"/>
      <c r="J32" s="16"/>
      <c r="K32" s="16">
        <f>SUM(I32:J32)</f>
        <v>0</v>
      </c>
      <c r="L32" s="16">
        <v>1</v>
      </c>
      <c r="M32" s="16"/>
      <c r="N32" s="16">
        <f>SUM(L32:M32)</f>
        <v>1</v>
      </c>
      <c r="O32" s="18">
        <f>SUM(K32,N32)</f>
        <v>1</v>
      </c>
      <c r="P32" s="16"/>
      <c r="Q32" s="16"/>
      <c r="R32" s="16">
        <f>SUM(P32:Q32)</f>
        <v>0</v>
      </c>
      <c r="S32" s="17">
        <v>2</v>
      </c>
      <c r="T32" s="17"/>
      <c r="U32" s="17">
        <f>SUM(S32:T32)</f>
        <v>2</v>
      </c>
      <c r="V32" s="18">
        <f>SUM(R32,U32)</f>
        <v>2</v>
      </c>
      <c r="W32" s="17">
        <f t="shared" si="22"/>
        <v>1</v>
      </c>
      <c r="X32" s="17">
        <f t="shared" si="22"/>
        <v>0</v>
      </c>
      <c r="Y32" s="17">
        <f>SUM(W32,X32)</f>
        <v>1</v>
      </c>
      <c r="Z32" s="17">
        <f t="shared" si="24"/>
        <v>22</v>
      </c>
      <c r="AA32" s="17">
        <f t="shared" si="24"/>
        <v>0</v>
      </c>
      <c r="AB32" s="17">
        <f>SUM(Z32,AA32)</f>
        <v>22</v>
      </c>
      <c r="AC32" s="19">
        <f>SUM(Y32,AB32)</f>
        <v>23</v>
      </c>
    </row>
    <row r="33" spans="1:29" ht="20.100000000000001" customHeight="1" x14ac:dyDescent="0.45">
      <c r="A33" s="15" t="s">
        <v>195</v>
      </c>
      <c r="B33" s="16"/>
      <c r="C33" s="16"/>
      <c r="D33" s="16">
        <f>SUM(B33:C33)</f>
        <v>0</v>
      </c>
      <c r="E33" s="16"/>
      <c r="F33" s="16"/>
      <c r="G33" s="16">
        <f>SUM(E33:F33)</f>
        <v>0</v>
      </c>
      <c r="H33" s="18">
        <f>SUM(D33,G33)</f>
        <v>0</v>
      </c>
      <c r="I33" s="16"/>
      <c r="J33" s="16"/>
      <c r="K33" s="16">
        <f>SUM(I33:J33)</f>
        <v>0</v>
      </c>
      <c r="L33" s="16">
        <v>2</v>
      </c>
      <c r="M33" s="16"/>
      <c r="N33" s="16">
        <f>SUM(L33:M33)</f>
        <v>2</v>
      </c>
      <c r="O33" s="18">
        <f>SUM(K33,N33)</f>
        <v>2</v>
      </c>
      <c r="P33" s="16"/>
      <c r="Q33" s="16"/>
      <c r="R33" s="16">
        <f>SUM(P33:Q33)</f>
        <v>0</v>
      </c>
      <c r="S33" s="17">
        <v>1</v>
      </c>
      <c r="T33" s="17"/>
      <c r="U33" s="17">
        <f>SUM(S33:T33)</f>
        <v>1</v>
      </c>
      <c r="V33" s="18">
        <f>SUM(R33,U33)</f>
        <v>1</v>
      </c>
      <c r="W33" s="17">
        <f t="shared" si="22"/>
        <v>0</v>
      </c>
      <c r="X33" s="17">
        <f t="shared" si="22"/>
        <v>0</v>
      </c>
      <c r="Y33" s="17">
        <f>SUM(W33,X33)</f>
        <v>0</v>
      </c>
      <c r="Z33" s="17">
        <f t="shared" si="24"/>
        <v>3</v>
      </c>
      <c r="AA33" s="17">
        <f t="shared" si="24"/>
        <v>0</v>
      </c>
      <c r="AB33" s="17">
        <f>SUM(Z33,AA33)</f>
        <v>3</v>
      </c>
      <c r="AC33" s="19">
        <f>SUM(Y33,AB33)</f>
        <v>3</v>
      </c>
    </row>
    <row r="34" spans="1:29" ht="20.100000000000001" customHeight="1" x14ac:dyDescent="0.45">
      <c r="A34" s="15" t="s">
        <v>196</v>
      </c>
      <c r="B34" s="16">
        <v>19</v>
      </c>
      <c r="C34" s="16"/>
      <c r="D34" s="16">
        <f t="shared" si="13"/>
        <v>19</v>
      </c>
      <c r="E34" s="16"/>
      <c r="F34" s="16"/>
      <c r="G34" s="16">
        <f t="shared" si="14"/>
        <v>0</v>
      </c>
      <c r="H34" s="18">
        <f t="shared" si="15"/>
        <v>19</v>
      </c>
      <c r="I34" s="16">
        <v>3</v>
      </c>
      <c r="J34" s="16"/>
      <c r="K34" s="16">
        <f t="shared" si="16"/>
        <v>3</v>
      </c>
      <c r="L34" s="17">
        <v>12</v>
      </c>
      <c r="M34" s="17"/>
      <c r="N34" s="16">
        <f t="shared" si="17"/>
        <v>12</v>
      </c>
      <c r="O34" s="18">
        <f t="shared" si="18"/>
        <v>15</v>
      </c>
      <c r="P34" s="16">
        <v>8</v>
      </c>
      <c r="Q34" s="16"/>
      <c r="R34" s="16">
        <f t="shared" si="19"/>
        <v>8</v>
      </c>
      <c r="S34" s="17">
        <v>1</v>
      </c>
      <c r="T34" s="17"/>
      <c r="U34" s="17">
        <f t="shared" si="20"/>
        <v>1</v>
      </c>
      <c r="V34" s="18">
        <f t="shared" si="21"/>
        <v>9</v>
      </c>
      <c r="W34" s="17">
        <f t="shared" si="22"/>
        <v>30</v>
      </c>
      <c r="X34" s="17">
        <f t="shared" si="22"/>
        <v>0</v>
      </c>
      <c r="Y34" s="17">
        <f t="shared" si="23"/>
        <v>30</v>
      </c>
      <c r="Z34" s="17">
        <f t="shared" si="24"/>
        <v>13</v>
      </c>
      <c r="AA34" s="17">
        <f t="shared" si="24"/>
        <v>0</v>
      </c>
      <c r="AB34" s="17">
        <f t="shared" si="25"/>
        <v>13</v>
      </c>
      <c r="AC34" s="19">
        <f t="shared" si="26"/>
        <v>43</v>
      </c>
    </row>
    <row r="35" spans="1:29" ht="20.100000000000001" customHeight="1" x14ac:dyDescent="0.45">
      <c r="A35" s="20" t="s">
        <v>7</v>
      </c>
      <c r="B35" s="19">
        <f t="shared" ref="B35:AC35" si="27">SUM(B21:B34)</f>
        <v>105</v>
      </c>
      <c r="C35" s="19">
        <f t="shared" si="27"/>
        <v>2</v>
      </c>
      <c r="D35" s="19">
        <f t="shared" si="27"/>
        <v>107</v>
      </c>
      <c r="E35" s="19">
        <f t="shared" si="27"/>
        <v>41</v>
      </c>
      <c r="F35" s="19">
        <f t="shared" si="27"/>
        <v>1</v>
      </c>
      <c r="G35" s="19">
        <f t="shared" si="27"/>
        <v>42</v>
      </c>
      <c r="H35" s="19">
        <f t="shared" si="27"/>
        <v>149</v>
      </c>
      <c r="I35" s="19">
        <f t="shared" si="27"/>
        <v>79</v>
      </c>
      <c r="J35" s="19">
        <f t="shared" si="27"/>
        <v>16</v>
      </c>
      <c r="K35" s="19">
        <f t="shared" si="27"/>
        <v>95</v>
      </c>
      <c r="L35" s="19">
        <f t="shared" si="27"/>
        <v>52</v>
      </c>
      <c r="M35" s="19">
        <f t="shared" si="27"/>
        <v>5</v>
      </c>
      <c r="N35" s="19">
        <f t="shared" si="27"/>
        <v>57</v>
      </c>
      <c r="O35" s="19">
        <f t="shared" si="27"/>
        <v>152</v>
      </c>
      <c r="P35" s="19">
        <f t="shared" si="27"/>
        <v>116</v>
      </c>
      <c r="Q35" s="19">
        <f t="shared" si="27"/>
        <v>4</v>
      </c>
      <c r="R35" s="19">
        <f t="shared" si="27"/>
        <v>120</v>
      </c>
      <c r="S35" s="19">
        <f t="shared" si="27"/>
        <v>55</v>
      </c>
      <c r="T35" s="19">
        <f t="shared" si="27"/>
        <v>2</v>
      </c>
      <c r="U35" s="19">
        <f t="shared" si="27"/>
        <v>57</v>
      </c>
      <c r="V35" s="19">
        <f t="shared" si="27"/>
        <v>177</v>
      </c>
      <c r="W35" s="19">
        <f t="shared" si="27"/>
        <v>300</v>
      </c>
      <c r="X35" s="19">
        <f>SUM(X21:X34)</f>
        <v>22</v>
      </c>
      <c r="Y35" s="19">
        <f t="shared" si="27"/>
        <v>322</v>
      </c>
      <c r="Z35" s="19">
        <f t="shared" si="27"/>
        <v>148</v>
      </c>
      <c r="AA35" s="19">
        <f t="shared" si="27"/>
        <v>8</v>
      </c>
      <c r="AB35" s="19">
        <f t="shared" si="27"/>
        <v>156</v>
      </c>
      <c r="AC35" s="19">
        <f t="shared" si="27"/>
        <v>478</v>
      </c>
    </row>
    <row r="36" spans="1:29" ht="20.100000000000001" customHeight="1" x14ac:dyDescent="0.45">
      <c r="A36" s="11" t="s">
        <v>26</v>
      </c>
      <c r="B36" s="22"/>
      <c r="C36" s="22"/>
      <c r="D36" s="22"/>
      <c r="E36" s="17"/>
      <c r="F36" s="17"/>
      <c r="G36" s="17"/>
      <c r="H36" s="18"/>
      <c r="I36" s="17"/>
      <c r="J36" s="17"/>
      <c r="K36" s="17"/>
      <c r="L36" s="17"/>
      <c r="M36" s="17"/>
      <c r="N36" s="17"/>
      <c r="O36" s="18"/>
      <c r="P36" s="17"/>
      <c r="Q36" s="17"/>
      <c r="R36" s="17"/>
      <c r="S36" s="17"/>
      <c r="T36" s="17"/>
      <c r="U36" s="17"/>
      <c r="V36" s="18"/>
      <c r="W36" s="17"/>
      <c r="X36" s="17"/>
      <c r="Y36" s="17"/>
      <c r="Z36" s="23"/>
      <c r="AA36" s="23"/>
      <c r="AB36" s="23"/>
      <c r="AC36" s="24"/>
    </row>
    <row r="37" spans="1:29" ht="20.100000000000001" customHeight="1" x14ac:dyDescent="0.45">
      <c r="A37" s="15" t="s">
        <v>166</v>
      </c>
      <c r="B37" s="16"/>
      <c r="C37" s="16">
        <v>1</v>
      </c>
      <c r="D37" s="16">
        <f t="shared" ref="D37:D45" si="28">SUM(B37:C37)</f>
        <v>1</v>
      </c>
      <c r="E37" s="17"/>
      <c r="F37" s="17"/>
      <c r="G37" s="17">
        <f t="shared" ref="G37:G45" si="29">SUM(E37:F37)</f>
        <v>0</v>
      </c>
      <c r="H37" s="18">
        <f t="shared" ref="H37:H45" si="30">SUM(D37,G37)</f>
        <v>1</v>
      </c>
      <c r="I37" s="16">
        <v>2</v>
      </c>
      <c r="J37" s="16">
        <v>2</v>
      </c>
      <c r="K37" s="16">
        <f t="shared" ref="K37:K45" si="31">SUM(I37:J37)</f>
        <v>4</v>
      </c>
      <c r="L37" s="16"/>
      <c r="M37" s="16"/>
      <c r="N37" s="16">
        <f t="shared" ref="N37:N45" si="32">SUM(L37:M37)</f>
        <v>0</v>
      </c>
      <c r="O37" s="18">
        <f t="shared" ref="O37:O45" si="33">SUM(K37,N37)</f>
        <v>4</v>
      </c>
      <c r="P37" s="16">
        <v>4</v>
      </c>
      <c r="Q37" s="16">
        <v>28</v>
      </c>
      <c r="R37" s="16">
        <f t="shared" ref="R37:R45" si="34">SUM(P37:Q37)</f>
        <v>32</v>
      </c>
      <c r="S37" s="17"/>
      <c r="T37" s="17"/>
      <c r="U37" s="16">
        <f t="shared" ref="U37:U45" si="35">SUM(S37:T37)</f>
        <v>0</v>
      </c>
      <c r="V37" s="18">
        <f t="shared" ref="V37:V45" si="36">SUM(R37,U37)</f>
        <v>32</v>
      </c>
      <c r="W37" s="17">
        <f>SUM(B37,I37,P37)</f>
        <v>6</v>
      </c>
      <c r="X37" s="17">
        <f>SUM(C37,J37,Q37)</f>
        <v>31</v>
      </c>
      <c r="Y37" s="17">
        <f>SUM(W37,X37)</f>
        <v>37</v>
      </c>
      <c r="Z37" s="17">
        <f>SUM(E37,L37,S37)</f>
        <v>0</v>
      </c>
      <c r="AA37" s="17">
        <f>SUM(F37,M37,T37)</f>
        <v>0</v>
      </c>
      <c r="AB37" s="17">
        <f>SUM(Z37,AA37)</f>
        <v>0</v>
      </c>
      <c r="AC37" s="19">
        <f>SUM(Y37,AB37)</f>
        <v>37</v>
      </c>
    </row>
    <row r="38" spans="1:29" ht="20.100000000000001" customHeight="1" x14ac:dyDescent="0.45">
      <c r="A38" s="15" t="s">
        <v>27</v>
      </c>
      <c r="B38" s="16"/>
      <c r="C38" s="16"/>
      <c r="D38" s="16">
        <f t="shared" si="28"/>
        <v>0</v>
      </c>
      <c r="E38" s="17"/>
      <c r="F38" s="17"/>
      <c r="G38" s="17">
        <f t="shared" si="29"/>
        <v>0</v>
      </c>
      <c r="H38" s="18">
        <f t="shared" si="30"/>
        <v>0</v>
      </c>
      <c r="I38" s="16">
        <v>1</v>
      </c>
      <c r="J38" s="16"/>
      <c r="K38" s="16">
        <f t="shared" si="31"/>
        <v>1</v>
      </c>
      <c r="L38" s="16"/>
      <c r="M38" s="16">
        <v>6</v>
      </c>
      <c r="N38" s="16">
        <f t="shared" si="32"/>
        <v>6</v>
      </c>
      <c r="O38" s="18">
        <f t="shared" si="33"/>
        <v>7</v>
      </c>
      <c r="P38" s="16">
        <v>12</v>
      </c>
      <c r="Q38" s="16">
        <v>89</v>
      </c>
      <c r="R38" s="16">
        <f t="shared" si="34"/>
        <v>101</v>
      </c>
      <c r="S38" s="17">
        <v>2</v>
      </c>
      <c r="T38" s="17">
        <v>36</v>
      </c>
      <c r="U38" s="16">
        <f t="shared" si="35"/>
        <v>38</v>
      </c>
      <c r="V38" s="18">
        <f t="shared" si="36"/>
        <v>139</v>
      </c>
      <c r="W38" s="17">
        <f t="shared" ref="W38:X45" si="37">SUM(B38,I38,P38)</f>
        <v>13</v>
      </c>
      <c r="X38" s="17">
        <f t="shared" si="37"/>
        <v>89</v>
      </c>
      <c r="Y38" s="17">
        <f t="shared" ref="Y38:Y45" si="38">SUM(W38,X38)</f>
        <v>102</v>
      </c>
      <c r="Z38" s="17">
        <f t="shared" ref="Z38:AA45" si="39">SUM(E38,L38,S38)</f>
        <v>2</v>
      </c>
      <c r="AA38" s="17">
        <f t="shared" si="39"/>
        <v>42</v>
      </c>
      <c r="AB38" s="17">
        <f t="shared" ref="AB38:AB45" si="40">SUM(Z38,AA38)</f>
        <v>44</v>
      </c>
      <c r="AC38" s="19">
        <f t="shared" ref="AC38:AC45" si="41">SUM(Y38,AB38)</f>
        <v>146</v>
      </c>
    </row>
    <row r="39" spans="1:29" ht="20.100000000000001" customHeight="1" x14ac:dyDescent="0.45">
      <c r="A39" s="15" t="s">
        <v>28</v>
      </c>
      <c r="B39" s="16"/>
      <c r="C39" s="16"/>
      <c r="D39" s="16">
        <f t="shared" si="28"/>
        <v>0</v>
      </c>
      <c r="E39" s="16"/>
      <c r="F39" s="16"/>
      <c r="G39" s="16">
        <f t="shared" si="29"/>
        <v>0</v>
      </c>
      <c r="H39" s="18">
        <f t="shared" si="30"/>
        <v>0</v>
      </c>
      <c r="I39" s="16">
        <v>9</v>
      </c>
      <c r="J39" s="16">
        <v>33</v>
      </c>
      <c r="K39" s="16">
        <f t="shared" si="31"/>
        <v>42</v>
      </c>
      <c r="L39" s="16"/>
      <c r="M39" s="16"/>
      <c r="N39" s="16">
        <f t="shared" si="32"/>
        <v>0</v>
      </c>
      <c r="O39" s="18">
        <f t="shared" si="33"/>
        <v>42</v>
      </c>
      <c r="P39" s="16">
        <v>1</v>
      </c>
      <c r="Q39" s="16">
        <v>4</v>
      </c>
      <c r="R39" s="16">
        <f t="shared" si="34"/>
        <v>5</v>
      </c>
      <c r="S39" s="17"/>
      <c r="T39" s="17"/>
      <c r="U39" s="16">
        <f t="shared" si="35"/>
        <v>0</v>
      </c>
      <c r="V39" s="18">
        <f t="shared" si="36"/>
        <v>5</v>
      </c>
      <c r="W39" s="17">
        <f t="shared" si="37"/>
        <v>10</v>
      </c>
      <c r="X39" s="17">
        <f t="shared" si="37"/>
        <v>37</v>
      </c>
      <c r="Y39" s="17">
        <f t="shared" si="38"/>
        <v>47</v>
      </c>
      <c r="Z39" s="17">
        <f t="shared" si="39"/>
        <v>0</v>
      </c>
      <c r="AA39" s="17">
        <f t="shared" si="39"/>
        <v>0</v>
      </c>
      <c r="AB39" s="17">
        <f t="shared" si="40"/>
        <v>0</v>
      </c>
      <c r="AC39" s="19">
        <f t="shared" si="41"/>
        <v>47</v>
      </c>
    </row>
    <row r="40" spans="1:29" ht="20.100000000000001" customHeight="1" x14ac:dyDescent="0.45">
      <c r="A40" s="15" t="s">
        <v>29</v>
      </c>
      <c r="B40" s="16"/>
      <c r="C40" s="16"/>
      <c r="D40" s="16">
        <f t="shared" si="28"/>
        <v>0</v>
      </c>
      <c r="E40" s="17"/>
      <c r="F40" s="17"/>
      <c r="G40" s="17">
        <f t="shared" si="29"/>
        <v>0</v>
      </c>
      <c r="H40" s="18">
        <f t="shared" si="30"/>
        <v>0</v>
      </c>
      <c r="I40" s="16">
        <v>2</v>
      </c>
      <c r="J40" s="16">
        <v>41</v>
      </c>
      <c r="K40" s="16">
        <f t="shared" si="31"/>
        <v>43</v>
      </c>
      <c r="L40" s="17"/>
      <c r="M40" s="17"/>
      <c r="N40" s="16">
        <f t="shared" si="32"/>
        <v>0</v>
      </c>
      <c r="O40" s="18">
        <f t="shared" si="33"/>
        <v>43</v>
      </c>
      <c r="P40" s="16"/>
      <c r="Q40" s="16">
        <v>3</v>
      </c>
      <c r="R40" s="16">
        <f t="shared" si="34"/>
        <v>3</v>
      </c>
      <c r="S40" s="16">
        <v>3</v>
      </c>
      <c r="T40" s="16">
        <v>38</v>
      </c>
      <c r="U40" s="16">
        <f t="shared" si="35"/>
        <v>41</v>
      </c>
      <c r="V40" s="18">
        <f t="shared" si="36"/>
        <v>44</v>
      </c>
      <c r="W40" s="17">
        <f t="shared" si="37"/>
        <v>2</v>
      </c>
      <c r="X40" s="17">
        <f t="shared" si="37"/>
        <v>44</v>
      </c>
      <c r="Y40" s="17">
        <f t="shared" si="38"/>
        <v>46</v>
      </c>
      <c r="Z40" s="17">
        <f t="shared" si="39"/>
        <v>3</v>
      </c>
      <c r="AA40" s="17">
        <f t="shared" si="39"/>
        <v>38</v>
      </c>
      <c r="AB40" s="17">
        <f t="shared" si="40"/>
        <v>41</v>
      </c>
      <c r="AC40" s="19">
        <f t="shared" si="41"/>
        <v>87</v>
      </c>
    </row>
    <row r="41" spans="1:29" ht="20.100000000000001" customHeight="1" x14ac:dyDescent="0.45">
      <c r="A41" s="15" t="s">
        <v>30</v>
      </c>
      <c r="B41" s="16">
        <v>1</v>
      </c>
      <c r="C41" s="16"/>
      <c r="D41" s="16">
        <f t="shared" si="28"/>
        <v>1</v>
      </c>
      <c r="E41" s="17"/>
      <c r="F41" s="17"/>
      <c r="G41" s="17">
        <f t="shared" si="29"/>
        <v>0</v>
      </c>
      <c r="H41" s="18">
        <f t="shared" si="30"/>
        <v>1</v>
      </c>
      <c r="I41" s="16">
        <v>28</v>
      </c>
      <c r="J41" s="16">
        <v>9</v>
      </c>
      <c r="K41" s="16">
        <f t="shared" si="31"/>
        <v>37</v>
      </c>
      <c r="L41" s="17"/>
      <c r="M41" s="17">
        <v>1</v>
      </c>
      <c r="N41" s="16">
        <f t="shared" si="32"/>
        <v>1</v>
      </c>
      <c r="O41" s="18">
        <f t="shared" si="33"/>
        <v>38</v>
      </c>
      <c r="P41" s="16">
        <v>9</v>
      </c>
      <c r="Q41" s="16"/>
      <c r="R41" s="16">
        <f t="shared" si="34"/>
        <v>9</v>
      </c>
      <c r="S41" s="16">
        <v>26</v>
      </c>
      <c r="T41" s="16"/>
      <c r="U41" s="16">
        <f t="shared" si="35"/>
        <v>26</v>
      </c>
      <c r="V41" s="18">
        <f t="shared" si="36"/>
        <v>35</v>
      </c>
      <c r="W41" s="17">
        <f t="shared" si="37"/>
        <v>38</v>
      </c>
      <c r="X41" s="17">
        <f t="shared" si="37"/>
        <v>9</v>
      </c>
      <c r="Y41" s="17">
        <f t="shared" si="38"/>
        <v>47</v>
      </c>
      <c r="Z41" s="17">
        <f t="shared" si="39"/>
        <v>26</v>
      </c>
      <c r="AA41" s="17">
        <f t="shared" si="39"/>
        <v>1</v>
      </c>
      <c r="AB41" s="17">
        <f t="shared" si="40"/>
        <v>27</v>
      </c>
      <c r="AC41" s="19">
        <f t="shared" si="41"/>
        <v>74</v>
      </c>
    </row>
    <row r="42" spans="1:29" ht="20.100000000000001" customHeight="1" x14ac:dyDescent="0.45">
      <c r="A42" s="15" t="s">
        <v>31</v>
      </c>
      <c r="B42" s="16"/>
      <c r="C42" s="16"/>
      <c r="D42" s="16">
        <f t="shared" si="28"/>
        <v>0</v>
      </c>
      <c r="E42" s="17"/>
      <c r="F42" s="17"/>
      <c r="G42" s="17">
        <f t="shared" si="29"/>
        <v>0</v>
      </c>
      <c r="H42" s="18">
        <f t="shared" si="30"/>
        <v>0</v>
      </c>
      <c r="I42" s="16">
        <v>1</v>
      </c>
      <c r="J42" s="16">
        <v>42</v>
      </c>
      <c r="K42" s="16">
        <f t="shared" si="31"/>
        <v>43</v>
      </c>
      <c r="L42" s="17"/>
      <c r="M42" s="17">
        <v>1</v>
      </c>
      <c r="N42" s="16">
        <f t="shared" si="32"/>
        <v>1</v>
      </c>
      <c r="O42" s="18">
        <f t="shared" si="33"/>
        <v>44</v>
      </c>
      <c r="P42" s="16"/>
      <c r="Q42" s="16">
        <v>1</v>
      </c>
      <c r="R42" s="16">
        <f t="shared" si="34"/>
        <v>1</v>
      </c>
      <c r="S42" s="16">
        <v>3</v>
      </c>
      <c r="T42" s="16">
        <v>39</v>
      </c>
      <c r="U42" s="16">
        <f t="shared" si="35"/>
        <v>42</v>
      </c>
      <c r="V42" s="18">
        <f t="shared" si="36"/>
        <v>43</v>
      </c>
      <c r="W42" s="17">
        <f t="shared" si="37"/>
        <v>1</v>
      </c>
      <c r="X42" s="17">
        <f t="shared" si="37"/>
        <v>43</v>
      </c>
      <c r="Y42" s="17">
        <f t="shared" si="38"/>
        <v>44</v>
      </c>
      <c r="Z42" s="17">
        <f t="shared" si="39"/>
        <v>3</v>
      </c>
      <c r="AA42" s="17">
        <f t="shared" si="39"/>
        <v>40</v>
      </c>
      <c r="AB42" s="17">
        <f t="shared" si="40"/>
        <v>43</v>
      </c>
      <c r="AC42" s="19">
        <f t="shared" si="41"/>
        <v>87</v>
      </c>
    </row>
    <row r="43" spans="1:29" ht="20.100000000000001" customHeight="1" x14ac:dyDescent="0.45">
      <c r="A43" s="25" t="s">
        <v>197</v>
      </c>
      <c r="B43" s="16"/>
      <c r="C43" s="16"/>
      <c r="D43" s="16">
        <f t="shared" si="28"/>
        <v>0</v>
      </c>
      <c r="E43" s="17"/>
      <c r="F43" s="17"/>
      <c r="G43" s="16">
        <f t="shared" si="29"/>
        <v>0</v>
      </c>
      <c r="H43" s="18">
        <f t="shared" si="30"/>
        <v>0</v>
      </c>
      <c r="I43" s="16">
        <v>29</v>
      </c>
      <c r="J43" s="16">
        <v>75</v>
      </c>
      <c r="K43" s="16">
        <f t="shared" si="31"/>
        <v>104</v>
      </c>
      <c r="L43" s="17">
        <v>4</v>
      </c>
      <c r="M43" s="17">
        <v>5</v>
      </c>
      <c r="N43" s="16">
        <f t="shared" si="32"/>
        <v>9</v>
      </c>
      <c r="O43" s="18">
        <f t="shared" si="33"/>
        <v>113</v>
      </c>
      <c r="P43" s="16">
        <v>10</v>
      </c>
      <c r="Q43" s="16">
        <v>13</v>
      </c>
      <c r="R43" s="16">
        <f t="shared" si="34"/>
        <v>23</v>
      </c>
      <c r="S43" s="16">
        <v>6</v>
      </c>
      <c r="T43" s="16">
        <v>24</v>
      </c>
      <c r="U43" s="16">
        <f t="shared" si="35"/>
        <v>30</v>
      </c>
      <c r="V43" s="18">
        <f t="shared" si="36"/>
        <v>53</v>
      </c>
      <c r="W43" s="17">
        <f t="shared" si="37"/>
        <v>39</v>
      </c>
      <c r="X43" s="17">
        <f t="shared" si="37"/>
        <v>88</v>
      </c>
      <c r="Y43" s="17">
        <f t="shared" si="38"/>
        <v>127</v>
      </c>
      <c r="Z43" s="17">
        <f t="shared" si="39"/>
        <v>10</v>
      </c>
      <c r="AA43" s="17">
        <f t="shared" si="39"/>
        <v>29</v>
      </c>
      <c r="AB43" s="17">
        <f t="shared" si="40"/>
        <v>39</v>
      </c>
      <c r="AC43" s="19">
        <f t="shared" si="41"/>
        <v>166</v>
      </c>
    </row>
    <row r="44" spans="1:29" ht="20.100000000000001" customHeight="1" x14ac:dyDescent="0.45">
      <c r="A44" s="15" t="s">
        <v>33</v>
      </c>
      <c r="B44" s="16"/>
      <c r="C44" s="16">
        <v>3</v>
      </c>
      <c r="D44" s="16">
        <f t="shared" si="28"/>
        <v>3</v>
      </c>
      <c r="E44" s="17"/>
      <c r="F44" s="17"/>
      <c r="G44" s="17">
        <f t="shared" si="29"/>
        <v>0</v>
      </c>
      <c r="H44" s="18">
        <f t="shared" si="30"/>
        <v>3</v>
      </c>
      <c r="I44" s="16">
        <v>4</v>
      </c>
      <c r="J44" s="16">
        <v>39</v>
      </c>
      <c r="K44" s="16">
        <f t="shared" si="31"/>
        <v>43</v>
      </c>
      <c r="L44" s="17"/>
      <c r="M44" s="17"/>
      <c r="N44" s="16">
        <f t="shared" si="32"/>
        <v>0</v>
      </c>
      <c r="O44" s="18">
        <f t="shared" si="33"/>
        <v>43</v>
      </c>
      <c r="P44" s="16"/>
      <c r="Q44" s="16">
        <v>7</v>
      </c>
      <c r="R44" s="16">
        <f t="shared" si="34"/>
        <v>7</v>
      </c>
      <c r="S44" s="17"/>
      <c r="T44" s="17">
        <v>3</v>
      </c>
      <c r="U44" s="16">
        <f t="shared" si="35"/>
        <v>3</v>
      </c>
      <c r="V44" s="18">
        <f t="shared" si="36"/>
        <v>10</v>
      </c>
      <c r="W44" s="17">
        <f t="shared" si="37"/>
        <v>4</v>
      </c>
      <c r="X44" s="17">
        <f t="shared" si="37"/>
        <v>49</v>
      </c>
      <c r="Y44" s="17">
        <f t="shared" si="38"/>
        <v>53</v>
      </c>
      <c r="Z44" s="17">
        <f t="shared" si="39"/>
        <v>0</v>
      </c>
      <c r="AA44" s="17">
        <f t="shared" si="39"/>
        <v>3</v>
      </c>
      <c r="AB44" s="17">
        <f t="shared" si="40"/>
        <v>3</v>
      </c>
      <c r="AC44" s="19">
        <f t="shared" si="41"/>
        <v>56</v>
      </c>
    </row>
    <row r="45" spans="1:29" ht="20.100000000000001" customHeight="1" x14ac:dyDescent="0.45">
      <c r="A45" s="15" t="s">
        <v>34</v>
      </c>
      <c r="B45" s="16"/>
      <c r="C45" s="16">
        <v>1</v>
      </c>
      <c r="D45" s="16">
        <f t="shared" si="28"/>
        <v>1</v>
      </c>
      <c r="E45" s="16"/>
      <c r="F45" s="16">
        <v>10</v>
      </c>
      <c r="G45" s="16">
        <f t="shared" si="29"/>
        <v>10</v>
      </c>
      <c r="H45" s="18">
        <f t="shared" si="30"/>
        <v>11</v>
      </c>
      <c r="I45" s="16">
        <v>2</v>
      </c>
      <c r="J45" s="16">
        <v>78</v>
      </c>
      <c r="K45" s="16">
        <f t="shared" si="31"/>
        <v>80</v>
      </c>
      <c r="L45" s="16">
        <v>1</v>
      </c>
      <c r="M45" s="16">
        <v>21</v>
      </c>
      <c r="N45" s="16">
        <f t="shared" si="32"/>
        <v>22</v>
      </c>
      <c r="O45" s="18">
        <f t="shared" si="33"/>
        <v>102</v>
      </c>
      <c r="P45" s="16"/>
      <c r="Q45" s="16">
        <v>11</v>
      </c>
      <c r="R45" s="16">
        <f t="shared" si="34"/>
        <v>11</v>
      </c>
      <c r="S45" s="16"/>
      <c r="T45" s="16">
        <v>34</v>
      </c>
      <c r="U45" s="16">
        <f t="shared" si="35"/>
        <v>34</v>
      </c>
      <c r="V45" s="18">
        <f t="shared" si="36"/>
        <v>45</v>
      </c>
      <c r="W45" s="17">
        <f t="shared" si="37"/>
        <v>2</v>
      </c>
      <c r="X45" s="17">
        <f t="shared" si="37"/>
        <v>90</v>
      </c>
      <c r="Y45" s="17">
        <f t="shared" si="38"/>
        <v>92</v>
      </c>
      <c r="Z45" s="17">
        <f t="shared" si="39"/>
        <v>1</v>
      </c>
      <c r="AA45" s="17">
        <f t="shared" si="39"/>
        <v>65</v>
      </c>
      <c r="AB45" s="17">
        <f t="shared" si="40"/>
        <v>66</v>
      </c>
      <c r="AC45" s="19">
        <f t="shared" si="41"/>
        <v>158</v>
      </c>
    </row>
    <row r="46" spans="1:29" ht="20.100000000000001" customHeight="1" x14ac:dyDescent="0.45">
      <c r="A46" s="20" t="s">
        <v>7</v>
      </c>
      <c r="B46" s="19">
        <f>SUM(B37:B45)</f>
        <v>1</v>
      </c>
      <c r="C46" s="19">
        <f>SUM(C37:C45)</f>
        <v>5</v>
      </c>
      <c r="D46" s="19">
        <f>SUM(D37:D45)</f>
        <v>6</v>
      </c>
      <c r="E46" s="19">
        <f>SUM(E37:E45)</f>
        <v>0</v>
      </c>
      <c r="F46" s="19">
        <f>SUM(F37:F45)</f>
        <v>10</v>
      </c>
      <c r="G46" s="19">
        <f>SUM(G38:G45)</f>
        <v>10</v>
      </c>
      <c r="H46" s="19">
        <f>SUM(H37:H45)</f>
        <v>16</v>
      </c>
      <c r="I46" s="19">
        <f>SUM(I37:I45)</f>
        <v>78</v>
      </c>
      <c r="J46" s="19">
        <f>SUM(J37:J45)</f>
        <v>319</v>
      </c>
      <c r="K46" s="19">
        <f>SUM(K37:K45)</f>
        <v>397</v>
      </c>
      <c r="L46" s="19">
        <f t="shared" ref="L46:AB46" si="42">SUM(L37:L45)</f>
        <v>5</v>
      </c>
      <c r="M46" s="19">
        <f t="shared" si="42"/>
        <v>34</v>
      </c>
      <c r="N46" s="19">
        <f t="shared" si="42"/>
        <v>39</v>
      </c>
      <c r="O46" s="19">
        <f>SUM(O37:O45)</f>
        <v>436</v>
      </c>
      <c r="P46" s="19">
        <f t="shared" si="42"/>
        <v>36</v>
      </c>
      <c r="Q46" s="19">
        <f t="shared" si="42"/>
        <v>156</v>
      </c>
      <c r="R46" s="19">
        <f t="shared" si="42"/>
        <v>192</v>
      </c>
      <c r="S46" s="19">
        <f t="shared" si="42"/>
        <v>40</v>
      </c>
      <c r="T46" s="19">
        <f t="shared" si="42"/>
        <v>174</v>
      </c>
      <c r="U46" s="19">
        <f t="shared" si="42"/>
        <v>214</v>
      </c>
      <c r="V46" s="19">
        <f>SUM(V37:V45)</f>
        <v>406</v>
      </c>
      <c r="W46" s="19">
        <f t="shared" si="42"/>
        <v>115</v>
      </c>
      <c r="X46" s="19">
        <f t="shared" si="42"/>
        <v>480</v>
      </c>
      <c r="Y46" s="19">
        <f t="shared" si="42"/>
        <v>595</v>
      </c>
      <c r="Z46" s="19">
        <f t="shared" si="42"/>
        <v>45</v>
      </c>
      <c r="AA46" s="19">
        <f t="shared" si="42"/>
        <v>218</v>
      </c>
      <c r="AB46" s="19">
        <f t="shared" si="42"/>
        <v>263</v>
      </c>
      <c r="AC46" s="19">
        <f>SUM(AC37:AC45)</f>
        <v>858</v>
      </c>
    </row>
    <row r="47" spans="1:29" ht="20.100000000000001" customHeight="1" x14ac:dyDescent="0.45">
      <c r="A47" s="11" t="s">
        <v>144</v>
      </c>
      <c r="B47" s="22"/>
      <c r="C47" s="22"/>
      <c r="D47" s="22"/>
      <c r="E47" s="17"/>
      <c r="F47" s="17"/>
      <c r="G47" s="17"/>
      <c r="H47" s="18"/>
      <c r="I47" s="17"/>
      <c r="J47" s="17"/>
      <c r="K47" s="17"/>
      <c r="L47" s="17"/>
      <c r="M47" s="17"/>
      <c r="N47" s="17"/>
      <c r="O47" s="18"/>
      <c r="P47" s="17"/>
      <c r="Q47" s="17"/>
      <c r="R47" s="17"/>
      <c r="S47" s="17"/>
      <c r="T47" s="17"/>
      <c r="U47" s="17"/>
      <c r="V47" s="18"/>
      <c r="W47" s="17"/>
      <c r="X47" s="17"/>
      <c r="Y47" s="17"/>
      <c r="Z47" s="23"/>
      <c r="AA47" s="23"/>
      <c r="AB47" s="23"/>
      <c r="AC47" s="24"/>
    </row>
    <row r="48" spans="1:29" ht="20.100000000000001" customHeight="1" x14ac:dyDescent="0.45">
      <c r="A48" s="15" t="s">
        <v>167</v>
      </c>
      <c r="B48" s="22"/>
      <c r="C48" s="22"/>
      <c r="D48" s="22"/>
      <c r="E48" s="17"/>
      <c r="F48" s="17"/>
      <c r="G48" s="17"/>
      <c r="H48" s="18"/>
      <c r="I48" s="17"/>
      <c r="J48" s="17"/>
      <c r="K48" s="17"/>
      <c r="L48" s="17"/>
      <c r="M48" s="17"/>
      <c r="N48" s="17"/>
      <c r="O48" s="18"/>
      <c r="P48" s="17">
        <v>13</v>
      </c>
      <c r="Q48" s="17">
        <v>7</v>
      </c>
      <c r="R48" s="16">
        <f>SUM(P48:Q48)</f>
        <v>20</v>
      </c>
      <c r="S48" s="17"/>
      <c r="T48" s="17"/>
      <c r="U48" s="16">
        <f>SUM(S48:T48)</f>
        <v>0</v>
      </c>
      <c r="V48" s="18">
        <f>SUM(R48,U48)</f>
        <v>20</v>
      </c>
      <c r="W48" s="17">
        <f t="shared" ref="W48:X51" si="43">SUM(B48,I48,P48)</f>
        <v>13</v>
      </c>
      <c r="X48" s="17">
        <f t="shared" si="43"/>
        <v>7</v>
      </c>
      <c r="Y48" s="17">
        <f>SUM(W48,X48)</f>
        <v>20</v>
      </c>
      <c r="Z48" s="17">
        <f t="shared" ref="Z48:AA51" si="44">SUM(E48,L48,S48)</f>
        <v>0</v>
      </c>
      <c r="AA48" s="17">
        <f t="shared" si="44"/>
        <v>0</v>
      </c>
      <c r="AB48" s="17">
        <f>SUM(Z48,AA48)</f>
        <v>0</v>
      </c>
      <c r="AC48" s="18">
        <f>SUM(Y48,AB48)</f>
        <v>20</v>
      </c>
    </row>
    <row r="49" spans="1:31" ht="20.100000000000001" customHeight="1" x14ac:dyDescent="0.45">
      <c r="A49" s="15" t="s">
        <v>36</v>
      </c>
      <c r="B49" s="16"/>
      <c r="C49" s="16"/>
      <c r="D49" s="16">
        <f>SUM(B49:C49)</f>
        <v>0</v>
      </c>
      <c r="E49" s="17" t="s">
        <v>87</v>
      </c>
      <c r="F49" s="17" t="s">
        <v>87</v>
      </c>
      <c r="G49" s="17" t="s">
        <v>87</v>
      </c>
      <c r="H49" s="18">
        <f>SUM(D49,G49)</f>
        <v>0</v>
      </c>
      <c r="I49" s="16">
        <v>1</v>
      </c>
      <c r="J49" s="16"/>
      <c r="K49" s="16">
        <f>SUM(I49:J49)</f>
        <v>1</v>
      </c>
      <c r="L49" s="17" t="s">
        <v>87</v>
      </c>
      <c r="M49" s="17" t="s">
        <v>87</v>
      </c>
      <c r="N49" s="17" t="s">
        <v>87</v>
      </c>
      <c r="O49" s="18">
        <f>SUM(K49,N49)</f>
        <v>1</v>
      </c>
      <c r="P49" s="16">
        <v>14</v>
      </c>
      <c r="Q49" s="16">
        <v>10</v>
      </c>
      <c r="R49" s="16">
        <f>SUM(P49:Q49)</f>
        <v>24</v>
      </c>
      <c r="S49" s="17">
        <v>3</v>
      </c>
      <c r="T49" s="17">
        <v>1</v>
      </c>
      <c r="U49" s="16">
        <f>SUM(S49:T49)</f>
        <v>4</v>
      </c>
      <c r="V49" s="18">
        <f>SUM(R49,U49)</f>
        <v>28</v>
      </c>
      <c r="W49" s="17">
        <f t="shared" si="43"/>
        <v>15</v>
      </c>
      <c r="X49" s="17">
        <f t="shared" si="43"/>
        <v>10</v>
      </c>
      <c r="Y49" s="17">
        <f>SUM(W49,X49)</f>
        <v>25</v>
      </c>
      <c r="Z49" s="17">
        <f t="shared" si="44"/>
        <v>3</v>
      </c>
      <c r="AA49" s="17">
        <f t="shared" si="44"/>
        <v>1</v>
      </c>
      <c r="AB49" s="17">
        <f>SUM(Z49,AA49)</f>
        <v>4</v>
      </c>
      <c r="AC49" s="19">
        <f>SUM(Y49,AB49)</f>
        <v>29</v>
      </c>
    </row>
    <row r="50" spans="1:31" ht="20.100000000000001" customHeight="1" x14ac:dyDescent="0.45">
      <c r="A50" s="15" t="s">
        <v>145</v>
      </c>
      <c r="B50" s="16"/>
      <c r="C50" s="16"/>
      <c r="D50" s="16">
        <f>SUM(B50:C50)</f>
        <v>0</v>
      </c>
      <c r="E50" s="17" t="s">
        <v>87</v>
      </c>
      <c r="F50" s="17" t="s">
        <v>87</v>
      </c>
      <c r="G50" s="17" t="s">
        <v>87</v>
      </c>
      <c r="H50" s="18">
        <f>SUM(D50,G50)</f>
        <v>0</v>
      </c>
      <c r="I50" s="16"/>
      <c r="J50" s="16">
        <v>3</v>
      </c>
      <c r="K50" s="16">
        <f>SUM(I50:J50)</f>
        <v>3</v>
      </c>
      <c r="L50" s="17" t="s">
        <v>87</v>
      </c>
      <c r="M50" s="17" t="s">
        <v>87</v>
      </c>
      <c r="N50" s="17" t="s">
        <v>87</v>
      </c>
      <c r="O50" s="18">
        <f>SUM(K50,N50)</f>
        <v>3</v>
      </c>
      <c r="P50" s="16">
        <v>11</v>
      </c>
      <c r="Q50" s="16">
        <v>4</v>
      </c>
      <c r="R50" s="16">
        <f>SUM(P50:Q50)</f>
        <v>15</v>
      </c>
      <c r="S50" s="17"/>
      <c r="T50" s="17"/>
      <c r="U50" s="16">
        <f>SUM(S50:T50)</f>
        <v>0</v>
      </c>
      <c r="V50" s="18">
        <f>SUM(R50,U50)</f>
        <v>15</v>
      </c>
      <c r="W50" s="17">
        <f t="shared" si="43"/>
        <v>11</v>
      </c>
      <c r="X50" s="17">
        <f t="shared" si="43"/>
        <v>7</v>
      </c>
      <c r="Y50" s="17">
        <f>SUM(W50,X50)</f>
        <v>18</v>
      </c>
      <c r="Z50" s="17">
        <f t="shared" si="44"/>
        <v>0</v>
      </c>
      <c r="AA50" s="17">
        <f t="shared" si="44"/>
        <v>0</v>
      </c>
      <c r="AB50" s="17">
        <f>SUM(Z50,AA50)</f>
        <v>0</v>
      </c>
      <c r="AC50" s="19">
        <f>SUM(Y50,AB50)</f>
        <v>18</v>
      </c>
    </row>
    <row r="51" spans="1:31" ht="20.100000000000001" customHeight="1" x14ac:dyDescent="0.45">
      <c r="A51" s="15" t="s">
        <v>146</v>
      </c>
      <c r="B51" s="16"/>
      <c r="C51" s="16"/>
      <c r="D51" s="16">
        <f>SUM(B51:C51)</f>
        <v>0</v>
      </c>
      <c r="E51" s="17" t="s">
        <v>87</v>
      </c>
      <c r="F51" s="17" t="s">
        <v>87</v>
      </c>
      <c r="G51" s="17" t="s">
        <v>87</v>
      </c>
      <c r="H51" s="18">
        <f>SUM(D51,G51)</f>
        <v>0</v>
      </c>
      <c r="I51" s="16"/>
      <c r="J51" s="16"/>
      <c r="K51" s="16">
        <f>SUM(I51:J51)</f>
        <v>0</v>
      </c>
      <c r="L51" s="17" t="s">
        <v>87</v>
      </c>
      <c r="M51" s="17" t="s">
        <v>87</v>
      </c>
      <c r="N51" s="17" t="s">
        <v>87</v>
      </c>
      <c r="O51" s="18">
        <f>SUM(K51,N51)</f>
        <v>0</v>
      </c>
      <c r="P51" s="16"/>
      <c r="Q51" s="16"/>
      <c r="R51" s="16">
        <f>SUM(P51:Q51)</f>
        <v>0</v>
      </c>
      <c r="S51" s="17"/>
      <c r="T51" s="17"/>
      <c r="U51" s="16">
        <f>SUM(S51:T51)</f>
        <v>0</v>
      </c>
      <c r="V51" s="18">
        <f>SUM(R51,U51)</f>
        <v>0</v>
      </c>
      <c r="W51" s="17">
        <f t="shared" si="43"/>
        <v>0</v>
      </c>
      <c r="X51" s="17">
        <f t="shared" si="43"/>
        <v>0</v>
      </c>
      <c r="Y51" s="17">
        <f>SUM(W51,X51)</f>
        <v>0</v>
      </c>
      <c r="Z51" s="17">
        <f t="shared" si="44"/>
        <v>0</v>
      </c>
      <c r="AA51" s="17">
        <f t="shared" si="44"/>
        <v>0</v>
      </c>
      <c r="AB51" s="17">
        <f>SUM(Z51,AA51)</f>
        <v>0</v>
      </c>
      <c r="AC51" s="19">
        <f>SUM(Y51,AB51)</f>
        <v>0</v>
      </c>
    </row>
    <row r="52" spans="1:31" ht="20.100000000000001" customHeight="1" x14ac:dyDescent="0.45">
      <c r="A52" s="20" t="s">
        <v>7</v>
      </c>
      <c r="B52" s="19">
        <f t="shared" ref="B52:O52" si="45">SUM(B49:B51)</f>
        <v>0</v>
      </c>
      <c r="C52" s="19">
        <f t="shared" si="45"/>
        <v>0</v>
      </c>
      <c r="D52" s="19">
        <f t="shared" si="45"/>
        <v>0</v>
      </c>
      <c r="E52" s="19">
        <f t="shared" si="45"/>
        <v>0</v>
      </c>
      <c r="F52" s="19">
        <f t="shared" si="45"/>
        <v>0</v>
      </c>
      <c r="G52" s="19">
        <f t="shared" si="45"/>
        <v>0</v>
      </c>
      <c r="H52" s="19">
        <f t="shared" si="45"/>
        <v>0</v>
      </c>
      <c r="I52" s="19">
        <f t="shared" si="45"/>
        <v>1</v>
      </c>
      <c r="J52" s="19">
        <f t="shared" si="45"/>
        <v>3</v>
      </c>
      <c r="K52" s="19">
        <f t="shared" si="45"/>
        <v>4</v>
      </c>
      <c r="L52" s="19">
        <f t="shared" si="45"/>
        <v>0</v>
      </c>
      <c r="M52" s="19">
        <f t="shared" si="45"/>
        <v>0</v>
      </c>
      <c r="N52" s="19">
        <f t="shared" si="45"/>
        <v>0</v>
      </c>
      <c r="O52" s="19">
        <f t="shared" si="45"/>
        <v>4</v>
      </c>
      <c r="P52" s="19">
        <f t="shared" ref="P52:AC52" si="46">SUM(P48:P51)</f>
        <v>38</v>
      </c>
      <c r="Q52" s="19">
        <f t="shared" si="46"/>
        <v>21</v>
      </c>
      <c r="R52" s="19">
        <f t="shared" si="46"/>
        <v>59</v>
      </c>
      <c r="S52" s="19">
        <f t="shared" si="46"/>
        <v>3</v>
      </c>
      <c r="T52" s="19">
        <f t="shared" si="46"/>
        <v>1</v>
      </c>
      <c r="U52" s="19">
        <f t="shared" si="46"/>
        <v>4</v>
      </c>
      <c r="V52" s="19">
        <f t="shared" si="46"/>
        <v>63</v>
      </c>
      <c r="W52" s="19">
        <f t="shared" si="46"/>
        <v>39</v>
      </c>
      <c r="X52" s="19">
        <f t="shared" si="46"/>
        <v>24</v>
      </c>
      <c r="Y52" s="19">
        <f t="shared" si="46"/>
        <v>63</v>
      </c>
      <c r="Z52" s="19">
        <f t="shared" si="46"/>
        <v>3</v>
      </c>
      <c r="AA52" s="19">
        <f t="shared" si="46"/>
        <v>1</v>
      </c>
      <c r="AB52" s="19">
        <f t="shared" si="46"/>
        <v>4</v>
      </c>
      <c r="AC52" s="19">
        <f t="shared" si="46"/>
        <v>67</v>
      </c>
    </row>
    <row r="53" spans="1:31" ht="20.100000000000001" customHeight="1" x14ac:dyDescent="0.45">
      <c r="A53" s="26" t="s">
        <v>168</v>
      </c>
      <c r="B53" s="27"/>
      <c r="C53" s="27"/>
      <c r="D53" s="27"/>
      <c r="E53" s="28"/>
      <c r="F53" s="28"/>
      <c r="G53" s="28"/>
      <c r="H53" s="29"/>
      <c r="I53" s="28"/>
      <c r="J53" s="28"/>
      <c r="K53" s="28"/>
      <c r="L53" s="28"/>
      <c r="M53" s="28"/>
      <c r="N53" s="28"/>
      <c r="O53" s="29"/>
      <c r="P53" s="28"/>
      <c r="Q53" s="28"/>
      <c r="R53" s="28"/>
      <c r="S53" s="28"/>
      <c r="T53" s="28"/>
      <c r="U53" s="28"/>
      <c r="V53" s="29"/>
      <c r="W53" s="28"/>
      <c r="X53" s="28"/>
      <c r="Y53" s="28"/>
      <c r="Z53" s="23"/>
      <c r="AA53" s="23"/>
      <c r="AB53" s="23"/>
      <c r="AC53" s="24"/>
    </row>
    <row r="54" spans="1:31" ht="20.100000000000001" customHeight="1" x14ac:dyDescent="0.45">
      <c r="A54" s="15" t="s">
        <v>169</v>
      </c>
      <c r="B54" s="16"/>
      <c r="C54" s="16"/>
      <c r="D54" s="16">
        <f>SUM(B54:C54)</f>
        <v>0</v>
      </c>
      <c r="E54" s="16"/>
      <c r="F54" s="16"/>
      <c r="G54" s="16">
        <f>SUM(E54:F54)</f>
        <v>0</v>
      </c>
      <c r="H54" s="18">
        <f>SUM(D54,G54)</f>
        <v>0</v>
      </c>
      <c r="I54" s="16">
        <v>19</v>
      </c>
      <c r="J54" s="16">
        <v>5</v>
      </c>
      <c r="K54" s="16">
        <f>SUM(I54:J54)</f>
        <v>24</v>
      </c>
      <c r="L54" s="16"/>
      <c r="M54" s="16"/>
      <c r="N54" s="16">
        <f>SUM(L54:M54)</f>
        <v>0</v>
      </c>
      <c r="O54" s="18">
        <f>SUM(K54,N54)</f>
        <v>24</v>
      </c>
      <c r="P54" s="16"/>
      <c r="Q54" s="16"/>
      <c r="R54" s="16">
        <f>SUM(P54:Q54)</f>
        <v>0</v>
      </c>
      <c r="S54" s="16"/>
      <c r="T54" s="16"/>
      <c r="U54" s="16">
        <f>SUM(S54:T54)</f>
        <v>0</v>
      </c>
      <c r="V54" s="18">
        <f>SUM(R54,U54)</f>
        <v>0</v>
      </c>
      <c r="W54" s="17">
        <f>SUM(B54,I54,P54)</f>
        <v>19</v>
      </c>
      <c r="X54" s="17">
        <f>SUM(C54,J54,Q54)</f>
        <v>5</v>
      </c>
      <c r="Y54" s="17">
        <f>SUM(W54,X54)</f>
        <v>24</v>
      </c>
      <c r="Z54" s="17">
        <f>SUM(E54,L54,S54)</f>
        <v>0</v>
      </c>
      <c r="AA54" s="17">
        <f>SUM(F54,M54,T54)</f>
        <v>0</v>
      </c>
      <c r="AB54" s="17">
        <f>SUM(Z54,AA54)</f>
        <v>0</v>
      </c>
      <c r="AC54" s="19">
        <f>SUM(Y54,AB54)</f>
        <v>24</v>
      </c>
    </row>
    <row r="55" spans="1:31" ht="20.100000000000001" customHeight="1" x14ac:dyDescent="0.45">
      <c r="A55" s="20" t="s">
        <v>7</v>
      </c>
      <c r="B55" s="30">
        <f t="shared" ref="B55:V55" si="47">B54</f>
        <v>0</v>
      </c>
      <c r="C55" s="30">
        <f t="shared" si="47"/>
        <v>0</v>
      </c>
      <c r="D55" s="30">
        <f t="shared" si="47"/>
        <v>0</v>
      </c>
      <c r="E55" s="30">
        <f t="shared" si="47"/>
        <v>0</v>
      </c>
      <c r="F55" s="30">
        <f t="shared" si="47"/>
        <v>0</v>
      </c>
      <c r="G55" s="30">
        <f t="shared" si="47"/>
        <v>0</v>
      </c>
      <c r="H55" s="30">
        <f t="shared" si="47"/>
        <v>0</v>
      </c>
      <c r="I55" s="30">
        <f t="shared" si="47"/>
        <v>19</v>
      </c>
      <c r="J55" s="30">
        <f t="shared" si="47"/>
        <v>5</v>
      </c>
      <c r="K55" s="30">
        <f t="shared" si="47"/>
        <v>24</v>
      </c>
      <c r="L55" s="30">
        <f t="shared" si="47"/>
        <v>0</v>
      </c>
      <c r="M55" s="30">
        <f t="shared" si="47"/>
        <v>0</v>
      </c>
      <c r="N55" s="30">
        <f t="shared" si="47"/>
        <v>0</v>
      </c>
      <c r="O55" s="30">
        <f t="shared" si="47"/>
        <v>24</v>
      </c>
      <c r="P55" s="30">
        <f t="shared" si="47"/>
        <v>0</v>
      </c>
      <c r="Q55" s="30">
        <f t="shared" si="47"/>
        <v>0</v>
      </c>
      <c r="R55" s="30">
        <f t="shared" si="47"/>
        <v>0</v>
      </c>
      <c r="S55" s="30">
        <f t="shared" si="47"/>
        <v>0</v>
      </c>
      <c r="T55" s="30">
        <f t="shared" si="47"/>
        <v>0</v>
      </c>
      <c r="U55" s="30">
        <f t="shared" si="47"/>
        <v>0</v>
      </c>
      <c r="V55" s="30">
        <f t="shared" si="47"/>
        <v>0</v>
      </c>
      <c r="W55" s="19">
        <f>SUM(W54)</f>
        <v>19</v>
      </c>
      <c r="X55" s="30">
        <f>X54</f>
        <v>5</v>
      </c>
      <c r="Y55" s="19">
        <f>SUM(W55:X55)</f>
        <v>24</v>
      </c>
      <c r="Z55" s="19">
        <f>SUM(Z54)</f>
        <v>0</v>
      </c>
      <c r="AA55" s="30">
        <v>0</v>
      </c>
      <c r="AB55" s="19">
        <f>SUM(Z55:AA55)</f>
        <v>0</v>
      </c>
      <c r="AC55" s="19">
        <f>SUM(Y55,AB55)</f>
        <v>24</v>
      </c>
    </row>
    <row r="56" spans="1:31" ht="20.100000000000001" customHeight="1" x14ac:dyDescent="0.45">
      <c r="A56" s="26" t="s">
        <v>37</v>
      </c>
      <c r="B56" s="27"/>
      <c r="C56" s="27"/>
      <c r="D56" s="27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9"/>
      <c r="P56" s="28"/>
      <c r="Q56" s="28"/>
      <c r="R56" s="28"/>
      <c r="S56" s="28"/>
      <c r="T56" s="28"/>
      <c r="U56" s="28"/>
      <c r="V56" s="29"/>
      <c r="W56" s="28"/>
      <c r="X56" s="28"/>
      <c r="Y56" s="28"/>
      <c r="Z56" s="23"/>
      <c r="AA56" s="23"/>
      <c r="AB56" s="23"/>
      <c r="AC56" s="24"/>
    </row>
    <row r="57" spans="1:31" ht="20.100000000000001" customHeight="1" x14ac:dyDescent="0.45">
      <c r="A57" s="15" t="s">
        <v>38</v>
      </c>
      <c r="B57" s="16">
        <v>23</v>
      </c>
      <c r="C57" s="16"/>
      <c r="D57" s="16">
        <f>SUM(B57:C57)</f>
        <v>23</v>
      </c>
      <c r="E57" s="17" t="s">
        <v>87</v>
      </c>
      <c r="F57" s="17" t="s">
        <v>87</v>
      </c>
      <c r="G57" s="17" t="s">
        <v>87</v>
      </c>
      <c r="H57" s="18">
        <f>SUM(D57,G57)</f>
        <v>23</v>
      </c>
      <c r="I57" s="16"/>
      <c r="J57" s="16"/>
      <c r="K57" s="16">
        <f>SUM(I57:J57)</f>
        <v>0</v>
      </c>
      <c r="L57" s="17" t="s">
        <v>87</v>
      </c>
      <c r="M57" s="17" t="s">
        <v>87</v>
      </c>
      <c r="N57" s="17" t="s">
        <v>87</v>
      </c>
      <c r="O57" s="18">
        <f>SUM(K57,N57)</f>
        <v>0</v>
      </c>
      <c r="P57" s="16"/>
      <c r="Q57" s="16"/>
      <c r="R57" s="16">
        <f>SUM(P57:Q57)</f>
        <v>0</v>
      </c>
      <c r="S57" s="17" t="s">
        <v>87</v>
      </c>
      <c r="T57" s="17" t="s">
        <v>87</v>
      </c>
      <c r="U57" s="17" t="s">
        <v>87</v>
      </c>
      <c r="V57" s="18">
        <f>SUM(R57,U57)</f>
        <v>0</v>
      </c>
      <c r="W57" s="17">
        <f>SUM(B57,I57,P57)</f>
        <v>23</v>
      </c>
      <c r="X57" s="16">
        <v>0</v>
      </c>
      <c r="Y57" s="17">
        <f>SUM(W57,X57)</f>
        <v>23</v>
      </c>
      <c r="Z57" s="17" t="s">
        <v>87</v>
      </c>
      <c r="AA57" s="17" t="s">
        <v>87</v>
      </c>
      <c r="AB57" s="17" t="s">
        <v>87</v>
      </c>
      <c r="AC57" s="19">
        <f>SUM(Y57,AB57)</f>
        <v>23</v>
      </c>
    </row>
    <row r="58" spans="1:31" ht="20.100000000000001" customHeight="1" x14ac:dyDescent="0.45">
      <c r="A58" s="20" t="s">
        <v>7</v>
      </c>
      <c r="B58" s="30">
        <f t="shared" ref="B58:V58" si="48">B57</f>
        <v>23</v>
      </c>
      <c r="C58" s="30">
        <f t="shared" si="48"/>
        <v>0</v>
      </c>
      <c r="D58" s="30">
        <f t="shared" si="48"/>
        <v>23</v>
      </c>
      <c r="E58" s="30" t="str">
        <f t="shared" si="48"/>
        <v>-</v>
      </c>
      <c r="F58" s="30" t="str">
        <f t="shared" si="48"/>
        <v>-</v>
      </c>
      <c r="G58" s="30" t="str">
        <f t="shared" si="48"/>
        <v>-</v>
      </c>
      <c r="H58" s="30">
        <f t="shared" si="48"/>
        <v>23</v>
      </c>
      <c r="I58" s="30">
        <f t="shared" si="48"/>
        <v>0</v>
      </c>
      <c r="J58" s="30">
        <f t="shared" si="48"/>
        <v>0</v>
      </c>
      <c r="K58" s="30">
        <f t="shared" si="48"/>
        <v>0</v>
      </c>
      <c r="L58" s="30" t="str">
        <f t="shared" si="48"/>
        <v>-</v>
      </c>
      <c r="M58" s="30" t="str">
        <f t="shared" si="48"/>
        <v>-</v>
      </c>
      <c r="N58" s="30" t="str">
        <f t="shared" si="48"/>
        <v>-</v>
      </c>
      <c r="O58" s="30">
        <f t="shared" si="48"/>
        <v>0</v>
      </c>
      <c r="P58" s="30">
        <f t="shared" si="48"/>
        <v>0</v>
      </c>
      <c r="Q58" s="30">
        <f t="shared" si="48"/>
        <v>0</v>
      </c>
      <c r="R58" s="30">
        <f t="shared" si="48"/>
        <v>0</v>
      </c>
      <c r="S58" s="30" t="str">
        <f t="shared" si="48"/>
        <v>-</v>
      </c>
      <c r="T58" s="30" t="str">
        <f t="shared" si="48"/>
        <v>-</v>
      </c>
      <c r="U58" s="30" t="str">
        <f t="shared" si="48"/>
        <v>-</v>
      </c>
      <c r="V58" s="30">
        <f t="shared" si="48"/>
        <v>0</v>
      </c>
      <c r="W58" s="19">
        <f>SUM(W57)</f>
        <v>23</v>
      </c>
      <c r="X58" s="30">
        <v>0</v>
      </c>
      <c r="Y58" s="19">
        <f>SUM(W58:X58)</f>
        <v>23</v>
      </c>
      <c r="Z58" s="19">
        <f>SUM(Z57)</f>
        <v>0</v>
      </c>
      <c r="AA58" s="30">
        <v>0</v>
      </c>
      <c r="AB58" s="19">
        <f>SUM(Z58:AA58)</f>
        <v>0</v>
      </c>
      <c r="AC58" s="19">
        <f>SUM(Y58,AB58)</f>
        <v>23</v>
      </c>
    </row>
    <row r="59" spans="1:31" ht="20.100000000000001" customHeight="1" x14ac:dyDescent="0.45">
      <c r="A59" s="31" t="s">
        <v>39</v>
      </c>
      <c r="B59" s="19">
        <f>SUM(B19,B35,B46,B52,B58)</f>
        <v>134</v>
      </c>
      <c r="C59" s="19">
        <f>SUM(C19,C35,C46,C52,C58)</f>
        <v>59</v>
      </c>
      <c r="D59" s="19">
        <f>SUM(B59:C59)</f>
        <v>193</v>
      </c>
      <c r="E59" s="19">
        <f>SUM(E19,E35,E46,E52,E58)</f>
        <v>43</v>
      </c>
      <c r="F59" s="19">
        <f>SUM(F19,F35,F46,F52,F58)</f>
        <v>36</v>
      </c>
      <c r="G59" s="19">
        <f>SUM(E59:F59)</f>
        <v>79</v>
      </c>
      <c r="H59" s="19">
        <f>SUM(D59,G59)</f>
        <v>272</v>
      </c>
      <c r="I59" s="19">
        <f t="shared" ref="I59:AC59" si="49">SUM(I19,I35,I46,I52,I58,I55)</f>
        <v>190</v>
      </c>
      <c r="J59" s="19">
        <f t="shared" si="49"/>
        <v>466</v>
      </c>
      <c r="K59" s="19">
        <f t="shared" si="49"/>
        <v>656</v>
      </c>
      <c r="L59" s="19">
        <f t="shared" si="49"/>
        <v>61</v>
      </c>
      <c r="M59" s="19">
        <f t="shared" si="49"/>
        <v>82</v>
      </c>
      <c r="N59" s="19">
        <f t="shared" si="49"/>
        <v>143</v>
      </c>
      <c r="O59" s="19">
        <f t="shared" si="49"/>
        <v>799</v>
      </c>
      <c r="P59" s="19">
        <f t="shared" si="49"/>
        <v>193</v>
      </c>
      <c r="Q59" s="19">
        <f t="shared" si="49"/>
        <v>208</v>
      </c>
      <c r="R59" s="19">
        <f t="shared" si="49"/>
        <v>401</v>
      </c>
      <c r="S59" s="19">
        <f t="shared" si="49"/>
        <v>99</v>
      </c>
      <c r="T59" s="19">
        <f t="shared" si="49"/>
        <v>211</v>
      </c>
      <c r="U59" s="19">
        <f t="shared" si="49"/>
        <v>310</v>
      </c>
      <c r="V59" s="19">
        <f t="shared" si="49"/>
        <v>711</v>
      </c>
      <c r="W59" s="19">
        <f t="shared" si="49"/>
        <v>517</v>
      </c>
      <c r="X59" s="19">
        <f t="shared" si="49"/>
        <v>733</v>
      </c>
      <c r="Y59" s="19">
        <f t="shared" si="49"/>
        <v>1250</v>
      </c>
      <c r="Z59" s="19">
        <f t="shared" si="49"/>
        <v>203</v>
      </c>
      <c r="AA59" s="19">
        <f t="shared" si="49"/>
        <v>329</v>
      </c>
      <c r="AB59" s="19">
        <f t="shared" si="49"/>
        <v>532</v>
      </c>
      <c r="AC59" s="19">
        <f t="shared" si="49"/>
        <v>1782</v>
      </c>
    </row>
    <row r="60" spans="1:31" ht="20.100000000000001" customHeight="1" x14ac:dyDescent="0.45">
      <c r="A60" s="11" t="s">
        <v>147</v>
      </c>
      <c r="B60" s="22"/>
      <c r="C60" s="22"/>
      <c r="D60" s="22"/>
      <c r="E60" s="17"/>
      <c r="F60" s="17"/>
      <c r="G60" s="17"/>
      <c r="H60" s="18"/>
      <c r="I60" s="17"/>
      <c r="J60" s="17"/>
      <c r="K60" s="17"/>
      <c r="L60" s="17"/>
      <c r="M60" s="17"/>
      <c r="N60" s="17"/>
      <c r="O60" s="18"/>
      <c r="P60" s="17"/>
      <c r="Q60" s="17"/>
      <c r="R60" s="17"/>
      <c r="S60" s="17"/>
      <c r="T60" s="17"/>
      <c r="U60" s="17"/>
      <c r="V60" s="18"/>
      <c r="W60" s="17"/>
      <c r="X60" s="17"/>
      <c r="Y60" s="17"/>
      <c r="Z60" s="23"/>
      <c r="AA60" s="23"/>
      <c r="AB60" s="23"/>
      <c r="AC60" s="24"/>
    </row>
    <row r="61" spans="1:31" ht="20.100000000000001" customHeight="1" x14ac:dyDescent="0.45">
      <c r="A61" s="11" t="s">
        <v>94</v>
      </c>
      <c r="B61" s="17"/>
      <c r="C61" s="17"/>
      <c r="D61" s="16"/>
      <c r="E61" s="22"/>
      <c r="F61" s="22"/>
      <c r="G61" s="16"/>
      <c r="H61" s="18"/>
      <c r="I61" s="17"/>
      <c r="J61" s="17"/>
      <c r="K61" s="16"/>
      <c r="L61" s="22"/>
      <c r="M61" s="22"/>
      <c r="N61" s="16"/>
      <c r="O61" s="18"/>
      <c r="P61" s="22"/>
      <c r="Q61" s="22"/>
      <c r="R61" s="16"/>
      <c r="S61" s="22"/>
      <c r="T61" s="22"/>
      <c r="U61" s="16"/>
      <c r="V61" s="18"/>
      <c r="W61" s="17"/>
      <c r="X61" s="17"/>
      <c r="Y61" s="17"/>
      <c r="Z61" s="17"/>
      <c r="AA61" s="17"/>
      <c r="AB61" s="17"/>
      <c r="AC61" s="19"/>
    </row>
    <row r="62" spans="1:31" ht="20.100000000000001" customHeight="1" x14ac:dyDescent="0.45">
      <c r="A62" s="32" t="s">
        <v>148</v>
      </c>
      <c r="B62" s="17"/>
      <c r="C62" s="17"/>
      <c r="D62" s="16">
        <f t="shared" ref="D62:D68" si="50">SUM(B62:C62)</f>
        <v>0</v>
      </c>
      <c r="E62" s="22"/>
      <c r="F62" s="22"/>
      <c r="G62" s="16">
        <f t="shared" ref="G62:G68" si="51">SUM(E62:F62)</f>
        <v>0</v>
      </c>
      <c r="H62" s="18">
        <f t="shared" ref="H62:H68" si="52">SUM(D62,G62)</f>
        <v>0</v>
      </c>
      <c r="I62" s="17"/>
      <c r="J62" s="17"/>
      <c r="K62" s="16">
        <f t="shared" ref="K62:K68" si="53">SUM(I62:J62)</f>
        <v>0</v>
      </c>
      <c r="L62" s="23"/>
      <c r="M62" s="23"/>
      <c r="N62" s="16">
        <f t="shared" ref="N62:N68" si="54">SUM(L62:M62)</f>
        <v>0</v>
      </c>
      <c r="O62" s="18">
        <f t="shared" ref="O62:O68" si="55">SUM(K62,N62)</f>
        <v>0</v>
      </c>
      <c r="P62" s="17">
        <v>4</v>
      </c>
      <c r="Q62" s="17">
        <v>118</v>
      </c>
      <c r="R62" s="16">
        <f t="shared" ref="R62:R68" si="56">SUM(P62:Q62)</f>
        <v>122</v>
      </c>
      <c r="S62" s="17"/>
      <c r="T62" s="17"/>
      <c r="U62" s="16">
        <f t="shared" ref="U62:U68" si="57">SUM(S62:T62)</f>
        <v>0</v>
      </c>
      <c r="V62" s="18">
        <f t="shared" ref="V62:V68" si="58">SUM(R62,U62)</f>
        <v>122</v>
      </c>
      <c r="W62" s="17">
        <f t="shared" ref="W62:X67" si="59">SUM(B62,I62,P62)</f>
        <v>4</v>
      </c>
      <c r="X62" s="17">
        <f t="shared" si="59"/>
        <v>118</v>
      </c>
      <c r="Y62" s="17">
        <f t="shared" ref="Y62:Y67" si="60">SUM(W62,X62)</f>
        <v>122</v>
      </c>
      <c r="Z62" s="17">
        <f t="shared" ref="Z62:AA67" si="61">SUM(E62,L62,S62)</f>
        <v>0</v>
      </c>
      <c r="AA62" s="17">
        <f t="shared" si="61"/>
        <v>0</v>
      </c>
      <c r="AB62" s="17">
        <f t="shared" ref="AB62:AB67" si="62">SUM(Z62,AA62)</f>
        <v>0</v>
      </c>
      <c r="AC62" s="19">
        <f t="shared" ref="AC62:AC68" si="63">SUM(Y62,AB62)</f>
        <v>122</v>
      </c>
    </row>
    <row r="63" spans="1:31" ht="20.100000000000001" customHeight="1" x14ac:dyDescent="0.45">
      <c r="A63" s="32" t="s">
        <v>198</v>
      </c>
      <c r="B63" s="17"/>
      <c r="C63" s="17"/>
      <c r="D63" s="16">
        <f t="shared" si="50"/>
        <v>0</v>
      </c>
      <c r="E63" s="22"/>
      <c r="F63" s="22"/>
      <c r="G63" s="16">
        <f t="shared" si="51"/>
        <v>0</v>
      </c>
      <c r="H63" s="18">
        <f t="shared" si="52"/>
        <v>0</v>
      </c>
      <c r="I63" s="16"/>
      <c r="J63" s="16">
        <v>53</v>
      </c>
      <c r="K63" s="16">
        <f t="shared" si="53"/>
        <v>53</v>
      </c>
      <c r="L63" s="17">
        <v>1</v>
      </c>
      <c r="M63" s="22"/>
      <c r="N63" s="16">
        <f t="shared" si="54"/>
        <v>1</v>
      </c>
      <c r="O63" s="18">
        <f t="shared" si="55"/>
        <v>54</v>
      </c>
      <c r="P63" s="17"/>
      <c r="Q63" s="17">
        <v>10</v>
      </c>
      <c r="R63" s="16">
        <f t="shared" si="56"/>
        <v>10</v>
      </c>
      <c r="S63" s="17">
        <v>2</v>
      </c>
      <c r="T63" s="17">
        <v>25</v>
      </c>
      <c r="U63" s="16">
        <f t="shared" si="57"/>
        <v>27</v>
      </c>
      <c r="V63" s="18">
        <f t="shared" si="58"/>
        <v>37</v>
      </c>
      <c r="W63" s="17">
        <f t="shared" si="59"/>
        <v>0</v>
      </c>
      <c r="X63" s="17">
        <f t="shared" si="59"/>
        <v>63</v>
      </c>
      <c r="Y63" s="17">
        <f t="shared" si="60"/>
        <v>63</v>
      </c>
      <c r="Z63" s="17">
        <f t="shared" si="61"/>
        <v>3</v>
      </c>
      <c r="AA63" s="17">
        <f t="shared" si="61"/>
        <v>25</v>
      </c>
      <c r="AB63" s="17">
        <f t="shared" si="62"/>
        <v>28</v>
      </c>
      <c r="AC63" s="19">
        <f t="shared" si="63"/>
        <v>91</v>
      </c>
      <c r="AE63" s="55"/>
    </row>
    <row r="64" spans="1:31" ht="20.100000000000001" customHeight="1" x14ac:dyDescent="0.45">
      <c r="A64" s="32" t="s">
        <v>199</v>
      </c>
      <c r="B64" s="16"/>
      <c r="C64" s="16"/>
      <c r="D64" s="16">
        <f t="shared" si="50"/>
        <v>0</v>
      </c>
      <c r="E64" s="22"/>
      <c r="F64" s="22"/>
      <c r="G64" s="16">
        <f t="shared" si="51"/>
        <v>0</v>
      </c>
      <c r="H64" s="18">
        <f t="shared" si="52"/>
        <v>0</v>
      </c>
      <c r="I64" s="16">
        <v>1</v>
      </c>
      <c r="J64" s="16">
        <v>40</v>
      </c>
      <c r="K64" s="16">
        <f t="shared" si="53"/>
        <v>41</v>
      </c>
      <c r="L64" s="22"/>
      <c r="M64" s="22"/>
      <c r="N64" s="16">
        <f t="shared" si="54"/>
        <v>0</v>
      </c>
      <c r="O64" s="18">
        <f t="shared" si="55"/>
        <v>41</v>
      </c>
      <c r="P64" s="16"/>
      <c r="Q64" s="16">
        <v>4</v>
      </c>
      <c r="R64" s="16">
        <f t="shared" si="56"/>
        <v>4</v>
      </c>
      <c r="S64" s="17"/>
      <c r="T64" s="17"/>
      <c r="U64" s="16">
        <f t="shared" si="57"/>
        <v>0</v>
      </c>
      <c r="V64" s="18">
        <f t="shared" si="58"/>
        <v>4</v>
      </c>
      <c r="W64" s="17">
        <f t="shared" si="59"/>
        <v>1</v>
      </c>
      <c r="X64" s="17">
        <f t="shared" si="59"/>
        <v>44</v>
      </c>
      <c r="Y64" s="17">
        <f t="shared" si="60"/>
        <v>45</v>
      </c>
      <c r="Z64" s="17">
        <f t="shared" si="61"/>
        <v>0</v>
      </c>
      <c r="AA64" s="17">
        <f t="shared" si="61"/>
        <v>0</v>
      </c>
      <c r="AB64" s="17">
        <f t="shared" si="62"/>
        <v>0</v>
      </c>
      <c r="AC64" s="19">
        <f t="shared" si="63"/>
        <v>45</v>
      </c>
    </row>
    <row r="65" spans="1:29" ht="20.100000000000001" customHeight="1" x14ac:dyDescent="0.45">
      <c r="A65" s="32" t="s">
        <v>42</v>
      </c>
      <c r="B65" s="16"/>
      <c r="C65" s="16"/>
      <c r="D65" s="16">
        <f t="shared" si="50"/>
        <v>0</v>
      </c>
      <c r="E65" s="22"/>
      <c r="F65" s="22"/>
      <c r="G65" s="16">
        <f t="shared" si="51"/>
        <v>0</v>
      </c>
      <c r="H65" s="18">
        <f t="shared" si="52"/>
        <v>0</v>
      </c>
      <c r="I65" s="16">
        <v>1</v>
      </c>
      <c r="J65" s="16">
        <v>65</v>
      </c>
      <c r="K65" s="16">
        <f t="shared" si="53"/>
        <v>66</v>
      </c>
      <c r="L65" s="17"/>
      <c r="M65" s="17"/>
      <c r="N65" s="16">
        <f t="shared" si="54"/>
        <v>0</v>
      </c>
      <c r="O65" s="18">
        <f t="shared" si="55"/>
        <v>66</v>
      </c>
      <c r="P65" s="16"/>
      <c r="Q65" s="16"/>
      <c r="R65" s="16">
        <f t="shared" si="56"/>
        <v>0</v>
      </c>
      <c r="S65" s="17"/>
      <c r="T65" s="17"/>
      <c r="U65" s="16">
        <f t="shared" si="57"/>
        <v>0</v>
      </c>
      <c r="V65" s="18">
        <f t="shared" si="58"/>
        <v>0</v>
      </c>
      <c r="W65" s="17">
        <f t="shared" si="59"/>
        <v>1</v>
      </c>
      <c r="X65" s="17">
        <f t="shared" si="59"/>
        <v>65</v>
      </c>
      <c r="Y65" s="17">
        <f t="shared" si="60"/>
        <v>66</v>
      </c>
      <c r="Z65" s="17">
        <f t="shared" si="61"/>
        <v>0</v>
      </c>
      <c r="AA65" s="17">
        <f t="shared" si="61"/>
        <v>0</v>
      </c>
      <c r="AB65" s="17">
        <f t="shared" si="62"/>
        <v>0</v>
      </c>
      <c r="AC65" s="19">
        <f t="shared" si="63"/>
        <v>66</v>
      </c>
    </row>
    <row r="66" spans="1:29" ht="20.100000000000001" customHeight="1" x14ac:dyDescent="0.45">
      <c r="A66" s="32" t="s">
        <v>150</v>
      </c>
      <c r="B66" s="16"/>
      <c r="C66" s="16"/>
      <c r="D66" s="16">
        <f t="shared" si="50"/>
        <v>0</v>
      </c>
      <c r="E66" s="22"/>
      <c r="F66" s="22"/>
      <c r="G66" s="16">
        <f t="shared" si="51"/>
        <v>0</v>
      </c>
      <c r="H66" s="18">
        <f t="shared" si="52"/>
        <v>0</v>
      </c>
      <c r="I66" s="16">
        <v>2</v>
      </c>
      <c r="J66" s="16">
        <v>18</v>
      </c>
      <c r="K66" s="16">
        <f t="shared" si="53"/>
        <v>20</v>
      </c>
      <c r="L66" s="22"/>
      <c r="M66" s="22"/>
      <c r="N66" s="16">
        <f t="shared" si="54"/>
        <v>0</v>
      </c>
      <c r="O66" s="18">
        <f t="shared" si="55"/>
        <v>20</v>
      </c>
      <c r="P66" s="16"/>
      <c r="Q66" s="16">
        <v>5</v>
      </c>
      <c r="R66" s="16">
        <f t="shared" si="56"/>
        <v>5</v>
      </c>
      <c r="S66" s="17"/>
      <c r="T66" s="17">
        <v>11</v>
      </c>
      <c r="U66" s="16">
        <f t="shared" si="57"/>
        <v>11</v>
      </c>
      <c r="V66" s="18">
        <f t="shared" si="58"/>
        <v>16</v>
      </c>
      <c r="W66" s="17">
        <f t="shared" si="59"/>
        <v>2</v>
      </c>
      <c r="X66" s="17">
        <f t="shared" si="59"/>
        <v>23</v>
      </c>
      <c r="Y66" s="17">
        <f t="shared" si="60"/>
        <v>25</v>
      </c>
      <c r="Z66" s="17">
        <f t="shared" si="61"/>
        <v>0</v>
      </c>
      <c r="AA66" s="17">
        <f t="shared" si="61"/>
        <v>11</v>
      </c>
      <c r="AB66" s="17">
        <f t="shared" si="62"/>
        <v>11</v>
      </c>
      <c r="AC66" s="19">
        <f t="shared" si="63"/>
        <v>36</v>
      </c>
    </row>
    <row r="67" spans="1:29" ht="20.100000000000001" customHeight="1" x14ac:dyDescent="0.45">
      <c r="A67" s="32" t="s">
        <v>200</v>
      </c>
      <c r="B67" s="16"/>
      <c r="C67" s="16"/>
      <c r="D67" s="16">
        <f t="shared" si="50"/>
        <v>0</v>
      </c>
      <c r="E67" s="22"/>
      <c r="F67" s="22"/>
      <c r="G67" s="16">
        <f t="shared" si="51"/>
        <v>0</v>
      </c>
      <c r="H67" s="18">
        <f t="shared" si="52"/>
        <v>0</v>
      </c>
      <c r="I67" s="16">
        <v>1</v>
      </c>
      <c r="J67" s="16"/>
      <c r="K67" s="16">
        <f t="shared" si="53"/>
        <v>1</v>
      </c>
      <c r="L67" s="22"/>
      <c r="M67" s="22"/>
      <c r="N67" s="16">
        <f t="shared" si="54"/>
        <v>0</v>
      </c>
      <c r="O67" s="18">
        <f t="shared" si="55"/>
        <v>1</v>
      </c>
      <c r="P67" s="16">
        <v>10</v>
      </c>
      <c r="Q67" s="16">
        <v>100</v>
      </c>
      <c r="R67" s="16">
        <f t="shared" si="56"/>
        <v>110</v>
      </c>
      <c r="S67" s="17"/>
      <c r="T67" s="17"/>
      <c r="U67" s="16">
        <f t="shared" si="57"/>
        <v>0</v>
      </c>
      <c r="V67" s="18">
        <f t="shared" si="58"/>
        <v>110</v>
      </c>
      <c r="W67" s="17">
        <f t="shared" si="59"/>
        <v>11</v>
      </c>
      <c r="X67" s="17">
        <f t="shared" si="59"/>
        <v>100</v>
      </c>
      <c r="Y67" s="17">
        <f t="shared" si="60"/>
        <v>111</v>
      </c>
      <c r="Z67" s="17">
        <f t="shared" si="61"/>
        <v>0</v>
      </c>
      <c r="AA67" s="17">
        <f t="shared" si="61"/>
        <v>0</v>
      </c>
      <c r="AB67" s="17">
        <f t="shared" si="62"/>
        <v>0</v>
      </c>
      <c r="AC67" s="19">
        <f t="shared" si="63"/>
        <v>111</v>
      </c>
    </row>
    <row r="68" spans="1:29" ht="20.100000000000001" customHeight="1" x14ac:dyDescent="0.45">
      <c r="A68" s="20" t="s">
        <v>7</v>
      </c>
      <c r="B68" s="21">
        <f>SUM(B61:B67)</f>
        <v>0</v>
      </c>
      <c r="C68" s="21">
        <f>SUM(C61:C67)</f>
        <v>0</v>
      </c>
      <c r="D68" s="19">
        <f t="shared" si="50"/>
        <v>0</v>
      </c>
      <c r="E68" s="21">
        <f>SUM(E61:E67)</f>
        <v>0</v>
      </c>
      <c r="F68" s="21">
        <f>SUM(F61:F67)</f>
        <v>0</v>
      </c>
      <c r="G68" s="19">
        <f t="shared" si="51"/>
        <v>0</v>
      </c>
      <c r="H68" s="19">
        <f t="shared" si="52"/>
        <v>0</v>
      </c>
      <c r="I68" s="21">
        <f>SUM(I61:I67)</f>
        <v>5</v>
      </c>
      <c r="J68" s="21">
        <f>SUM(J61:J67)</f>
        <v>176</v>
      </c>
      <c r="K68" s="19">
        <f t="shared" si="53"/>
        <v>181</v>
      </c>
      <c r="L68" s="21">
        <f>SUM(L61:L67)</f>
        <v>1</v>
      </c>
      <c r="M68" s="21">
        <f>SUM(M61:M67)</f>
        <v>0</v>
      </c>
      <c r="N68" s="19">
        <f t="shared" si="54"/>
        <v>1</v>
      </c>
      <c r="O68" s="19">
        <f t="shared" si="55"/>
        <v>182</v>
      </c>
      <c r="P68" s="21">
        <f>SUM(P61:P67)</f>
        <v>14</v>
      </c>
      <c r="Q68" s="21">
        <f>SUM(Q61:Q67)</f>
        <v>237</v>
      </c>
      <c r="R68" s="19">
        <f t="shared" si="56"/>
        <v>251</v>
      </c>
      <c r="S68" s="21">
        <f>SUM(S61:S67)</f>
        <v>2</v>
      </c>
      <c r="T68" s="21">
        <f>SUM(T61:T67)</f>
        <v>36</v>
      </c>
      <c r="U68" s="19">
        <f t="shared" si="57"/>
        <v>38</v>
      </c>
      <c r="V68" s="19">
        <f t="shared" si="58"/>
        <v>289</v>
      </c>
      <c r="W68" s="21">
        <f>SUM(W61:W67)</f>
        <v>19</v>
      </c>
      <c r="X68" s="21">
        <f>SUM(X61:X67)</f>
        <v>413</v>
      </c>
      <c r="Y68" s="19">
        <f>SUM(W68:X68)</f>
        <v>432</v>
      </c>
      <c r="Z68" s="21">
        <f>SUM(Z61:Z67)</f>
        <v>3</v>
      </c>
      <c r="AA68" s="21">
        <f>SUM(AA61:AA67)</f>
        <v>36</v>
      </c>
      <c r="AB68" s="19">
        <f>SUM(Z68:AA68)</f>
        <v>39</v>
      </c>
      <c r="AC68" s="19">
        <f t="shared" si="63"/>
        <v>471</v>
      </c>
    </row>
    <row r="69" spans="1:29" ht="20.100000000000001" customHeight="1" x14ac:dyDescent="0.45">
      <c r="A69" s="11" t="s">
        <v>151</v>
      </c>
      <c r="B69" s="16"/>
      <c r="C69" s="16"/>
      <c r="D69" s="16"/>
      <c r="E69" s="17"/>
      <c r="F69" s="17"/>
      <c r="G69" s="17"/>
      <c r="H69" s="18"/>
      <c r="I69" s="16"/>
      <c r="J69" s="16"/>
      <c r="K69" s="16"/>
      <c r="L69" s="17"/>
      <c r="M69" s="17"/>
      <c r="N69" s="17"/>
      <c r="O69" s="18"/>
      <c r="P69" s="16"/>
      <c r="Q69" s="16"/>
      <c r="R69" s="16"/>
      <c r="S69" s="16"/>
      <c r="T69" s="16"/>
      <c r="U69" s="16"/>
      <c r="V69" s="18"/>
      <c r="W69" s="17"/>
      <c r="X69" s="17"/>
      <c r="Y69" s="17"/>
      <c r="Z69" s="17"/>
      <c r="AA69" s="17"/>
      <c r="AB69" s="17"/>
      <c r="AC69" s="19"/>
    </row>
    <row r="70" spans="1:29" ht="20.100000000000001" customHeight="1" x14ac:dyDescent="0.45">
      <c r="A70" s="11" t="s">
        <v>94</v>
      </c>
      <c r="B70" s="16"/>
      <c r="C70" s="16"/>
      <c r="D70" s="16"/>
      <c r="E70" s="17"/>
      <c r="F70" s="17"/>
      <c r="G70" s="17"/>
      <c r="H70" s="18"/>
      <c r="I70" s="16"/>
      <c r="J70" s="16"/>
      <c r="K70" s="16"/>
      <c r="L70" s="17"/>
      <c r="M70" s="17"/>
      <c r="N70" s="17"/>
      <c r="O70" s="18"/>
      <c r="P70" s="16"/>
      <c r="Q70" s="16"/>
      <c r="R70" s="16"/>
      <c r="S70" s="16"/>
      <c r="T70" s="16"/>
      <c r="U70" s="16"/>
      <c r="V70" s="18"/>
      <c r="W70" s="17"/>
      <c r="X70" s="17"/>
      <c r="Y70" s="17"/>
      <c r="Z70" s="17"/>
      <c r="AA70" s="17"/>
      <c r="AB70" s="17"/>
      <c r="AC70" s="19"/>
    </row>
    <row r="71" spans="1:29" ht="20.100000000000001" customHeight="1" x14ac:dyDescent="0.45">
      <c r="A71" s="15" t="s">
        <v>170</v>
      </c>
      <c r="B71" s="16">
        <v>3</v>
      </c>
      <c r="C71" s="16">
        <v>1</v>
      </c>
      <c r="D71" s="16">
        <f t="shared" ref="D71:D81" si="64">SUM(B71:C71)</f>
        <v>4</v>
      </c>
      <c r="E71" s="22"/>
      <c r="F71" s="22"/>
      <c r="G71" s="16">
        <f t="shared" ref="G71:G81" si="65">SUM(E71:F71)</f>
        <v>0</v>
      </c>
      <c r="H71" s="18">
        <f t="shared" ref="H71:H81" si="66">SUM(D71,G71)</f>
        <v>4</v>
      </c>
      <c r="I71" s="16">
        <v>7</v>
      </c>
      <c r="J71" s="16">
        <v>1</v>
      </c>
      <c r="K71" s="16">
        <f t="shared" ref="K71:K81" si="67">SUM(I71:J71)</f>
        <v>8</v>
      </c>
      <c r="L71" s="22"/>
      <c r="M71" s="22"/>
      <c r="N71" s="16">
        <f t="shared" ref="N71:N81" si="68">SUM(L71:M71)</f>
        <v>0</v>
      </c>
      <c r="O71" s="18">
        <f t="shared" ref="O71:O81" si="69">SUM(K71,N71)</f>
        <v>8</v>
      </c>
      <c r="P71" s="16">
        <v>14</v>
      </c>
      <c r="Q71" s="16">
        <v>4</v>
      </c>
      <c r="R71" s="16">
        <f t="shared" ref="R71:R81" si="70">SUM(P71:Q71)</f>
        <v>18</v>
      </c>
      <c r="S71" s="16"/>
      <c r="T71" s="16"/>
      <c r="U71" s="16">
        <f t="shared" ref="U71:U81" si="71">SUM(S71:T71)</f>
        <v>0</v>
      </c>
      <c r="V71" s="18">
        <f t="shared" ref="V71:V81" si="72">SUM(R71,U71)</f>
        <v>18</v>
      </c>
      <c r="W71" s="17">
        <f t="shared" ref="W71:X80" si="73">SUM(B71,I71,P71)</f>
        <v>24</v>
      </c>
      <c r="X71" s="17">
        <f t="shared" si="73"/>
        <v>6</v>
      </c>
      <c r="Y71" s="17">
        <f t="shared" ref="Y71:Y80" si="74">SUM(W71,X71)</f>
        <v>30</v>
      </c>
      <c r="Z71" s="17">
        <f t="shared" ref="Z71:AA80" si="75">SUM(E71,L71,S71)</f>
        <v>0</v>
      </c>
      <c r="AA71" s="17">
        <f t="shared" si="75"/>
        <v>0</v>
      </c>
      <c r="AB71" s="17">
        <f t="shared" ref="AB71:AB80" si="76">SUM(Z71,AA71)</f>
        <v>0</v>
      </c>
      <c r="AC71" s="19">
        <f t="shared" ref="AC71:AC81" si="77">SUM(Y71,AB71)</f>
        <v>30</v>
      </c>
    </row>
    <row r="72" spans="1:29" ht="20.100000000000001" customHeight="1" x14ac:dyDescent="0.45">
      <c r="A72" s="15" t="s">
        <v>45</v>
      </c>
      <c r="B72" s="16"/>
      <c r="C72" s="16"/>
      <c r="D72" s="16">
        <f t="shared" si="64"/>
        <v>0</v>
      </c>
      <c r="E72" s="22"/>
      <c r="F72" s="22"/>
      <c r="G72" s="16">
        <f t="shared" si="65"/>
        <v>0</v>
      </c>
      <c r="H72" s="18">
        <f t="shared" si="66"/>
        <v>0</v>
      </c>
      <c r="I72" s="16"/>
      <c r="J72" s="16"/>
      <c r="K72" s="16">
        <f t="shared" si="67"/>
        <v>0</v>
      </c>
      <c r="L72" s="22"/>
      <c r="M72" s="22"/>
      <c r="N72" s="16">
        <f t="shared" si="68"/>
        <v>0</v>
      </c>
      <c r="O72" s="18">
        <f t="shared" si="69"/>
        <v>0</v>
      </c>
      <c r="P72" s="16"/>
      <c r="Q72" s="16"/>
      <c r="R72" s="16">
        <f t="shared" si="70"/>
        <v>0</v>
      </c>
      <c r="S72" s="16"/>
      <c r="T72" s="16"/>
      <c r="U72" s="16">
        <f t="shared" si="71"/>
        <v>0</v>
      </c>
      <c r="V72" s="18">
        <f t="shared" si="72"/>
        <v>0</v>
      </c>
      <c r="W72" s="17">
        <f t="shared" si="73"/>
        <v>0</v>
      </c>
      <c r="X72" s="17">
        <f t="shared" si="73"/>
        <v>0</v>
      </c>
      <c r="Y72" s="17">
        <f t="shared" si="74"/>
        <v>0</v>
      </c>
      <c r="Z72" s="17">
        <f t="shared" si="75"/>
        <v>0</v>
      </c>
      <c r="AA72" s="17">
        <f t="shared" si="75"/>
        <v>0</v>
      </c>
      <c r="AB72" s="17">
        <f t="shared" si="76"/>
        <v>0</v>
      </c>
      <c r="AC72" s="19">
        <f t="shared" si="77"/>
        <v>0</v>
      </c>
    </row>
    <row r="73" spans="1:29" ht="20.100000000000001" customHeight="1" x14ac:dyDescent="0.45">
      <c r="A73" s="15" t="s">
        <v>47</v>
      </c>
      <c r="B73" s="16"/>
      <c r="C73" s="16"/>
      <c r="D73" s="16">
        <f t="shared" si="64"/>
        <v>0</v>
      </c>
      <c r="E73" s="22"/>
      <c r="F73" s="22"/>
      <c r="G73" s="16">
        <f t="shared" si="65"/>
        <v>0</v>
      </c>
      <c r="H73" s="18">
        <f t="shared" si="66"/>
        <v>0</v>
      </c>
      <c r="I73" s="16"/>
      <c r="J73" s="16"/>
      <c r="K73" s="16">
        <f t="shared" si="67"/>
        <v>0</v>
      </c>
      <c r="L73" s="22"/>
      <c r="M73" s="22"/>
      <c r="N73" s="16">
        <f t="shared" si="68"/>
        <v>0</v>
      </c>
      <c r="O73" s="18">
        <f t="shared" si="69"/>
        <v>0</v>
      </c>
      <c r="P73" s="16"/>
      <c r="Q73" s="16"/>
      <c r="R73" s="16">
        <f t="shared" si="70"/>
        <v>0</v>
      </c>
      <c r="S73" s="16"/>
      <c r="T73" s="16"/>
      <c r="U73" s="16">
        <f t="shared" si="71"/>
        <v>0</v>
      </c>
      <c r="V73" s="18">
        <f t="shared" si="72"/>
        <v>0</v>
      </c>
      <c r="W73" s="17">
        <f t="shared" si="73"/>
        <v>0</v>
      </c>
      <c r="X73" s="17">
        <f t="shared" si="73"/>
        <v>0</v>
      </c>
      <c r="Y73" s="17">
        <f t="shared" si="74"/>
        <v>0</v>
      </c>
      <c r="Z73" s="17">
        <f t="shared" si="75"/>
        <v>0</v>
      </c>
      <c r="AA73" s="17">
        <f t="shared" si="75"/>
        <v>0</v>
      </c>
      <c r="AB73" s="17">
        <f t="shared" si="76"/>
        <v>0</v>
      </c>
      <c r="AC73" s="19">
        <f t="shared" si="77"/>
        <v>0</v>
      </c>
    </row>
    <row r="74" spans="1:29" ht="20.100000000000001" customHeight="1" x14ac:dyDescent="0.45">
      <c r="A74" s="15" t="s">
        <v>201</v>
      </c>
      <c r="B74" s="16">
        <v>4</v>
      </c>
      <c r="C74" s="16"/>
      <c r="D74" s="16">
        <f t="shared" si="64"/>
        <v>4</v>
      </c>
      <c r="E74" s="22"/>
      <c r="F74" s="22"/>
      <c r="G74" s="16">
        <f t="shared" si="65"/>
        <v>0</v>
      </c>
      <c r="H74" s="18">
        <f t="shared" si="66"/>
        <v>4</v>
      </c>
      <c r="I74" s="16">
        <v>4</v>
      </c>
      <c r="J74" s="16">
        <v>1</v>
      </c>
      <c r="K74" s="16">
        <f t="shared" si="67"/>
        <v>5</v>
      </c>
      <c r="L74" s="22"/>
      <c r="M74" s="22"/>
      <c r="N74" s="16">
        <f t="shared" si="68"/>
        <v>0</v>
      </c>
      <c r="O74" s="18">
        <f t="shared" si="69"/>
        <v>5</v>
      </c>
      <c r="P74" s="16">
        <v>16</v>
      </c>
      <c r="Q74" s="16">
        <v>7</v>
      </c>
      <c r="R74" s="16">
        <f t="shared" si="70"/>
        <v>23</v>
      </c>
      <c r="S74" s="16"/>
      <c r="T74" s="16"/>
      <c r="U74" s="16">
        <f t="shared" si="71"/>
        <v>0</v>
      </c>
      <c r="V74" s="18">
        <f t="shared" si="72"/>
        <v>23</v>
      </c>
      <c r="W74" s="17">
        <f t="shared" si="73"/>
        <v>24</v>
      </c>
      <c r="X74" s="17">
        <f t="shared" si="73"/>
        <v>8</v>
      </c>
      <c r="Y74" s="17">
        <f t="shared" si="74"/>
        <v>32</v>
      </c>
      <c r="Z74" s="17">
        <f t="shared" si="75"/>
        <v>0</v>
      </c>
      <c r="AA74" s="17">
        <f t="shared" si="75"/>
        <v>0</v>
      </c>
      <c r="AB74" s="17">
        <f t="shared" si="76"/>
        <v>0</v>
      </c>
      <c r="AC74" s="19">
        <f t="shared" si="77"/>
        <v>32</v>
      </c>
    </row>
    <row r="75" spans="1:29" ht="20.100000000000001" customHeight="1" x14ac:dyDescent="0.45">
      <c r="A75" s="15" t="s">
        <v>202</v>
      </c>
      <c r="B75" s="16">
        <v>5</v>
      </c>
      <c r="C75" s="16"/>
      <c r="D75" s="16">
        <f t="shared" si="64"/>
        <v>5</v>
      </c>
      <c r="E75" s="22"/>
      <c r="F75" s="22"/>
      <c r="G75" s="16">
        <f t="shared" si="65"/>
        <v>0</v>
      </c>
      <c r="H75" s="18">
        <f t="shared" si="66"/>
        <v>5</v>
      </c>
      <c r="I75" s="16">
        <v>16</v>
      </c>
      <c r="J75" s="16"/>
      <c r="K75" s="16">
        <f t="shared" si="67"/>
        <v>16</v>
      </c>
      <c r="L75" s="22"/>
      <c r="M75" s="22"/>
      <c r="N75" s="16">
        <f t="shared" si="68"/>
        <v>0</v>
      </c>
      <c r="O75" s="18">
        <f t="shared" si="69"/>
        <v>16</v>
      </c>
      <c r="P75" s="16"/>
      <c r="Q75" s="16"/>
      <c r="R75" s="16">
        <f t="shared" si="70"/>
        <v>0</v>
      </c>
      <c r="S75" s="16"/>
      <c r="T75" s="16"/>
      <c r="U75" s="16">
        <f t="shared" si="71"/>
        <v>0</v>
      </c>
      <c r="V75" s="18">
        <f t="shared" si="72"/>
        <v>0</v>
      </c>
      <c r="W75" s="17">
        <f t="shared" si="73"/>
        <v>21</v>
      </c>
      <c r="X75" s="17">
        <f t="shared" si="73"/>
        <v>0</v>
      </c>
      <c r="Y75" s="17">
        <f t="shared" si="74"/>
        <v>21</v>
      </c>
      <c r="Z75" s="17">
        <f t="shared" si="75"/>
        <v>0</v>
      </c>
      <c r="AA75" s="17">
        <f t="shared" si="75"/>
        <v>0</v>
      </c>
      <c r="AB75" s="17">
        <f t="shared" si="76"/>
        <v>0</v>
      </c>
      <c r="AC75" s="19">
        <f t="shared" si="77"/>
        <v>21</v>
      </c>
    </row>
    <row r="76" spans="1:29" ht="20.100000000000001" customHeight="1" x14ac:dyDescent="0.45">
      <c r="A76" s="15" t="s">
        <v>203</v>
      </c>
      <c r="B76" s="16"/>
      <c r="C76" s="16"/>
      <c r="D76" s="16"/>
      <c r="E76" s="22"/>
      <c r="F76" s="22"/>
      <c r="G76" s="16"/>
      <c r="H76" s="18"/>
      <c r="I76" s="16"/>
      <c r="J76" s="16"/>
      <c r="K76" s="16"/>
      <c r="L76" s="22"/>
      <c r="M76" s="22"/>
      <c r="N76" s="16"/>
      <c r="O76" s="18"/>
      <c r="P76" s="16">
        <v>20</v>
      </c>
      <c r="Q76" s="16"/>
      <c r="R76" s="16">
        <f>SUM(P76:Q76)</f>
        <v>20</v>
      </c>
      <c r="S76" s="16"/>
      <c r="T76" s="16"/>
      <c r="U76" s="16">
        <f>SUM(S76:T76)</f>
        <v>0</v>
      </c>
      <c r="V76" s="18">
        <f>SUM(R76,U76)</f>
        <v>20</v>
      </c>
      <c r="W76" s="17">
        <f>SUM(B76,I76,P76)</f>
        <v>20</v>
      </c>
      <c r="X76" s="17">
        <f>SUM(C76,J76,Q76)</f>
        <v>0</v>
      </c>
      <c r="Y76" s="17">
        <f>SUM(W76,X76)</f>
        <v>20</v>
      </c>
      <c r="Z76" s="17">
        <f>SUM(E76,L76,S76)</f>
        <v>0</v>
      </c>
      <c r="AA76" s="17">
        <f>SUM(F76,M76,T76)</f>
        <v>0</v>
      </c>
      <c r="AB76" s="17">
        <f>SUM(Z76,AA76)</f>
        <v>0</v>
      </c>
      <c r="AC76" s="19">
        <f>SUM(Y76,AB76)</f>
        <v>20</v>
      </c>
    </row>
    <row r="77" spans="1:29" ht="20.100000000000001" customHeight="1" x14ac:dyDescent="0.45">
      <c r="A77" s="15" t="s">
        <v>171</v>
      </c>
      <c r="B77" s="16">
        <v>4</v>
      </c>
      <c r="C77" s="16"/>
      <c r="D77" s="16">
        <f t="shared" si="64"/>
        <v>4</v>
      </c>
      <c r="E77" s="22"/>
      <c r="F77" s="22"/>
      <c r="G77" s="16">
        <f t="shared" si="65"/>
        <v>0</v>
      </c>
      <c r="H77" s="18">
        <f t="shared" si="66"/>
        <v>4</v>
      </c>
      <c r="I77" s="16">
        <v>4</v>
      </c>
      <c r="J77" s="16">
        <v>1</v>
      </c>
      <c r="K77" s="16">
        <f t="shared" si="67"/>
        <v>5</v>
      </c>
      <c r="L77" s="22"/>
      <c r="M77" s="22"/>
      <c r="N77" s="16">
        <f t="shared" si="68"/>
        <v>0</v>
      </c>
      <c r="O77" s="18">
        <f t="shared" si="69"/>
        <v>5</v>
      </c>
      <c r="P77" s="16">
        <v>17</v>
      </c>
      <c r="Q77" s="16">
        <v>9</v>
      </c>
      <c r="R77" s="16">
        <f t="shared" si="70"/>
        <v>26</v>
      </c>
      <c r="S77" s="16"/>
      <c r="T77" s="16"/>
      <c r="U77" s="16">
        <f t="shared" si="71"/>
        <v>0</v>
      </c>
      <c r="V77" s="18">
        <f t="shared" si="72"/>
        <v>26</v>
      </c>
      <c r="W77" s="17">
        <f t="shared" si="73"/>
        <v>25</v>
      </c>
      <c r="X77" s="17">
        <f t="shared" si="73"/>
        <v>10</v>
      </c>
      <c r="Y77" s="17">
        <f t="shared" si="74"/>
        <v>35</v>
      </c>
      <c r="Z77" s="17">
        <f t="shared" si="75"/>
        <v>0</v>
      </c>
      <c r="AA77" s="17">
        <f t="shared" si="75"/>
        <v>0</v>
      </c>
      <c r="AB77" s="17">
        <f t="shared" si="76"/>
        <v>0</v>
      </c>
      <c r="AC77" s="19">
        <f t="shared" si="77"/>
        <v>35</v>
      </c>
    </row>
    <row r="78" spans="1:29" ht="20.100000000000001" customHeight="1" x14ac:dyDescent="0.45">
      <c r="A78" s="15" t="s">
        <v>50</v>
      </c>
      <c r="B78" s="16">
        <v>4</v>
      </c>
      <c r="C78" s="16"/>
      <c r="D78" s="16">
        <f t="shared" si="64"/>
        <v>4</v>
      </c>
      <c r="E78" s="22"/>
      <c r="F78" s="22"/>
      <c r="G78" s="16">
        <f t="shared" si="65"/>
        <v>0</v>
      </c>
      <c r="H78" s="18">
        <f t="shared" si="66"/>
        <v>4</v>
      </c>
      <c r="I78" s="16">
        <v>5</v>
      </c>
      <c r="J78" s="16">
        <v>1</v>
      </c>
      <c r="K78" s="16">
        <f t="shared" si="67"/>
        <v>6</v>
      </c>
      <c r="L78" s="22"/>
      <c r="M78" s="22"/>
      <c r="N78" s="16">
        <f t="shared" si="68"/>
        <v>0</v>
      </c>
      <c r="O78" s="18">
        <f t="shared" si="69"/>
        <v>6</v>
      </c>
      <c r="P78" s="16">
        <v>8</v>
      </c>
      <c r="Q78" s="16">
        <v>3</v>
      </c>
      <c r="R78" s="16">
        <f t="shared" si="70"/>
        <v>11</v>
      </c>
      <c r="S78" s="16"/>
      <c r="T78" s="16"/>
      <c r="U78" s="16">
        <f t="shared" si="71"/>
        <v>0</v>
      </c>
      <c r="V78" s="18">
        <f t="shared" si="72"/>
        <v>11</v>
      </c>
      <c r="W78" s="17">
        <f t="shared" si="73"/>
        <v>17</v>
      </c>
      <c r="X78" s="17">
        <f t="shared" si="73"/>
        <v>4</v>
      </c>
      <c r="Y78" s="17">
        <f t="shared" si="74"/>
        <v>21</v>
      </c>
      <c r="Z78" s="17">
        <f t="shared" si="75"/>
        <v>0</v>
      </c>
      <c r="AA78" s="17">
        <f t="shared" si="75"/>
        <v>0</v>
      </c>
      <c r="AB78" s="17">
        <f t="shared" si="76"/>
        <v>0</v>
      </c>
      <c r="AC78" s="19">
        <f t="shared" si="77"/>
        <v>21</v>
      </c>
    </row>
    <row r="79" spans="1:29" ht="20.100000000000001" customHeight="1" x14ac:dyDescent="0.45">
      <c r="A79" s="15" t="s">
        <v>152</v>
      </c>
      <c r="B79" s="16">
        <v>5</v>
      </c>
      <c r="C79" s="16">
        <v>1</v>
      </c>
      <c r="D79" s="16">
        <f t="shared" si="64"/>
        <v>6</v>
      </c>
      <c r="E79" s="22"/>
      <c r="F79" s="22"/>
      <c r="G79" s="16">
        <f t="shared" si="65"/>
        <v>0</v>
      </c>
      <c r="H79" s="18">
        <f t="shared" si="66"/>
        <v>6</v>
      </c>
      <c r="I79" s="16"/>
      <c r="J79" s="16"/>
      <c r="K79" s="16">
        <f t="shared" si="67"/>
        <v>0</v>
      </c>
      <c r="L79" s="22"/>
      <c r="M79" s="22"/>
      <c r="N79" s="16">
        <f t="shared" si="68"/>
        <v>0</v>
      </c>
      <c r="O79" s="18">
        <f t="shared" si="69"/>
        <v>0</v>
      </c>
      <c r="P79" s="16"/>
      <c r="Q79" s="16"/>
      <c r="R79" s="16">
        <f t="shared" si="70"/>
        <v>0</v>
      </c>
      <c r="S79" s="16"/>
      <c r="T79" s="16"/>
      <c r="U79" s="16">
        <f t="shared" si="71"/>
        <v>0</v>
      </c>
      <c r="V79" s="18">
        <f t="shared" si="72"/>
        <v>0</v>
      </c>
      <c r="W79" s="17">
        <f t="shared" si="73"/>
        <v>5</v>
      </c>
      <c r="X79" s="17">
        <f t="shared" si="73"/>
        <v>1</v>
      </c>
      <c r="Y79" s="17">
        <f t="shared" si="74"/>
        <v>6</v>
      </c>
      <c r="Z79" s="17">
        <f t="shared" si="75"/>
        <v>0</v>
      </c>
      <c r="AA79" s="17">
        <f t="shared" si="75"/>
        <v>0</v>
      </c>
      <c r="AB79" s="17">
        <f t="shared" si="76"/>
        <v>0</v>
      </c>
      <c r="AC79" s="19">
        <f t="shared" si="77"/>
        <v>6</v>
      </c>
    </row>
    <row r="80" spans="1:29" ht="20.100000000000001" customHeight="1" x14ac:dyDescent="0.45">
      <c r="A80" s="15" t="s">
        <v>204</v>
      </c>
      <c r="B80" s="16">
        <v>1</v>
      </c>
      <c r="C80" s="16">
        <v>2</v>
      </c>
      <c r="D80" s="16">
        <f t="shared" si="64"/>
        <v>3</v>
      </c>
      <c r="E80" s="22"/>
      <c r="F80" s="22"/>
      <c r="G80" s="16">
        <f t="shared" si="65"/>
        <v>0</v>
      </c>
      <c r="H80" s="18">
        <f t="shared" si="66"/>
        <v>3</v>
      </c>
      <c r="I80" s="16">
        <v>2</v>
      </c>
      <c r="J80" s="16">
        <v>1</v>
      </c>
      <c r="K80" s="16">
        <f t="shared" si="67"/>
        <v>3</v>
      </c>
      <c r="L80" s="22"/>
      <c r="M80" s="22"/>
      <c r="N80" s="16">
        <f t="shared" si="68"/>
        <v>0</v>
      </c>
      <c r="O80" s="18">
        <f t="shared" si="69"/>
        <v>3</v>
      </c>
      <c r="P80" s="16"/>
      <c r="Q80" s="16"/>
      <c r="R80" s="16">
        <f t="shared" si="70"/>
        <v>0</v>
      </c>
      <c r="S80" s="16"/>
      <c r="T80" s="16"/>
      <c r="U80" s="16">
        <f t="shared" si="71"/>
        <v>0</v>
      </c>
      <c r="V80" s="18">
        <f t="shared" si="72"/>
        <v>0</v>
      </c>
      <c r="W80" s="17">
        <f t="shared" si="73"/>
        <v>3</v>
      </c>
      <c r="X80" s="17">
        <f t="shared" si="73"/>
        <v>3</v>
      </c>
      <c r="Y80" s="17">
        <f t="shared" si="74"/>
        <v>6</v>
      </c>
      <c r="Z80" s="17">
        <f t="shared" si="75"/>
        <v>0</v>
      </c>
      <c r="AA80" s="17">
        <f t="shared" si="75"/>
        <v>0</v>
      </c>
      <c r="AB80" s="17">
        <f t="shared" si="76"/>
        <v>0</v>
      </c>
      <c r="AC80" s="19">
        <f t="shared" si="77"/>
        <v>6</v>
      </c>
    </row>
    <row r="81" spans="1:29" ht="20.100000000000001" customHeight="1" x14ac:dyDescent="0.45">
      <c r="A81" s="20" t="s">
        <v>7</v>
      </c>
      <c r="B81" s="21">
        <f>SUM(B71:B80)</f>
        <v>26</v>
      </c>
      <c r="C81" s="21">
        <f>SUM(C71:C80)</f>
        <v>4</v>
      </c>
      <c r="D81" s="19">
        <f t="shared" si="64"/>
        <v>30</v>
      </c>
      <c r="E81" s="21">
        <f>SUM(E71:E80)</f>
        <v>0</v>
      </c>
      <c r="F81" s="21">
        <f>SUM(F71:F80)</f>
        <v>0</v>
      </c>
      <c r="G81" s="19">
        <f t="shared" si="65"/>
        <v>0</v>
      </c>
      <c r="H81" s="19">
        <f t="shared" si="66"/>
        <v>30</v>
      </c>
      <c r="I81" s="21">
        <f>SUM(I71:I80)</f>
        <v>38</v>
      </c>
      <c r="J81" s="21">
        <f>SUM(J71:J80)</f>
        <v>5</v>
      </c>
      <c r="K81" s="19">
        <f t="shared" si="67"/>
        <v>43</v>
      </c>
      <c r="L81" s="21">
        <f>SUM(L71:L80)</f>
        <v>0</v>
      </c>
      <c r="M81" s="21">
        <f>SUM(M71:M80)</f>
        <v>0</v>
      </c>
      <c r="N81" s="19">
        <f t="shared" si="68"/>
        <v>0</v>
      </c>
      <c r="O81" s="19">
        <f t="shared" si="69"/>
        <v>43</v>
      </c>
      <c r="P81" s="21">
        <f>SUM(P71:P80)</f>
        <v>75</v>
      </c>
      <c r="Q81" s="21">
        <f>SUM(Q71:Q80)</f>
        <v>23</v>
      </c>
      <c r="R81" s="19">
        <f t="shared" si="70"/>
        <v>98</v>
      </c>
      <c r="S81" s="21">
        <f>SUM(S71:S80)</f>
        <v>0</v>
      </c>
      <c r="T81" s="21">
        <f>SUM(T71:T80)</f>
        <v>0</v>
      </c>
      <c r="U81" s="19">
        <f t="shared" si="71"/>
        <v>0</v>
      </c>
      <c r="V81" s="19">
        <f t="shared" si="72"/>
        <v>98</v>
      </c>
      <c r="W81" s="21">
        <f>SUM(W71:W80)</f>
        <v>139</v>
      </c>
      <c r="X81" s="21">
        <f>SUM(X71:X80)</f>
        <v>32</v>
      </c>
      <c r="Y81" s="19">
        <f>SUM(W81:X81)</f>
        <v>171</v>
      </c>
      <c r="Z81" s="21">
        <f>SUM(Z71:Z80)</f>
        <v>0</v>
      </c>
      <c r="AA81" s="21">
        <f>SUM(AA71:AA80)</f>
        <v>0</v>
      </c>
      <c r="AB81" s="19">
        <f>SUM(Z81:AA81)</f>
        <v>0</v>
      </c>
      <c r="AC81" s="19">
        <f t="shared" si="77"/>
        <v>171</v>
      </c>
    </row>
    <row r="82" spans="1:29" ht="20.100000000000001" customHeight="1" x14ac:dyDescent="0.45">
      <c r="A82" s="11" t="s">
        <v>93</v>
      </c>
      <c r="B82" s="16"/>
      <c r="C82" s="16"/>
      <c r="D82" s="16"/>
      <c r="E82" s="17"/>
      <c r="F82" s="17"/>
      <c r="G82" s="17"/>
      <c r="H82" s="18"/>
      <c r="I82" s="16"/>
      <c r="J82" s="16"/>
      <c r="K82" s="16"/>
      <c r="L82" s="17"/>
      <c r="M82" s="17"/>
      <c r="N82" s="17"/>
      <c r="O82" s="18"/>
      <c r="P82" s="16"/>
      <c r="Q82" s="16"/>
      <c r="R82" s="16"/>
      <c r="S82" s="16"/>
      <c r="T82" s="16"/>
      <c r="U82" s="16"/>
      <c r="V82" s="18"/>
      <c r="W82" s="17"/>
      <c r="X82" s="17"/>
      <c r="Y82" s="17"/>
      <c r="Z82" s="17"/>
      <c r="AA82" s="17"/>
      <c r="AB82" s="17"/>
      <c r="AC82" s="19"/>
    </row>
    <row r="83" spans="1:29" ht="20.100000000000001" customHeight="1" x14ac:dyDescent="0.45">
      <c r="A83" s="11" t="s">
        <v>94</v>
      </c>
      <c r="B83" s="16"/>
      <c r="C83" s="16"/>
      <c r="D83" s="16"/>
      <c r="E83" s="17"/>
      <c r="F83" s="17"/>
      <c r="G83" s="17"/>
      <c r="H83" s="18"/>
      <c r="I83" s="16"/>
      <c r="J83" s="16"/>
      <c r="K83" s="16"/>
      <c r="L83" s="17"/>
      <c r="M83" s="17"/>
      <c r="N83" s="17"/>
      <c r="O83" s="18"/>
      <c r="P83" s="16"/>
      <c r="Q83" s="16"/>
      <c r="R83" s="16"/>
      <c r="S83" s="16"/>
      <c r="T83" s="16"/>
      <c r="U83" s="16"/>
      <c r="V83" s="18"/>
      <c r="W83" s="17"/>
      <c r="X83" s="17"/>
      <c r="Y83" s="17"/>
      <c r="Z83" s="17"/>
      <c r="AA83" s="17"/>
      <c r="AB83" s="17"/>
      <c r="AC83" s="19"/>
    </row>
    <row r="84" spans="1:29" ht="20.100000000000001" customHeight="1" x14ac:dyDescent="0.45">
      <c r="A84" s="32" t="s">
        <v>25</v>
      </c>
      <c r="B84" s="16">
        <v>16</v>
      </c>
      <c r="C84" s="16"/>
      <c r="D84" s="16">
        <f t="shared" ref="D84:D94" si="78">SUM(B84:C84)</f>
        <v>16</v>
      </c>
      <c r="E84" s="22"/>
      <c r="F84" s="22"/>
      <c r="G84" s="16">
        <f t="shared" ref="G84:G94" si="79">SUM(E84:F84)</f>
        <v>0</v>
      </c>
      <c r="H84" s="18">
        <f t="shared" ref="H84:H94" si="80">SUM(D84,G84)</f>
        <v>16</v>
      </c>
      <c r="I84" s="16"/>
      <c r="J84" s="16"/>
      <c r="K84" s="16">
        <f t="shared" ref="K84:K94" si="81">SUM(I84:J84)</f>
        <v>0</v>
      </c>
      <c r="L84" s="22"/>
      <c r="M84" s="22"/>
      <c r="N84" s="16">
        <f t="shared" ref="N84:N94" si="82">SUM(L84:M84)</f>
        <v>0</v>
      </c>
      <c r="O84" s="18">
        <f t="shared" ref="O84:O94" si="83">SUM(K84,N84)</f>
        <v>0</v>
      </c>
      <c r="P84" s="16">
        <v>6</v>
      </c>
      <c r="Q84" s="16"/>
      <c r="R84" s="16">
        <f t="shared" ref="R84:R94" si="84">SUM(P84:Q84)</f>
        <v>6</v>
      </c>
      <c r="S84" s="22"/>
      <c r="T84" s="22"/>
      <c r="U84" s="16">
        <f t="shared" ref="U84:U94" si="85">SUM(S84:T84)</f>
        <v>0</v>
      </c>
      <c r="V84" s="18">
        <f t="shared" ref="V84:V94" si="86">SUM(R84,U84)</f>
        <v>6</v>
      </c>
      <c r="W84" s="17">
        <f t="shared" ref="W84:X91" si="87">SUM(B84,I84,P84)</f>
        <v>22</v>
      </c>
      <c r="X84" s="17">
        <f t="shared" si="87"/>
        <v>0</v>
      </c>
      <c r="Y84" s="17">
        <f t="shared" ref="Y84:Y91" si="88">SUM(W84,X84)</f>
        <v>22</v>
      </c>
      <c r="Z84" s="17">
        <f t="shared" ref="Z84:AA91" si="89">SUM(E84,L84,S84)</f>
        <v>0</v>
      </c>
      <c r="AA84" s="17">
        <f t="shared" si="89"/>
        <v>0</v>
      </c>
      <c r="AB84" s="17">
        <f t="shared" ref="AB84:AB91" si="90">SUM(Z84,AA84)</f>
        <v>0</v>
      </c>
      <c r="AC84" s="19">
        <f t="shared" ref="AC84:AC94" si="91">SUM(Y84,AB84)</f>
        <v>22</v>
      </c>
    </row>
    <row r="85" spans="1:29" ht="20.100000000000001" customHeight="1" x14ac:dyDescent="0.45">
      <c r="A85" s="32" t="s">
        <v>70</v>
      </c>
      <c r="B85" s="16"/>
      <c r="C85" s="16"/>
      <c r="D85" s="16">
        <f>SUM(B85:C85)</f>
        <v>0</v>
      </c>
      <c r="E85" s="22"/>
      <c r="F85" s="22"/>
      <c r="G85" s="16">
        <f>SUM(E85:F85)</f>
        <v>0</v>
      </c>
      <c r="H85" s="18">
        <f>SUM(D85,G85)</f>
        <v>0</v>
      </c>
      <c r="I85" s="16">
        <v>19</v>
      </c>
      <c r="J85" s="16">
        <v>33</v>
      </c>
      <c r="K85" s="16">
        <f>SUM(I85:J85)</f>
        <v>52</v>
      </c>
      <c r="L85" s="22"/>
      <c r="M85" s="22"/>
      <c r="N85" s="16">
        <f>SUM(L85:M85)</f>
        <v>0</v>
      </c>
      <c r="O85" s="18">
        <f>SUM(K85,N85)</f>
        <v>52</v>
      </c>
      <c r="P85" s="16">
        <v>2</v>
      </c>
      <c r="Q85" s="16"/>
      <c r="R85" s="16">
        <f>SUM(P85:Q85)</f>
        <v>2</v>
      </c>
      <c r="S85" s="22"/>
      <c r="T85" s="22"/>
      <c r="U85" s="16">
        <f>SUM(S85:T85)</f>
        <v>0</v>
      </c>
      <c r="V85" s="18">
        <f>SUM(R85,U85)</f>
        <v>2</v>
      </c>
      <c r="W85" s="17">
        <f>SUM(B85,I85,P85)</f>
        <v>21</v>
      </c>
      <c r="X85" s="17">
        <f>SUM(C85,J85,Q85)</f>
        <v>33</v>
      </c>
      <c r="Y85" s="17">
        <f>SUM(W85,X85)</f>
        <v>54</v>
      </c>
      <c r="Z85" s="17">
        <f>SUM(E85,L85,S85)</f>
        <v>0</v>
      </c>
      <c r="AA85" s="17">
        <f>SUM(F85,M85,T85)</f>
        <v>0</v>
      </c>
      <c r="AB85" s="17">
        <f>SUM(Z85,AA85)</f>
        <v>0</v>
      </c>
      <c r="AC85" s="19">
        <f>SUM(Y85,AB85)</f>
        <v>54</v>
      </c>
    </row>
    <row r="86" spans="1:29" ht="20.100000000000001" customHeight="1" x14ac:dyDescent="0.45">
      <c r="A86" s="32" t="s">
        <v>172</v>
      </c>
      <c r="B86" s="16"/>
      <c r="C86" s="16">
        <v>2</v>
      </c>
      <c r="D86" s="16">
        <f t="shared" si="78"/>
        <v>2</v>
      </c>
      <c r="E86" s="22"/>
      <c r="F86" s="22"/>
      <c r="G86" s="16">
        <f t="shared" si="79"/>
        <v>0</v>
      </c>
      <c r="H86" s="18">
        <f t="shared" si="80"/>
        <v>2</v>
      </c>
      <c r="I86" s="16"/>
      <c r="J86" s="16"/>
      <c r="K86" s="16">
        <f t="shared" si="81"/>
        <v>0</v>
      </c>
      <c r="L86" s="22"/>
      <c r="M86" s="22"/>
      <c r="N86" s="16">
        <f t="shared" si="82"/>
        <v>0</v>
      </c>
      <c r="O86" s="18">
        <f t="shared" si="83"/>
        <v>0</v>
      </c>
      <c r="P86" s="16">
        <v>8</v>
      </c>
      <c r="Q86" s="16">
        <v>10</v>
      </c>
      <c r="R86" s="16">
        <f t="shared" si="84"/>
        <v>18</v>
      </c>
      <c r="S86" s="22"/>
      <c r="T86" s="22"/>
      <c r="U86" s="16">
        <f t="shared" si="85"/>
        <v>0</v>
      </c>
      <c r="V86" s="18">
        <f t="shared" si="86"/>
        <v>18</v>
      </c>
      <c r="W86" s="17">
        <f t="shared" si="87"/>
        <v>8</v>
      </c>
      <c r="X86" s="17">
        <f t="shared" si="87"/>
        <v>12</v>
      </c>
      <c r="Y86" s="17">
        <f t="shared" si="88"/>
        <v>20</v>
      </c>
      <c r="Z86" s="17">
        <f t="shared" si="89"/>
        <v>0</v>
      </c>
      <c r="AA86" s="17">
        <f t="shared" si="89"/>
        <v>0</v>
      </c>
      <c r="AB86" s="17">
        <f t="shared" si="90"/>
        <v>0</v>
      </c>
      <c r="AC86" s="19">
        <f t="shared" si="91"/>
        <v>20</v>
      </c>
    </row>
    <row r="87" spans="1:29" ht="20.100000000000001" customHeight="1" x14ac:dyDescent="0.45">
      <c r="A87" s="32" t="s">
        <v>154</v>
      </c>
      <c r="B87" s="16"/>
      <c r="C87" s="16"/>
      <c r="D87" s="16">
        <f t="shared" si="78"/>
        <v>0</v>
      </c>
      <c r="E87" s="22"/>
      <c r="F87" s="22"/>
      <c r="G87" s="16">
        <f t="shared" si="79"/>
        <v>0</v>
      </c>
      <c r="H87" s="18">
        <f t="shared" si="80"/>
        <v>0</v>
      </c>
      <c r="I87" s="16">
        <v>5</v>
      </c>
      <c r="J87" s="16">
        <v>9</v>
      </c>
      <c r="K87" s="16">
        <f t="shared" si="81"/>
        <v>14</v>
      </c>
      <c r="L87" s="22"/>
      <c r="M87" s="22"/>
      <c r="N87" s="16">
        <f t="shared" si="82"/>
        <v>0</v>
      </c>
      <c r="O87" s="18">
        <f t="shared" si="83"/>
        <v>14</v>
      </c>
      <c r="P87" s="16">
        <v>6</v>
      </c>
      <c r="Q87" s="16">
        <v>3</v>
      </c>
      <c r="R87" s="16">
        <f>SUM(P87:Q87)</f>
        <v>9</v>
      </c>
      <c r="S87" s="22"/>
      <c r="T87" s="22"/>
      <c r="U87" s="16">
        <f t="shared" si="85"/>
        <v>0</v>
      </c>
      <c r="V87" s="18">
        <f t="shared" si="86"/>
        <v>9</v>
      </c>
      <c r="W87" s="17">
        <f>SUM(B87,I87,P87)</f>
        <v>11</v>
      </c>
      <c r="X87" s="17">
        <f>SUM(C87,J87,Q87)</f>
        <v>12</v>
      </c>
      <c r="Y87" s="17">
        <f t="shared" si="88"/>
        <v>23</v>
      </c>
      <c r="Z87" s="17">
        <f t="shared" si="89"/>
        <v>0</v>
      </c>
      <c r="AA87" s="17">
        <f t="shared" si="89"/>
        <v>0</v>
      </c>
      <c r="AB87" s="17">
        <f t="shared" si="90"/>
        <v>0</v>
      </c>
      <c r="AC87" s="19">
        <f t="shared" si="91"/>
        <v>23</v>
      </c>
    </row>
    <row r="88" spans="1:29" ht="20.100000000000001" customHeight="1" x14ac:dyDescent="0.45">
      <c r="A88" s="32" t="s">
        <v>155</v>
      </c>
      <c r="B88" s="16"/>
      <c r="C88" s="16"/>
      <c r="D88" s="16">
        <f t="shared" si="78"/>
        <v>0</v>
      </c>
      <c r="E88" s="22"/>
      <c r="F88" s="22"/>
      <c r="G88" s="16">
        <f t="shared" si="79"/>
        <v>0</v>
      </c>
      <c r="H88" s="18">
        <f t="shared" si="80"/>
        <v>0</v>
      </c>
      <c r="I88" s="16"/>
      <c r="J88" s="16"/>
      <c r="K88" s="16">
        <f t="shared" si="81"/>
        <v>0</v>
      </c>
      <c r="L88" s="22"/>
      <c r="M88" s="22"/>
      <c r="N88" s="16">
        <f t="shared" si="82"/>
        <v>0</v>
      </c>
      <c r="O88" s="18">
        <f t="shared" si="83"/>
        <v>0</v>
      </c>
      <c r="P88" s="16"/>
      <c r="Q88" s="16">
        <v>5</v>
      </c>
      <c r="R88" s="16">
        <f t="shared" si="84"/>
        <v>5</v>
      </c>
      <c r="S88" s="22"/>
      <c r="T88" s="22"/>
      <c r="U88" s="16">
        <f t="shared" si="85"/>
        <v>0</v>
      </c>
      <c r="V88" s="18">
        <f t="shared" si="86"/>
        <v>5</v>
      </c>
      <c r="W88" s="17">
        <f t="shared" si="87"/>
        <v>0</v>
      </c>
      <c r="X88" s="17">
        <f t="shared" si="87"/>
        <v>5</v>
      </c>
      <c r="Y88" s="17">
        <f t="shared" si="88"/>
        <v>5</v>
      </c>
      <c r="Z88" s="17">
        <f t="shared" si="89"/>
        <v>0</v>
      </c>
      <c r="AA88" s="17">
        <f t="shared" si="89"/>
        <v>0</v>
      </c>
      <c r="AB88" s="17">
        <f t="shared" si="90"/>
        <v>0</v>
      </c>
      <c r="AC88" s="19">
        <f t="shared" si="91"/>
        <v>5</v>
      </c>
    </row>
    <row r="89" spans="1:29" ht="20.100000000000001" customHeight="1" x14ac:dyDescent="0.45">
      <c r="A89" s="32" t="s">
        <v>156</v>
      </c>
      <c r="B89" s="16"/>
      <c r="C89" s="16"/>
      <c r="D89" s="16">
        <f t="shared" si="78"/>
        <v>0</v>
      </c>
      <c r="E89" s="22"/>
      <c r="F89" s="22"/>
      <c r="G89" s="16">
        <f t="shared" si="79"/>
        <v>0</v>
      </c>
      <c r="H89" s="18">
        <f t="shared" si="80"/>
        <v>0</v>
      </c>
      <c r="I89" s="16"/>
      <c r="J89" s="16"/>
      <c r="K89" s="16">
        <f t="shared" si="81"/>
        <v>0</v>
      </c>
      <c r="L89" s="22"/>
      <c r="M89" s="22"/>
      <c r="N89" s="16">
        <f t="shared" si="82"/>
        <v>0</v>
      </c>
      <c r="O89" s="18">
        <f t="shared" si="83"/>
        <v>0</v>
      </c>
      <c r="P89" s="16"/>
      <c r="Q89" s="16"/>
      <c r="R89" s="16">
        <f t="shared" si="84"/>
        <v>0</v>
      </c>
      <c r="S89" s="22"/>
      <c r="T89" s="22"/>
      <c r="U89" s="16">
        <f t="shared" si="85"/>
        <v>0</v>
      </c>
      <c r="V89" s="18">
        <f t="shared" si="86"/>
        <v>0</v>
      </c>
      <c r="W89" s="17">
        <f t="shared" si="87"/>
        <v>0</v>
      </c>
      <c r="X89" s="17">
        <f t="shared" si="87"/>
        <v>0</v>
      </c>
      <c r="Y89" s="17">
        <f t="shared" si="88"/>
        <v>0</v>
      </c>
      <c r="Z89" s="17">
        <f t="shared" si="89"/>
        <v>0</v>
      </c>
      <c r="AA89" s="17">
        <f t="shared" si="89"/>
        <v>0</v>
      </c>
      <c r="AB89" s="17">
        <f t="shared" si="90"/>
        <v>0</v>
      </c>
      <c r="AC89" s="19">
        <f t="shared" si="91"/>
        <v>0</v>
      </c>
    </row>
    <row r="90" spans="1:29" ht="20.100000000000001" customHeight="1" x14ac:dyDescent="0.45">
      <c r="A90" s="32" t="s">
        <v>143</v>
      </c>
      <c r="B90" s="16"/>
      <c r="C90" s="16"/>
      <c r="D90" s="16">
        <f t="shared" si="78"/>
        <v>0</v>
      </c>
      <c r="E90" s="22"/>
      <c r="F90" s="22"/>
      <c r="G90" s="16">
        <f t="shared" si="79"/>
        <v>0</v>
      </c>
      <c r="H90" s="18">
        <f t="shared" si="80"/>
        <v>0</v>
      </c>
      <c r="I90" s="16"/>
      <c r="J90" s="16">
        <v>1</v>
      </c>
      <c r="K90" s="16">
        <f t="shared" si="81"/>
        <v>1</v>
      </c>
      <c r="L90" s="22"/>
      <c r="M90" s="22"/>
      <c r="N90" s="16">
        <f t="shared" si="82"/>
        <v>0</v>
      </c>
      <c r="O90" s="18">
        <f t="shared" si="83"/>
        <v>1</v>
      </c>
      <c r="P90" s="16">
        <v>3</v>
      </c>
      <c r="Q90" s="16">
        <v>16</v>
      </c>
      <c r="R90" s="16">
        <f t="shared" si="84"/>
        <v>19</v>
      </c>
      <c r="S90" s="22"/>
      <c r="T90" s="22"/>
      <c r="U90" s="16">
        <f t="shared" si="85"/>
        <v>0</v>
      </c>
      <c r="V90" s="18">
        <f t="shared" si="86"/>
        <v>19</v>
      </c>
      <c r="W90" s="17">
        <f t="shared" si="87"/>
        <v>3</v>
      </c>
      <c r="X90" s="17">
        <f t="shared" si="87"/>
        <v>17</v>
      </c>
      <c r="Y90" s="17">
        <f t="shared" si="88"/>
        <v>20</v>
      </c>
      <c r="Z90" s="17">
        <f t="shared" si="89"/>
        <v>0</v>
      </c>
      <c r="AA90" s="17">
        <f t="shared" si="89"/>
        <v>0</v>
      </c>
      <c r="AB90" s="17">
        <f t="shared" si="90"/>
        <v>0</v>
      </c>
      <c r="AC90" s="19">
        <f t="shared" si="91"/>
        <v>20</v>
      </c>
    </row>
    <row r="91" spans="1:29" ht="20.100000000000001" customHeight="1" x14ac:dyDescent="0.45">
      <c r="A91" s="32" t="s">
        <v>157</v>
      </c>
      <c r="B91" s="16"/>
      <c r="C91" s="16"/>
      <c r="D91" s="16">
        <f t="shared" si="78"/>
        <v>0</v>
      </c>
      <c r="E91" s="22"/>
      <c r="F91" s="22"/>
      <c r="G91" s="16">
        <f t="shared" si="79"/>
        <v>0</v>
      </c>
      <c r="H91" s="18">
        <f t="shared" si="80"/>
        <v>0</v>
      </c>
      <c r="I91" s="16"/>
      <c r="J91" s="16"/>
      <c r="K91" s="16">
        <f t="shared" si="81"/>
        <v>0</v>
      </c>
      <c r="L91" s="22"/>
      <c r="M91" s="22"/>
      <c r="N91" s="16">
        <f t="shared" si="82"/>
        <v>0</v>
      </c>
      <c r="O91" s="18">
        <f t="shared" si="83"/>
        <v>0</v>
      </c>
      <c r="P91" s="16"/>
      <c r="Q91" s="16"/>
      <c r="R91" s="16">
        <f t="shared" si="84"/>
        <v>0</v>
      </c>
      <c r="S91" s="22"/>
      <c r="T91" s="22"/>
      <c r="U91" s="16">
        <f t="shared" si="85"/>
        <v>0</v>
      </c>
      <c r="V91" s="18">
        <f t="shared" si="86"/>
        <v>0</v>
      </c>
      <c r="W91" s="17">
        <f t="shared" si="87"/>
        <v>0</v>
      </c>
      <c r="X91" s="17">
        <f t="shared" si="87"/>
        <v>0</v>
      </c>
      <c r="Y91" s="17">
        <f t="shared" si="88"/>
        <v>0</v>
      </c>
      <c r="Z91" s="17">
        <f t="shared" si="89"/>
        <v>0</v>
      </c>
      <c r="AA91" s="17">
        <f t="shared" si="89"/>
        <v>0</v>
      </c>
      <c r="AB91" s="17">
        <f t="shared" si="90"/>
        <v>0</v>
      </c>
      <c r="AC91" s="19">
        <f t="shared" si="91"/>
        <v>0</v>
      </c>
    </row>
    <row r="92" spans="1:29" ht="20.100000000000001" customHeight="1" x14ac:dyDescent="0.45">
      <c r="A92" s="32"/>
      <c r="B92" s="16"/>
      <c r="C92" s="16"/>
      <c r="D92" s="16"/>
      <c r="E92" s="22"/>
      <c r="F92" s="22"/>
      <c r="G92" s="16"/>
      <c r="H92" s="18"/>
      <c r="I92" s="16"/>
      <c r="J92" s="16"/>
      <c r="K92" s="16"/>
      <c r="L92" s="22"/>
      <c r="M92" s="22"/>
      <c r="N92" s="16"/>
      <c r="O92" s="18"/>
      <c r="P92" s="16"/>
      <c r="Q92" s="16"/>
      <c r="R92" s="16"/>
      <c r="S92" s="22"/>
      <c r="T92" s="22"/>
      <c r="U92" s="16"/>
      <c r="V92" s="18"/>
      <c r="W92" s="17"/>
      <c r="X92" s="17"/>
      <c r="Y92" s="17"/>
      <c r="Z92" s="17"/>
      <c r="AA92" s="17"/>
      <c r="AB92" s="17"/>
      <c r="AC92" s="19"/>
    </row>
    <row r="93" spans="1:29" ht="20.100000000000001" customHeight="1" x14ac:dyDescent="0.45">
      <c r="A93" s="20" t="s">
        <v>7</v>
      </c>
      <c r="B93" s="21">
        <f>SUM(B84:B92)</f>
        <v>16</v>
      </c>
      <c r="C93" s="21">
        <f>SUM(C84:C92)</f>
        <v>2</v>
      </c>
      <c r="D93" s="19">
        <f t="shared" si="78"/>
        <v>18</v>
      </c>
      <c r="E93" s="21">
        <f>SUM(E84:E92)</f>
        <v>0</v>
      </c>
      <c r="F93" s="21">
        <f>SUM(F84:F92)</f>
        <v>0</v>
      </c>
      <c r="G93" s="19">
        <f t="shared" si="79"/>
        <v>0</v>
      </c>
      <c r="H93" s="19">
        <f t="shared" si="80"/>
        <v>18</v>
      </c>
      <c r="I93" s="21">
        <f>SUM(I84:I92)</f>
        <v>24</v>
      </c>
      <c r="J93" s="21">
        <f>SUM(J84:J92)</f>
        <v>43</v>
      </c>
      <c r="K93" s="19">
        <f t="shared" si="81"/>
        <v>67</v>
      </c>
      <c r="L93" s="21">
        <f>SUM(L84:L92)</f>
        <v>0</v>
      </c>
      <c r="M93" s="21">
        <f>SUM(M84:M92)</f>
        <v>0</v>
      </c>
      <c r="N93" s="19">
        <f t="shared" si="82"/>
        <v>0</v>
      </c>
      <c r="O93" s="19">
        <f t="shared" si="83"/>
        <v>67</v>
      </c>
      <c r="P93" s="21">
        <f>SUM(P84:P92)</f>
        <v>25</v>
      </c>
      <c r="Q93" s="21">
        <f>SUM(Q84:Q92)</f>
        <v>34</v>
      </c>
      <c r="R93" s="19">
        <f t="shared" si="84"/>
        <v>59</v>
      </c>
      <c r="S93" s="21">
        <f>SUM(S84:S92)</f>
        <v>0</v>
      </c>
      <c r="T93" s="21">
        <f>SUM(T84:T92)</f>
        <v>0</v>
      </c>
      <c r="U93" s="19">
        <f t="shared" si="85"/>
        <v>0</v>
      </c>
      <c r="V93" s="19">
        <f t="shared" si="86"/>
        <v>59</v>
      </c>
      <c r="W93" s="21">
        <f>SUM(W84:W92)</f>
        <v>65</v>
      </c>
      <c r="X93" s="21">
        <f>SUM(X84:X92)</f>
        <v>79</v>
      </c>
      <c r="Y93" s="19">
        <f>SUM(W93:X93)</f>
        <v>144</v>
      </c>
      <c r="Z93" s="21">
        <f>SUM(Z84:Z92)</f>
        <v>0</v>
      </c>
      <c r="AA93" s="21">
        <f>SUM(AA84:AA92)</f>
        <v>0</v>
      </c>
      <c r="AB93" s="19">
        <f>SUM(Z93:AA93)</f>
        <v>0</v>
      </c>
      <c r="AC93" s="19">
        <f t="shared" si="91"/>
        <v>144</v>
      </c>
    </row>
    <row r="94" spans="1:29" ht="20.100000000000001" customHeight="1" x14ac:dyDescent="0.45">
      <c r="A94" s="31" t="s">
        <v>52</v>
      </c>
      <c r="B94" s="19">
        <f>SUM(B68,B81,B93)</f>
        <v>42</v>
      </c>
      <c r="C94" s="19">
        <f>SUM(C68,C81,C93)</f>
        <v>6</v>
      </c>
      <c r="D94" s="19">
        <f t="shared" si="78"/>
        <v>48</v>
      </c>
      <c r="E94" s="19">
        <f>SUM(E68,E81,E93)</f>
        <v>0</v>
      </c>
      <c r="F94" s="19">
        <f>SUM(F68,F81,F93)</f>
        <v>0</v>
      </c>
      <c r="G94" s="19">
        <f t="shared" si="79"/>
        <v>0</v>
      </c>
      <c r="H94" s="19">
        <f t="shared" si="80"/>
        <v>48</v>
      </c>
      <c r="I94" s="19">
        <f>SUM(I68,I81,I93)</f>
        <v>67</v>
      </c>
      <c r="J94" s="19">
        <f>SUM(J68,J81,J93)</f>
        <v>224</v>
      </c>
      <c r="K94" s="19">
        <f t="shared" si="81"/>
        <v>291</v>
      </c>
      <c r="L94" s="19">
        <f>SUM(L68,L81,L93)</f>
        <v>1</v>
      </c>
      <c r="M94" s="19">
        <f>SUM(M68,M81,M93)</f>
        <v>0</v>
      </c>
      <c r="N94" s="19">
        <f t="shared" si="82"/>
        <v>1</v>
      </c>
      <c r="O94" s="19">
        <f t="shared" si="83"/>
        <v>292</v>
      </c>
      <c r="P94" s="19">
        <f>SUM(P68,P81,P93)</f>
        <v>114</v>
      </c>
      <c r="Q94" s="19">
        <f>SUM(Q68,Q81,Q93)</f>
        <v>294</v>
      </c>
      <c r="R94" s="19">
        <f t="shared" si="84"/>
        <v>408</v>
      </c>
      <c r="S94" s="19">
        <f>SUM(S68,S81,S93)</f>
        <v>2</v>
      </c>
      <c r="T94" s="19">
        <f>SUM(T68,T81,T93)</f>
        <v>36</v>
      </c>
      <c r="U94" s="19">
        <f t="shared" si="85"/>
        <v>38</v>
      </c>
      <c r="V94" s="19">
        <f t="shared" si="86"/>
        <v>446</v>
      </c>
      <c r="W94" s="19">
        <f>SUM(W68,W81,W93)</f>
        <v>223</v>
      </c>
      <c r="X94" s="19">
        <f>SUM(X68,X81,X93)</f>
        <v>524</v>
      </c>
      <c r="Y94" s="19">
        <f>SUM(W94:X94)</f>
        <v>747</v>
      </c>
      <c r="Z94" s="19">
        <f>SUM(Z68,Z81,Z93)</f>
        <v>3</v>
      </c>
      <c r="AA94" s="19">
        <f>SUM(AA68,AA81,AA93)</f>
        <v>36</v>
      </c>
      <c r="AB94" s="19">
        <f>SUM(Z94:AA94)</f>
        <v>39</v>
      </c>
      <c r="AC94" s="19">
        <f t="shared" si="91"/>
        <v>786</v>
      </c>
    </row>
    <row r="95" spans="1:29" ht="20.100000000000001" customHeight="1" x14ac:dyDescent="0.45">
      <c r="A95" s="11" t="s">
        <v>95</v>
      </c>
      <c r="B95" s="22"/>
      <c r="C95" s="22"/>
      <c r="D95" s="22"/>
      <c r="E95" s="17"/>
      <c r="F95" s="17"/>
      <c r="G95" s="17"/>
      <c r="H95" s="18"/>
      <c r="I95" s="17"/>
      <c r="J95" s="17"/>
      <c r="K95" s="17"/>
      <c r="L95" s="17"/>
      <c r="M95" s="17"/>
      <c r="N95" s="17"/>
      <c r="O95" s="18"/>
      <c r="P95" s="17"/>
      <c r="Q95" s="17"/>
      <c r="R95" s="17"/>
      <c r="S95" s="17"/>
      <c r="T95" s="17"/>
      <c r="U95" s="17"/>
      <c r="V95" s="18"/>
      <c r="W95" s="17"/>
      <c r="X95" s="17"/>
      <c r="Y95" s="17"/>
      <c r="Z95" s="23"/>
      <c r="AA95" s="23"/>
      <c r="AB95" s="23"/>
      <c r="AC95" s="24"/>
    </row>
    <row r="96" spans="1:29" ht="20.100000000000001" customHeight="1" x14ac:dyDescent="0.45">
      <c r="A96" s="11" t="s">
        <v>96</v>
      </c>
      <c r="B96" s="22"/>
      <c r="C96" s="22"/>
      <c r="D96" s="22"/>
      <c r="E96" s="17"/>
      <c r="F96" s="17"/>
      <c r="G96" s="17"/>
      <c r="H96" s="18"/>
      <c r="I96" s="17"/>
      <c r="J96" s="17"/>
      <c r="K96" s="17"/>
      <c r="L96" s="17"/>
      <c r="M96" s="17"/>
      <c r="N96" s="17"/>
      <c r="O96" s="18"/>
      <c r="P96" s="17"/>
      <c r="Q96" s="17"/>
      <c r="R96" s="17"/>
      <c r="S96" s="17"/>
      <c r="T96" s="17"/>
      <c r="U96" s="17"/>
      <c r="V96" s="18"/>
      <c r="W96" s="17"/>
      <c r="X96" s="17"/>
      <c r="Y96" s="17"/>
      <c r="Z96" s="23"/>
      <c r="AA96" s="23"/>
      <c r="AB96" s="23"/>
      <c r="AC96" s="24"/>
    </row>
    <row r="97" spans="1:29" ht="20.100000000000001" customHeight="1" x14ac:dyDescent="0.45">
      <c r="A97" s="15" t="s">
        <v>170</v>
      </c>
      <c r="B97" s="16"/>
      <c r="C97" s="16"/>
      <c r="D97" s="16">
        <f>SUM(B97:C97)</f>
        <v>0</v>
      </c>
      <c r="E97" s="17" t="s">
        <v>87</v>
      </c>
      <c r="F97" s="17" t="s">
        <v>87</v>
      </c>
      <c r="G97" s="17" t="s">
        <v>87</v>
      </c>
      <c r="H97" s="18">
        <f>SUM(D97,G97)</f>
        <v>0</v>
      </c>
      <c r="I97" s="16">
        <v>5</v>
      </c>
      <c r="J97" s="16"/>
      <c r="K97" s="16">
        <f>SUM(I97:J97)</f>
        <v>5</v>
      </c>
      <c r="L97" s="17" t="s">
        <v>87</v>
      </c>
      <c r="M97" s="17" t="s">
        <v>87</v>
      </c>
      <c r="N97" s="17" t="s">
        <v>87</v>
      </c>
      <c r="O97" s="18">
        <f>SUM(K97,N97)</f>
        <v>5</v>
      </c>
      <c r="P97" s="16"/>
      <c r="Q97" s="16"/>
      <c r="R97" s="16">
        <f>SUM(P97:Q97)</f>
        <v>0</v>
      </c>
      <c r="S97" s="17" t="s">
        <v>87</v>
      </c>
      <c r="T97" s="17" t="s">
        <v>87</v>
      </c>
      <c r="U97" s="17" t="s">
        <v>87</v>
      </c>
      <c r="V97" s="18">
        <f>SUM(R97,U97)</f>
        <v>0</v>
      </c>
      <c r="W97" s="17">
        <f t="shared" ref="W97:X100" si="92">SUM(B97,I97,P97)</f>
        <v>5</v>
      </c>
      <c r="X97" s="17">
        <f t="shared" si="92"/>
        <v>0</v>
      </c>
      <c r="Y97" s="17">
        <f>SUM(W97,X97)</f>
        <v>5</v>
      </c>
      <c r="Z97" s="17" t="s">
        <v>87</v>
      </c>
      <c r="AA97" s="17" t="s">
        <v>87</v>
      </c>
      <c r="AB97" s="17" t="s">
        <v>87</v>
      </c>
      <c r="AC97" s="19">
        <f>SUM(Y97,AB97)</f>
        <v>5</v>
      </c>
    </row>
    <row r="98" spans="1:29" ht="20.100000000000001" customHeight="1" x14ac:dyDescent="0.45">
      <c r="A98" s="15" t="s">
        <v>54</v>
      </c>
      <c r="B98" s="16">
        <v>1</v>
      </c>
      <c r="C98" s="16">
        <v>2</v>
      </c>
      <c r="D98" s="16">
        <f>SUM(B98:C98)</f>
        <v>3</v>
      </c>
      <c r="E98" s="17" t="s">
        <v>87</v>
      </c>
      <c r="F98" s="17" t="s">
        <v>87</v>
      </c>
      <c r="G98" s="17" t="s">
        <v>87</v>
      </c>
      <c r="H98" s="18">
        <f>SUM(D98,G98)</f>
        <v>3</v>
      </c>
      <c r="I98" s="16">
        <v>2</v>
      </c>
      <c r="J98" s="16">
        <v>3</v>
      </c>
      <c r="K98" s="16">
        <f>SUM(I98:J98)</f>
        <v>5</v>
      </c>
      <c r="L98" s="17" t="s">
        <v>87</v>
      </c>
      <c r="M98" s="17" t="s">
        <v>87</v>
      </c>
      <c r="N98" s="17" t="s">
        <v>87</v>
      </c>
      <c r="O98" s="18">
        <f>SUM(K98,N98)</f>
        <v>5</v>
      </c>
      <c r="P98" s="16"/>
      <c r="Q98" s="16">
        <v>6</v>
      </c>
      <c r="R98" s="16">
        <f>SUM(P98:Q98)</f>
        <v>6</v>
      </c>
      <c r="S98" s="17" t="s">
        <v>87</v>
      </c>
      <c r="T98" s="17" t="s">
        <v>87</v>
      </c>
      <c r="U98" s="17" t="s">
        <v>87</v>
      </c>
      <c r="V98" s="18">
        <f>SUM(R98,U98)</f>
        <v>6</v>
      </c>
      <c r="W98" s="17">
        <f t="shared" si="92"/>
        <v>3</v>
      </c>
      <c r="X98" s="17">
        <f t="shared" si="92"/>
        <v>11</v>
      </c>
      <c r="Y98" s="17">
        <f>SUM(W98,X98)</f>
        <v>14</v>
      </c>
      <c r="Z98" s="17" t="s">
        <v>87</v>
      </c>
      <c r="AA98" s="17" t="s">
        <v>87</v>
      </c>
      <c r="AB98" s="17" t="s">
        <v>87</v>
      </c>
      <c r="AC98" s="19">
        <f>SUM(Y98,AB98)</f>
        <v>14</v>
      </c>
    </row>
    <row r="99" spans="1:29" ht="20.100000000000001" customHeight="1" x14ac:dyDescent="0.45">
      <c r="A99" s="15" t="s">
        <v>201</v>
      </c>
      <c r="B99" s="16">
        <v>2</v>
      </c>
      <c r="C99" s="16">
        <v>3</v>
      </c>
      <c r="D99" s="16">
        <f>SUM(B99:C99)</f>
        <v>5</v>
      </c>
      <c r="E99" s="17" t="s">
        <v>87</v>
      </c>
      <c r="F99" s="17" t="s">
        <v>87</v>
      </c>
      <c r="G99" s="17" t="s">
        <v>87</v>
      </c>
      <c r="H99" s="18">
        <f>SUM(D99,G99)</f>
        <v>5</v>
      </c>
      <c r="I99" s="16"/>
      <c r="J99" s="16"/>
      <c r="K99" s="16">
        <f>SUM(I99:J99)</f>
        <v>0</v>
      </c>
      <c r="L99" s="17" t="s">
        <v>87</v>
      </c>
      <c r="M99" s="17" t="s">
        <v>87</v>
      </c>
      <c r="N99" s="17" t="s">
        <v>87</v>
      </c>
      <c r="O99" s="18">
        <f>SUM(K99,N99)</f>
        <v>0</v>
      </c>
      <c r="P99" s="16">
        <v>1</v>
      </c>
      <c r="Q99" s="16"/>
      <c r="R99" s="16">
        <f>SUM(P99:Q99)</f>
        <v>1</v>
      </c>
      <c r="S99" s="17" t="s">
        <v>87</v>
      </c>
      <c r="T99" s="17" t="s">
        <v>87</v>
      </c>
      <c r="U99" s="17" t="s">
        <v>87</v>
      </c>
      <c r="V99" s="18">
        <f>SUM(R99,U99)</f>
        <v>1</v>
      </c>
      <c r="W99" s="17">
        <f t="shared" si="92"/>
        <v>3</v>
      </c>
      <c r="X99" s="17">
        <f t="shared" si="92"/>
        <v>3</v>
      </c>
      <c r="Y99" s="17">
        <f>SUM(W99,X99)</f>
        <v>6</v>
      </c>
      <c r="Z99" s="17" t="s">
        <v>87</v>
      </c>
      <c r="AA99" s="17" t="s">
        <v>87</v>
      </c>
      <c r="AB99" s="17" t="s">
        <v>87</v>
      </c>
      <c r="AC99" s="19">
        <f>SUM(Y99,AB99)</f>
        <v>6</v>
      </c>
    </row>
    <row r="100" spans="1:29" ht="20.100000000000001" customHeight="1" x14ac:dyDescent="0.45">
      <c r="A100" s="15" t="s">
        <v>55</v>
      </c>
      <c r="B100" s="16">
        <v>19</v>
      </c>
      <c r="C100" s="16">
        <v>11</v>
      </c>
      <c r="D100" s="16">
        <f>SUM(B100:C100)</f>
        <v>30</v>
      </c>
      <c r="E100" s="17" t="s">
        <v>87</v>
      </c>
      <c r="F100" s="17" t="s">
        <v>87</v>
      </c>
      <c r="G100" s="17" t="s">
        <v>87</v>
      </c>
      <c r="H100" s="18">
        <f>SUM(D100,G100)</f>
        <v>30</v>
      </c>
      <c r="I100" s="16">
        <v>13</v>
      </c>
      <c r="J100" s="16">
        <v>13</v>
      </c>
      <c r="K100" s="16">
        <f>SUM(I100:J100)</f>
        <v>26</v>
      </c>
      <c r="L100" s="17" t="s">
        <v>87</v>
      </c>
      <c r="M100" s="17" t="s">
        <v>87</v>
      </c>
      <c r="N100" s="17" t="s">
        <v>87</v>
      </c>
      <c r="O100" s="18">
        <f>SUM(K100,N100)</f>
        <v>26</v>
      </c>
      <c r="P100" s="16"/>
      <c r="Q100" s="16">
        <v>1</v>
      </c>
      <c r="R100" s="16">
        <f>SUM(P100:Q100)</f>
        <v>1</v>
      </c>
      <c r="S100" s="17" t="s">
        <v>87</v>
      </c>
      <c r="T100" s="17" t="s">
        <v>87</v>
      </c>
      <c r="U100" s="17" t="s">
        <v>87</v>
      </c>
      <c r="V100" s="18">
        <f>SUM(R100,U100)</f>
        <v>1</v>
      </c>
      <c r="W100" s="17">
        <f t="shared" si="92"/>
        <v>32</v>
      </c>
      <c r="X100" s="17">
        <f t="shared" si="92"/>
        <v>25</v>
      </c>
      <c r="Y100" s="17">
        <f>SUM(W100,X100)</f>
        <v>57</v>
      </c>
      <c r="Z100" s="17" t="s">
        <v>87</v>
      </c>
      <c r="AA100" s="17" t="s">
        <v>87</v>
      </c>
      <c r="AB100" s="17" t="s">
        <v>87</v>
      </c>
      <c r="AC100" s="19">
        <f>SUM(Y100,AB100)</f>
        <v>57</v>
      </c>
    </row>
    <row r="101" spans="1:29" ht="20.100000000000001" customHeight="1" x14ac:dyDescent="0.45">
      <c r="A101" s="20" t="s">
        <v>7</v>
      </c>
      <c r="B101" s="19">
        <f t="shared" ref="B101:AC101" si="93">SUM(B97:B100)</f>
        <v>22</v>
      </c>
      <c r="C101" s="19">
        <f t="shared" si="93"/>
        <v>16</v>
      </c>
      <c r="D101" s="19">
        <f t="shared" si="93"/>
        <v>38</v>
      </c>
      <c r="E101" s="19">
        <f t="shared" si="93"/>
        <v>0</v>
      </c>
      <c r="F101" s="19">
        <f t="shared" si="93"/>
        <v>0</v>
      </c>
      <c r="G101" s="19">
        <f t="shared" si="93"/>
        <v>0</v>
      </c>
      <c r="H101" s="19">
        <f t="shared" si="93"/>
        <v>38</v>
      </c>
      <c r="I101" s="19">
        <f t="shared" si="93"/>
        <v>20</v>
      </c>
      <c r="J101" s="19">
        <f t="shared" si="93"/>
        <v>16</v>
      </c>
      <c r="K101" s="19">
        <f t="shared" si="93"/>
        <v>36</v>
      </c>
      <c r="L101" s="19">
        <f t="shared" si="93"/>
        <v>0</v>
      </c>
      <c r="M101" s="19">
        <f t="shared" si="93"/>
        <v>0</v>
      </c>
      <c r="N101" s="19">
        <f t="shared" si="93"/>
        <v>0</v>
      </c>
      <c r="O101" s="19">
        <f t="shared" si="93"/>
        <v>36</v>
      </c>
      <c r="P101" s="19">
        <f t="shared" si="93"/>
        <v>1</v>
      </c>
      <c r="Q101" s="19">
        <f t="shared" si="93"/>
        <v>7</v>
      </c>
      <c r="R101" s="19">
        <f t="shared" si="93"/>
        <v>8</v>
      </c>
      <c r="S101" s="19">
        <f t="shared" si="93"/>
        <v>0</v>
      </c>
      <c r="T101" s="19">
        <f t="shared" si="93"/>
        <v>0</v>
      </c>
      <c r="U101" s="19">
        <f t="shared" si="93"/>
        <v>0</v>
      </c>
      <c r="V101" s="19">
        <f t="shared" si="93"/>
        <v>8</v>
      </c>
      <c r="W101" s="19">
        <f t="shared" si="93"/>
        <v>43</v>
      </c>
      <c r="X101" s="19">
        <f t="shared" si="93"/>
        <v>39</v>
      </c>
      <c r="Y101" s="19">
        <f t="shared" si="93"/>
        <v>82</v>
      </c>
      <c r="Z101" s="19">
        <f t="shared" si="93"/>
        <v>0</v>
      </c>
      <c r="AA101" s="19">
        <f t="shared" si="93"/>
        <v>0</v>
      </c>
      <c r="AB101" s="19">
        <f t="shared" si="93"/>
        <v>0</v>
      </c>
      <c r="AC101" s="19">
        <f t="shared" si="93"/>
        <v>82</v>
      </c>
    </row>
    <row r="102" spans="1:29" ht="20.100000000000001" customHeight="1" x14ac:dyDescent="0.45">
      <c r="A102" s="11" t="s">
        <v>97</v>
      </c>
      <c r="B102" s="22"/>
      <c r="C102" s="22"/>
      <c r="D102" s="22"/>
      <c r="E102" s="17"/>
      <c r="F102" s="17"/>
      <c r="G102" s="17"/>
      <c r="H102" s="18"/>
      <c r="I102" s="17"/>
      <c r="J102" s="17"/>
      <c r="K102" s="17"/>
      <c r="L102" s="17"/>
      <c r="M102" s="17"/>
      <c r="N102" s="17"/>
      <c r="O102" s="18"/>
      <c r="P102" s="17"/>
      <c r="Q102" s="17"/>
      <c r="R102" s="17"/>
      <c r="S102" s="17"/>
      <c r="T102" s="17"/>
      <c r="U102" s="17"/>
      <c r="V102" s="18"/>
      <c r="W102" s="17"/>
      <c r="X102" s="17"/>
      <c r="Y102" s="17"/>
      <c r="Z102" s="23"/>
      <c r="AA102" s="23"/>
      <c r="AB102" s="23"/>
      <c r="AC102" s="24"/>
    </row>
    <row r="103" spans="1:29" ht="20.100000000000001" customHeight="1" x14ac:dyDescent="0.45">
      <c r="A103" s="11" t="s">
        <v>98</v>
      </c>
      <c r="B103" s="22"/>
      <c r="C103" s="22"/>
      <c r="D103" s="22"/>
      <c r="E103" s="17"/>
      <c r="F103" s="17"/>
      <c r="G103" s="17"/>
      <c r="H103" s="18"/>
      <c r="I103" s="17"/>
      <c r="J103" s="17"/>
      <c r="K103" s="17"/>
      <c r="L103" s="17"/>
      <c r="M103" s="17"/>
      <c r="N103" s="17"/>
      <c r="O103" s="18"/>
      <c r="P103" s="17"/>
      <c r="Q103" s="17"/>
      <c r="R103" s="17"/>
      <c r="S103" s="17"/>
      <c r="T103" s="17"/>
      <c r="U103" s="17"/>
      <c r="V103" s="18"/>
      <c r="W103" s="17"/>
      <c r="X103" s="17"/>
      <c r="Y103" s="17"/>
      <c r="Z103" s="23"/>
      <c r="AA103" s="23"/>
      <c r="AB103" s="23"/>
      <c r="AC103" s="24"/>
    </row>
    <row r="104" spans="1:29" ht="20.100000000000001" customHeight="1" x14ac:dyDescent="0.45">
      <c r="A104" s="25" t="s">
        <v>205</v>
      </c>
      <c r="B104" s="16"/>
      <c r="C104" s="16">
        <v>1</v>
      </c>
      <c r="D104" s="16">
        <f t="shared" ref="D104:D109" si="94">SUM(B104:C104)</f>
        <v>1</v>
      </c>
      <c r="E104" s="17" t="s">
        <v>87</v>
      </c>
      <c r="F104" s="17" t="s">
        <v>87</v>
      </c>
      <c r="G104" s="17" t="s">
        <v>87</v>
      </c>
      <c r="H104" s="18">
        <f t="shared" ref="H104:H109" si="95">SUM(D104,G104)</f>
        <v>1</v>
      </c>
      <c r="I104" s="16">
        <v>2</v>
      </c>
      <c r="J104" s="16">
        <v>2</v>
      </c>
      <c r="K104" s="16">
        <f t="shared" ref="K104:K109" si="96">SUM(I104:J104)</f>
        <v>4</v>
      </c>
      <c r="L104" s="17" t="s">
        <v>87</v>
      </c>
      <c r="M104" s="17" t="s">
        <v>87</v>
      </c>
      <c r="N104" s="17" t="s">
        <v>87</v>
      </c>
      <c r="O104" s="18">
        <f t="shared" ref="O104:O109" si="97">SUM(K104,N104)</f>
        <v>4</v>
      </c>
      <c r="P104" s="16">
        <v>4</v>
      </c>
      <c r="Q104" s="16">
        <v>7</v>
      </c>
      <c r="R104" s="16">
        <f t="shared" ref="R104:R109" si="98">SUM(P104:Q104)</f>
        <v>11</v>
      </c>
      <c r="S104" s="17" t="s">
        <v>87</v>
      </c>
      <c r="T104" s="17" t="s">
        <v>87</v>
      </c>
      <c r="U104" s="17" t="s">
        <v>87</v>
      </c>
      <c r="V104" s="18">
        <f t="shared" ref="V104:V109" si="99">SUM(R104,U104)</f>
        <v>11</v>
      </c>
      <c r="W104" s="17">
        <f t="shared" ref="W104:X107" si="100">SUM(B104,I104,P104)</f>
        <v>6</v>
      </c>
      <c r="X104" s="17">
        <f t="shared" si="100"/>
        <v>10</v>
      </c>
      <c r="Y104" s="17">
        <f>SUM(W104,X104)</f>
        <v>16</v>
      </c>
      <c r="Z104" s="17" t="s">
        <v>87</v>
      </c>
      <c r="AA104" s="17" t="s">
        <v>87</v>
      </c>
      <c r="AB104" s="17" t="s">
        <v>87</v>
      </c>
      <c r="AC104" s="19">
        <f t="shared" ref="AC104:AC109" si="101">SUM(Y104,AB104)</f>
        <v>16</v>
      </c>
    </row>
    <row r="105" spans="1:29" ht="20.100000000000001" customHeight="1" x14ac:dyDescent="0.45">
      <c r="A105" s="15" t="s">
        <v>100</v>
      </c>
      <c r="B105" s="16"/>
      <c r="C105" s="16"/>
      <c r="D105" s="16">
        <f t="shared" si="94"/>
        <v>0</v>
      </c>
      <c r="E105" s="17" t="s">
        <v>87</v>
      </c>
      <c r="F105" s="17" t="s">
        <v>87</v>
      </c>
      <c r="G105" s="17" t="s">
        <v>87</v>
      </c>
      <c r="H105" s="18">
        <f t="shared" si="95"/>
        <v>0</v>
      </c>
      <c r="I105" s="16">
        <v>4</v>
      </c>
      <c r="J105" s="16">
        <v>16</v>
      </c>
      <c r="K105" s="16">
        <f t="shared" si="96"/>
        <v>20</v>
      </c>
      <c r="L105" s="17" t="s">
        <v>87</v>
      </c>
      <c r="M105" s="17" t="s">
        <v>87</v>
      </c>
      <c r="N105" s="17" t="s">
        <v>87</v>
      </c>
      <c r="O105" s="18">
        <f t="shared" si="97"/>
        <v>20</v>
      </c>
      <c r="P105" s="16">
        <v>1</v>
      </c>
      <c r="Q105" s="16">
        <v>2</v>
      </c>
      <c r="R105" s="16">
        <f t="shared" si="98"/>
        <v>3</v>
      </c>
      <c r="S105" s="17" t="s">
        <v>87</v>
      </c>
      <c r="T105" s="17" t="s">
        <v>87</v>
      </c>
      <c r="U105" s="17" t="s">
        <v>87</v>
      </c>
      <c r="V105" s="18">
        <f t="shared" si="99"/>
        <v>3</v>
      </c>
      <c r="W105" s="17">
        <f t="shared" si="100"/>
        <v>5</v>
      </c>
      <c r="X105" s="17">
        <f t="shared" si="100"/>
        <v>18</v>
      </c>
      <c r="Y105" s="17">
        <f>SUM(W105,X105)</f>
        <v>23</v>
      </c>
      <c r="Z105" s="17" t="s">
        <v>87</v>
      </c>
      <c r="AA105" s="17" t="s">
        <v>87</v>
      </c>
      <c r="AB105" s="17" t="s">
        <v>87</v>
      </c>
      <c r="AC105" s="19">
        <f t="shared" si="101"/>
        <v>23</v>
      </c>
    </row>
    <row r="106" spans="1:29" ht="20.100000000000001" customHeight="1" x14ac:dyDescent="0.45">
      <c r="A106" s="15" t="s">
        <v>101</v>
      </c>
      <c r="B106" s="16"/>
      <c r="C106" s="16"/>
      <c r="D106" s="16">
        <f t="shared" si="94"/>
        <v>0</v>
      </c>
      <c r="E106" s="17" t="s">
        <v>87</v>
      </c>
      <c r="F106" s="17" t="s">
        <v>87</v>
      </c>
      <c r="G106" s="17" t="s">
        <v>87</v>
      </c>
      <c r="H106" s="18">
        <f t="shared" si="95"/>
        <v>0</v>
      </c>
      <c r="I106" s="16">
        <v>1</v>
      </c>
      <c r="J106" s="16"/>
      <c r="K106" s="16">
        <f t="shared" si="96"/>
        <v>1</v>
      </c>
      <c r="L106" s="17" t="s">
        <v>87</v>
      </c>
      <c r="M106" s="17" t="s">
        <v>87</v>
      </c>
      <c r="N106" s="17" t="s">
        <v>87</v>
      </c>
      <c r="O106" s="18">
        <f t="shared" si="97"/>
        <v>1</v>
      </c>
      <c r="P106" s="16"/>
      <c r="Q106" s="16">
        <v>3</v>
      </c>
      <c r="R106" s="16">
        <f t="shared" si="98"/>
        <v>3</v>
      </c>
      <c r="S106" s="17" t="s">
        <v>87</v>
      </c>
      <c r="T106" s="17" t="s">
        <v>87</v>
      </c>
      <c r="U106" s="17" t="s">
        <v>87</v>
      </c>
      <c r="V106" s="18">
        <f t="shared" si="99"/>
        <v>3</v>
      </c>
      <c r="W106" s="17">
        <f t="shared" si="100"/>
        <v>1</v>
      </c>
      <c r="X106" s="17">
        <f t="shared" si="100"/>
        <v>3</v>
      </c>
      <c r="Y106" s="17">
        <f>SUM(W106,X106)</f>
        <v>4</v>
      </c>
      <c r="Z106" s="17" t="s">
        <v>87</v>
      </c>
      <c r="AA106" s="17" t="s">
        <v>87</v>
      </c>
      <c r="AB106" s="17" t="s">
        <v>87</v>
      </c>
      <c r="AC106" s="19">
        <f t="shared" si="101"/>
        <v>4</v>
      </c>
    </row>
    <row r="107" spans="1:29" ht="20.100000000000001" customHeight="1" x14ac:dyDescent="0.45">
      <c r="A107" s="15" t="s">
        <v>102</v>
      </c>
      <c r="B107" s="16"/>
      <c r="C107" s="16"/>
      <c r="D107" s="16">
        <f t="shared" si="94"/>
        <v>0</v>
      </c>
      <c r="E107" s="17" t="s">
        <v>87</v>
      </c>
      <c r="F107" s="17" t="s">
        <v>87</v>
      </c>
      <c r="G107" s="17" t="s">
        <v>87</v>
      </c>
      <c r="H107" s="18">
        <f t="shared" si="95"/>
        <v>0</v>
      </c>
      <c r="I107" s="16">
        <v>1</v>
      </c>
      <c r="J107" s="16">
        <v>3</v>
      </c>
      <c r="K107" s="16">
        <f t="shared" si="96"/>
        <v>4</v>
      </c>
      <c r="L107" s="17" t="s">
        <v>87</v>
      </c>
      <c r="M107" s="17" t="s">
        <v>87</v>
      </c>
      <c r="N107" s="17" t="s">
        <v>87</v>
      </c>
      <c r="O107" s="18">
        <f t="shared" si="97"/>
        <v>4</v>
      </c>
      <c r="P107" s="16"/>
      <c r="Q107" s="16"/>
      <c r="R107" s="16">
        <f t="shared" si="98"/>
        <v>0</v>
      </c>
      <c r="S107" s="17" t="s">
        <v>87</v>
      </c>
      <c r="T107" s="17" t="s">
        <v>87</v>
      </c>
      <c r="U107" s="17" t="s">
        <v>87</v>
      </c>
      <c r="V107" s="18">
        <f t="shared" si="99"/>
        <v>0</v>
      </c>
      <c r="W107" s="17">
        <f t="shared" si="100"/>
        <v>1</v>
      </c>
      <c r="X107" s="17">
        <f t="shared" si="100"/>
        <v>3</v>
      </c>
      <c r="Y107" s="17">
        <f>SUM(W107,X107)</f>
        <v>4</v>
      </c>
      <c r="Z107" s="17" t="s">
        <v>87</v>
      </c>
      <c r="AA107" s="17" t="s">
        <v>87</v>
      </c>
      <c r="AB107" s="17" t="s">
        <v>87</v>
      </c>
      <c r="AC107" s="19">
        <f t="shared" si="101"/>
        <v>4</v>
      </c>
    </row>
    <row r="108" spans="1:29" ht="20.100000000000001" customHeight="1" x14ac:dyDescent="0.45">
      <c r="A108" s="33" t="s">
        <v>7</v>
      </c>
      <c r="B108" s="21">
        <f>SUM(B104:B107)</f>
        <v>0</v>
      </c>
      <c r="C108" s="21">
        <f>SUM(C104:C107)</f>
        <v>1</v>
      </c>
      <c r="D108" s="19">
        <f t="shared" si="94"/>
        <v>1</v>
      </c>
      <c r="E108" s="21">
        <f>SUM(E104:E107)</f>
        <v>0</v>
      </c>
      <c r="F108" s="21">
        <f>SUM(F104:F107)</f>
        <v>0</v>
      </c>
      <c r="G108" s="19">
        <f>SUM(E108:F108)</f>
        <v>0</v>
      </c>
      <c r="H108" s="19">
        <f t="shared" si="95"/>
        <v>1</v>
      </c>
      <c r="I108" s="34">
        <f>SUM(I104,I105,I106,I107)</f>
        <v>8</v>
      </c>
      <c r="J108" s="34">
        <f>SUM(J104,J105,J106,J107)</f>
        <v>21</v>
      </c>
      <c r="K108" s="19">
        <f t="shared" si="96"/>
        <v>29</v>
      </c>
      <c r="L108" s="21">
        <v>0</v>
      </c>
      <c r="M108" s="34">
        <f>SUM(M104,M105,M106,M107)</f>
        <v>0</v>
      </c>
      <c r="N108" s="19">
        <f>SUM(L108:M108)</f>
        <v>0</v>
      </c>
      <c r="O108" s="19">
        <f t="shared" si="97"/>
        <v>29</v>
      </c>
      <c r="P108" s="34">
        <f>SUM(P104,P105,P106,P107)</f>
        <v>5</v>
      </c>
      <c r="Q108" s="34">
        <f>SUM(Q104,Q105,Q106,Q107)</f>
        <v>12</v>
      </c>
      <c r="R108" s="19">
        <f t="shared" si="98"/>
        <v>17</v>
      </c>
      <c r="S108" s="21">
        <v>0</v>
      </c>
      <c r="T108" s="34">
        <f>SUM(T104,T105,T106,T107)</f>
        <v>0</v>
      </c>
      <c r="U108" s="19">
        <f>SUM(S108:T108)</f>
        <v>0</v>
      </c>
      <c r="V108" s="19">
        <f t="shared" si="99"/>
        <v>17</v>
      </c>
      <c r="W108" s="34">
        <f>SUM(W104,W105,W106,W107)</f>
        <v>13</v>
      </c>
      <c r="X108" s="34">
        <f>SUM(X104,X105,X106,X107)</f>
        <v>34</v>
      </c>
      <c r="Y108" s="19">
        <f>SUM(W108:X108)</f>
        <v>47</v>
      </c>
      <c r="Z108" s="21">
        <v>0</v>
      </c>
      <c r="AA108" s="34">
        <f>SUM(AA104,AA105,AA106,AA107)</f>
        <v>0</v>
      </c>
      <c r="AB108" s="19">
        <f>SUM(Z108:AA108)</f>
        <v>0</v>
      </c>
      <c r="AC108" s="19">
        <f t="shared" si="101"/>
        <v>47</v>
      </c>
    </row>
    <row r="109" spans="1:29" ht="20.100000000000001" customHeight="1" x14ac:dyDescent="0.45">
      <c r="A109" s="31" t="s">
        <v>62</v>
      </c>
      <c r="B109" s="19">
        <f>SUM(B101,B108)</f>
        <v>22</v>
      </c>
      <c r="C109" s="19">
        <f>SUM(C101,C108)</f>
        <v>17</v>
      </c>
      <c r="D109" s="19">
        <f t="shared" si="94"/>
        <v>39</v>
      </c>
      <c r="E109" s="19">
        <f>SUM(E101,E108)</f>
        <v>0</v>
      </c>
      <c r="F109" s="19">
        <f>SUM(F101,F108)</f>
        <v>0</v>
      </c>
      <c r="G109" s="19">
        <f>SUM(E109:F109)</f>
        <v>0</v>
      </c>
      <c r="H109" s="19">
        <f t="shared" si="95"/>
        <v>39</v>
      </c>
      <c r="I109" s="19">
        <f>SUM(I101,I108)</f>
        <v>28</v>
      </c>
      <c r="J109" s="19">
        <f>SUM(J101,J108)</f>
        <v>37</v>
      </c>
      <c r="K109" s="19">
        <f t="shared" si="96"/>
        <v>65</v>
      </c>
      <c r="L109" s="19">
        <f>SUM(L101,L108)</f>
        <v>0</v>
      </c>
      <c r="M109" s="19">
        <f>SUM(M101,M108)</f>
        <v>0</v>
      </c>
      <c r="N109" s="19">
        <f>SUM(L109:M109)</f>
        <v>0</v>
      </c>
      <c r="O109" s="19">
        <f t="shared" si="97"/>
        <v>65</v>
      </c>
      <c r="P109" s="19">
        <f>SUM(P101,P108)</f>
        <v>6</v>
      </c>
      <c r="Q109" s="19">
        <f>SUM(Q101,Q108)</f>
        <v>19</v>
      </c>
      <c r="R109" s="19">
        <f t="shared" si="98"/>
        <v>25</v>
      </c>
      <c r="S109" s="19">
        <f>SUM(S101,S108)</f>
        <v>0</v>
      </c>
      <c r="T109" s="19">
        <f>SUM(T101,T108)</f>
        <v>0</v>
      </c>
      <c r="U109" s="19">
        <f>SUM(S109:T109)</f>
        <v>0</v>
      </c>
      <c r="V109" s="19">
        <f t="shared" si="99"/>
        <v>25</v>
      </c>
      <c r="W109" s="19">
        <f>SUM(W101,W108)</f>
        <v>56</v>
      </c>
      <c r="X109" s="19">
        <f>SUM(X101,X108)</f>
        <v>73</v>
      </c>
      <c r="Y109" s="19">
        <f>SUM(W109:X109)</f>
        <v>129</v>
      </c>
      <c r="Z109" s="19">
        <f>SUM(Z101,Z108)</f>
        <v>0</v>
      </c>
      <c r="AA109" s="19">
        <f>SUM(AA101,AA108)</f>
        <v>0</v>
      </c>
      <c r="AB109" s="19">
        <f>SUM(Z109:AA109)</f>
        <v>0</v>
      </c>
      <c r="AC109" s="19">
        <f t="shared" si="101"/>
        <v>129</v>
      </c>
    </row>
    <row r="110" spans="1:29" ht="20.100000000000001" customHeight="1" x14ac:dyDescent="0.45">
      <c r="A110" s="11" t="s">
        <v>173</v>
      </c>
      <c r="B110" s="22"/>
      <c r="C110" s="22"/>
      <c r="D110" s="22"/>
      <c r="E110" s="17"/>
      <c r="F110" s="17"/>
      <c r="G110" s="17"/>
      <c r="H110" s="18"/>
      <c r="I110" s="17"/>
      <c r="J110" s="17"/>
      <c r="K110" s="17"/>
      <c r="L110" s="17"/>
      <c r="M110" s="17"/>
      <c r="N110" s="17"/>
      <c r="O110" s="18"/>
      <c r="P110" s="17"/>
      <c r="Q110" s="17"/>
      <c r="R110" s="17"/>
      <c r="S110" s="17"/>
      <c r="T110" s="17"/>
      <c r="U110" s="17"/>
      <c r="V110" s="18"/>
      <c r="W110" s="17"/>
      <c r="X110" s="17"/>
      <c r="Y110" s="17"/>
      <c r="Z110" s="23"/>
      <c r="AA110" s="23"/>
      <c r="AB110" s="23"/>
      <c r="AC110" s="24"/>
    </row>
    <row r="111" spans="1:29" ht="20.100000000000001" customHeight="1" x14ac:dyDescent="0.45">
      <c r="A111" s="11" t="s">
        <v>174</v>
      </c>
      <c r="B111" s="22"/>
      <c r="C111" s="22"/>
      <c r="D111" s="22"/>
      <c r="E111" s="17"/>
      <c r="F111" s="17"/>
      <c r="G111" s="17"/>
      <c r="H111" s="18"/>
      <c r="I111" s="17"/>
      <c r="J111" s="17"/>
      <c r="K111" s="17"/>
      <c r="L111" s="17"/>
      <c r="M111" s="17"/>
      <c r="N111" s="17"/>
      <c r="O111" s="18"/>
      <c r="P111" s="17"/>
      <c r="Q111" s="17"/>
      <c r="R111" s="17"/>
      <c r="S111" s="17"/>
      <c r="T111" s="17"/>
      <c r="U111" s="17"/>
      <c r="V111" s="18"/>
      <c r="W111" s="17"/>
      <c r="X111" s="17"/>
      <c r="Y111" s="17"/>
      <c r="Z111" s="23"/>
      <c r="AA111" s="23"/>
      <c r="AB111" s="23"/>
      <c r="AC111" s="24"/>
    </row>
    <row r="112" spans="1:29" ht="20.100000000000001" customHeight="1" x14ac:dyDescent="0.45">
      <c r="A112" s="15" t="s">
        <v>65</v>
      </c>
      <c r="B112" s="16"/>
      <c r="C112" s="16">
        <v>2</v>
      </c>
      <c r="D112" s="16">
        <f t="shared" ref="D112:D117" si="102">SUM(B112:C112)</f>
        <v>2</v>
      </c>
      <c r="E112" s="17"/>
      <c r="F112" s="17"/>
      <c r="G112" s="17" t="s">
        <v>87</v>
      </c>
      <c r="H112" s="18">
        <f t="shared" ref="H112:H117" si="103">SUM(D112,G112)</f>
        <v>2</v>
      </c>
      <c r="I112" s="16">
        <v>1</v>
      </c>
      <c r="J112" s="16">
        <v>11</v>
      </c>
      <c r="K112" s="16">
        <f t="shared" ref="K112:K117" si="104">SUM(I112:J112)</f>
        <v>12</v>
      </c>
      <c r="L112" s="17"/>
      <c r="M112" s="17"/>
      <c r="N112" s="17" t="s">
        <v>87</v>
      </c>
      <c r="O112" s="18">
        <f t="shared" ref="O112:O117" si="105">SUM(K112,N112)</f>
        <v>12</v>
      </c>
      <c r="P112" s="16"/>
      <c r="Q112" s="16">
        <v>2</v>
      </c>
      <c r="R112" s="16">
        <f t="shared" ref="R112:R117" si="106">SUM(P112:Q112)</f>
        <v>2</v>
      </c>
      <c r="S112" s="22"/>
      <c r="T112" s="22"/>
      <c r="U112" s="16">
        <f t="shared" ref="U112:U117" si="107">SUM(S112:T112)</f>
        <v>0</v>
      </c>
      <c r="V112" s="18">
        <f t="shared" ref="V112:V117" si="108">SUM(R112,U112)</f>
        <v>2</v>
      </c>
      <c r="W112" s="17">
        <f t="shared" ref="W112:X117" si="109">SUM(B112,I112,P112)</f>
        <v>1</v>
      </c>
      <c r="X112" s="17">
        <f t="shared" si="109"/>
        <v>15</v>
      </c>
      <c r="Y112" s="17">
        <f t="shared" ref="Y112:Y117" si="110">SUM(W112,X112)</f>
        <v>16</v>
      </c>
      <c r="Z112" s="17">
        <f t="shared" ref="Z112:AA117" si="111">SUM(E112,L112,S112)</f>
        <v>0</v>
      </c>
      <c r="AA112" s="17">
        <f t="shared" si="111"/>
        <v>0</v>
      </c>
      <c r="AB112" s="17">
        <f t="shared" ref="AB112:AB117" si="112">SUM(Z112,AA112)</f>
        <v>0</v>
      </c>
      <c r="AC112" s="19">
        <f t="shared" ref="AC112:AC117" si="113">SUM(Y112,AB112)</f>
        <v>16</v>
      </c>
    </row>
    <row r="113" spans="1:29" ht="20.100000000000001" customHeight="1" x14ac:dyDescent="0.45">
      <c r="A113" s="15" t="s">
        <v>206</v>
      </c>
      <c r="B113" s="16"/>
      <c r="C113" s="16"/>
      <c r="D113" s="16">
        <f t="shared" si="102"/>
        <v>0</v>
      </c>
      <c r="E113" s="17"/>
      <c r="F113" s="17"/>
      <c r="G113" s="17" t="s">
        <v>87</v>
      </c>
      <c r="H113" s="18">
        <f t="shared" si="103"/>
        <v>0</v>
      </c>
      <c r="I113" s="16"/>
      <c r="J113" s="16">
        <v>4</v>
      </c>
      <c r="K113" s="16">
        <f t="shared" si="104"/>
        <v>4</v>
      </c>
      <c r="L113" s="17"/>
      <c r="M113" s="17"/>
      <c r="N113" s="17" t="s">
        <v>87</v>
      </c>
      <c r="O113" s="18">
        <f t="shared" si="105"/>
        <v>4</v>
      </c>
      <c r="P113" s="16"/>
      <c r="Q113" s="16"/>
      <c r="R113" s="16">
        <f t="shared" si="106"/>
        <v>0</v>
      </c>
      <c r="S113" s="22"/>
      <c r="T113" s="22"/>
      <c r="U113" s="16">
        <f t="shared" si="107"/>
        <v>0</v>
      </c>
      <c r="V113" s="18">
        <f t="shared" si="108"/>
        <v>0</v>
      </c>
      <c r="W113" s="17">
        <f>SUM(B113,I113,P113)</f>
        <v>0</v>
      </c>
      <c r="X113" s="17">
        <f>SUM(C113,J113,Q113)</f>
        <v>4</v>
      </c>
      <c r="Y113" s="17">
        <f t="shared" si="110"/>
        <v>4</v>
      </c>
      <c r="Z113" s="17">
        <f>SUM(E113,L113,S113)</f>
        <v>0</v>
      </c>
      <c r="AA113" s="17">
        <f>SUM(F113,M113,T113)</f>
        <v>0</v>
      </c>
      <c r="AB113" s="17">
        <f t="shared" si="112"/>
        <v>0</v>
      </c>
      <c r="AC113" s="19">
        <f t="shared" si="113"/>
        <v>4</v>
      </c>
    </row>
    <row r="114" spans="1:29" ht="20.100000000000001" customHeight="1" x14ac:dyDescent="0.45">
      <c r="A114" s="15" t="s">
        <v>34</v>
      </c>
      <c r="B114" s="16"/>
      <c r="C114" s="16"/>
      <c r="D114" s="16">
        <f t="shared" si="102"/>
        <v>0</v>
      </c>
      <c r="E114" s="17"/>
      <c r="F114" s="17"/>
      <c r="G114" s="17" t="s">
        <v>87</v>
      </c>
      <c r="H114" s="18">
        <f t="shared" si="103"/>
        <v>0</v>
      </c>
      <c r="I114" s="16">
        <v>1</v>
      </c>
      <c r="J114" s="16">
        <v>26</v>
      </c>
      <c r="K114" s="16">
        <f t="shared" si="104"/>
        <v>27</v>
      </c>
      <c r="L114" s="17"/>
      <c r="M114" s="17"/>
      <c r="N114" s="17" t="s">
        <v>87</v>
      </c>
      <c r="O114" s="18">
        <f t="shared" si="105"/>
        <v>27</v>
      </c>
      <c r="P114" s="16">
        <v>1</v>
      </c>
      <c r="Q114" s="16">
        <v>11</v>
      </c>
      <c r="R114" s="16">
        <f t="shared" si="106"/>
        <v>12</v>
      </c>
      <c r="S114" s="22"/>
      <c r="T114" s="22"/>
      <c r="U114" s="16">
        <f t="shared" si="107"/>
        <v>0</v>
      </c>
      <c r="V114" s="18">
        <f t="shared" si="108"/>
        <v>12</v>
      </c>
      <c r="W114" s="17">
        <f t="shared" si="109"/>
        <v>2</v>
      </c>
      <c r="X114" s="17">
        <f t="shared" si="109"/>
        <v>37</v>
      </c>
      <c r="Y114" s="17">
        <f t="shared" si="110"/>
        <v>39</v>
      </c>
      <c r="Z114" s="17">
        <f t="shared" si="111"/>
        <v>0</v>
      </c>
      <c r="AA114" s="17">
        <f t="shared" si="111"/>
        <v>0</v>
      </c>
      <c r="AB114" s="17">
        <f t="shared" si="112"/>
        <v>0</v>
      </c>
      <c r="AC114" s="19">
        <f t="shared" si="113"/>
        <v>39</v>
      </c>
    </row>
    <row r="115" spans="1:29" ht="20.100000000000001" customHeight="1" x14ac:dyDescent="0.45">
      <c r="A115" s="15" t="s">
        <v>197</v>
      </c>
      <c r="B115" s="16"/>
      <c r="C115" s="16"/>
      <c r="D115" s="16">
        <f t="shared" si="102"/>
        <v>0</v>
      </c>
      <c r="E115" s="17"/>
      <c r="F115" s="17"/>
      <c r="G115" s="17" t="s">
        <v>87</v>
      </c>
      <c r="H115" s="18">
        <f t="shared" si="103"/>
        <v>0</v>
      </c>
      <c r="I115" s="16">
        <v>6</v>
      </c>
      <c r="J115" s="16">
        <v>5</v>
      </c>
      <c r="K115" s="16">
        <f t="shared" si="104"/>
        <v>11</v>
      </c>
      <c r="L115" s="17"/>
      <c r="M115" s="17"/>
      <c r="N115" s="17" t="s">
        <v>87</v>
      </c>
      <c r="O115" s="18">
        <f t="shared" si="105"/>
        <v>11</v>
      </c>
      <c r="P115" s="16"/>
      <c r="Q115" s="16">
        <v>8</v>
      </c>
      <c r="R115" s="16">
        <f t="shared" si="106"/>
        <v>8</v>
      </c>
      <c r="S115" s="22"/>
      <c r="T115" s="22"/>
      <c r="U115" s="16">
        <f t="shared" si="107"/>
        <v>0</v>
      </c>
      <c r="V115" s="18">
        <f t="shared" si="108"/>
        <v>8</v>
      </c>
      <c r="W115" s="17">
        <f t="shared" si="109"/>
        <v>6</v>
      </c>
      <c r="X115" s="17">
        <f t="shared" si="109"/>
        <v>13</v>
      </c>
      <c r="Y115" s="17">
        <f t="shared" si="110"/>
        <v>19</v>
      </c>
      <c r="Z115" s="17">
        <f t="shared" si="111"/>
        <v>0</v>
      </c>
      <c r="AA115" s="17">
        <f t="shared" si="111"/>
        <v>0</v>
      </c>
      <c r="AB115" s="17">
        <f t="shared" si="112"/>
        <v>0</v>
      </c>
      <c r="AC115" s="19">
        <f t="shared" si="113"/>
        <v>19</v>
      </c>
    </row>
    <row r="116" spans="1:29" ht="20.100000000000001" customHeight="1" x14ac:dyDescent="0.45">
      <c r="A116" s="15" t="s">
        <v>18</v>
      </c>
      <c r="B116" s="16">
        <v>2</v>
      </c>
      <c r="C116" s="16"/>
      <c r="D116" s="16">
        <f t="shared" si="102"/>
        <v>2</v>
      </c>
      <c r="E116" s="17">
        <v>3</v>
      </c>
      <c r="F116" s="17"/>
      <c r="G116" s="16">
        <f>SUM(E116:F116)</f>
        <v>3</v>
      </c>
      <c r="H116" s="18">
        <f t="shared" si="103"/>
        <v>5</v>
      </c>
      <c r="I116" s="16">
        <v>3</v>
      </c>
      <c r="J116" s="16"/>
      <c r="K116" s="16">
        <f t="shared" si="104"/>
        <v>3</v>
      </c>
      <c r="L116" s="23">
        <v>16</v>
      </c>
      <c r="M116" s="23"/>
      <c r="N116" s="16">
        <f>SUM(L116:M116)</f>
        <v>16</v>
      </c>
      <c r="O116" s="18">
        <f t="shared" si="105"/>
        <v>19</v>
      </c>
      <c r="P116" s="16">
        <v>2</v>
      </c>
      <c r="Q116" s="16">
        <v>1</v>
      </c>
      <c r="R116" s="16">
        <f t="shared" si="106"/>
        <v>3</v>
      </c>
      <c r="S116" s="17">
        <v>1</v>
      </c>
      <c r="T116" s="17"/>
      <c r="U116" s="16">
        <f t="shared" si="107"/>
        <v>1</v>
      </c>
      <c r="V116" s="18">
        <f t="shared" si="108"/>
        <v>4</v>
      </c>
      <c r="W116" s="17">
        <f t="shared" si="109"/>
        <v>7</v>
      </c>
      <c r="X116" s="17">
        <f t="shared" si="109"/>
        <v>1</v>
      </c>
      <c r="Y116" s="17">
        <f t="shared" si="110"/>
        <v>8</v>
      </c>
      <c r="Z116" s="17">
        <f t="shared" si="111"/>
        <v>20</v>
      </c>
      <c r="AA116" s="17">
        <f t="shared" si="111"/>
        <v>0</v>
      </c>
      <c r="AB116" s="17">
        <f t="shared" si="112"/>
        <v>20</v>
      </c>
      <c r="AC116" s="19">
        <f t="shared" si="113"/>
        <v>28</v>
      </c>
    </row>
    <row r="117" spans="1:29" ht="20.100000000000001" customHeight="1" x14ac:dyDescent="0.45">
      <c r="A117" s="15" t="s">
        <v>17</v>
      </c>
      <c r="B117" s="16">
        <v>4</v>
      </c>
      <c r="C117" s="16">
        <v>1</v>
      </c>
      <c r="D117" s="16">
        <f t="shared" si="102"/>
        <v>5</v>
      </c>
      <c r="E117" s="17">
        <v>1</v>
      </c>
      <c r="F117" s="17"/>
      <c r="G117" s="16">
        <f>SUM(E117:F117)</f>
        <v>1</v>
      </c>
      <c r="H117" s="18">
        <f t="shared" si="103"/>
        <v>6</v>
      </c>
      <c r="I117" s="16">
        <v>4</v>
      </c>
      <c r="J117" s="16"/>
      <c r="K117" s="16">
        <f t="shared" si="104"/>
        <v>4</v>
      </c>
      <c r="L117" s="23"/>
      <c r="M117" s="23"/>
      <c r="N117" s="16">
        <f>SUM(L117:M117)</f>
        <v>0</v>
      </c>
      <c r="O117" s="18">
        <f t="shared" si="105"/>
        <v>4</v>
      </c>
      <c r="P117" s="16">
        <v>1</v>
      </c>
      <c r="Q117" s="16">
        <v>22</v>
      </c>
      <c r="R117" s="16">
        <f t="shared" si="106"/>
        <v>23</v>
      </c>
      <c r="S117" s="17"/>
      <c r="T117" s="17"/>
      <c r="U117" s="16">
        <f t="shared" si="107"/>
        <v>0</v>
      </c>
      <c r="V117" s="18">
        <f t="shared" si="108"/>
        <v>23</v>
      </c>
      <c r="W117" s="17">
        <f t="shared" si="109"/>
        <v>9</v>
      </c>
      <c r="X117" s="17">
        <f t="shared" si="109"/>
        <v>23</v>
      </c>
      <c r="Y117" s="17">
        <f t="shared" si="110"/>
        <v>32</v>
      </c>
      <c r="Z117" s="17">
        <f t="shared" si="111"/>
        <v>1</v>
      </c>
      <c r="AA117" s="17">
        <f t="shared" si="111"/>
        <v>0</v>
      </c>
      <c r="AB117" s="17">
        <f t="shared" si="112"/>
        <v>1</v>
      </c>
      <c r="AC117" s="19">
        <f t="shared" si="113"/>
        <v>33</v>
      </c>
    </row>
    <row r="118" spans="1:29" ht="20.100000000000001" customHeight="1" x14ac:dyDescent="0.45">
      <c r="A118" s="31" t="s">
        <v>68</v>
      </c>
      <c r="B118" s="19">
        <f t="shared" ref="B118:AC118" si="114">SUM(B112:B117)</f>
        <v>6</v>
      </c>
      <c r="C118" s="19">
        <f t="shared" si="114"/>
        <v>3</v>
      </c>
      <c r="D118" s="19">
        <f t="shared" si="114"/>
        <v>9</v>
      </c>
      <c r="E118" s="19">
        <f t="shared" si="114"/>
        <v>4</v>
      </c>
      <c r="F118" s="19">
        <f t="shared" si="114"/>
        <v>0</v>
      </c>
      <c r="G118" s="19">
        <f t="shared" si="114"/>
        <v>4</v>
      </c>
      <c r="H118" s="19">
        <f t="shared" si="114"/>
        <v>13</v>
      </c>
      <c r="I118" s="19">
        <f t="shared" si="114"/>
        <v>15</v>
      </c>
      <c r="J118" s="19">
        <f t="shared" si="114"/>
        <v>46</v>
      </c>
      <c r="K118" s="19">
        <f t="shared" si="114"/>
        <v>61</v>
      </c>
      <c r="L118" s="19">
        <f t="shared" si="114"/>
        <v>16</v>
      </c>
      <c r="M118" s="19">
        <f t="shared" si="114"/>
        <v>0</v>
      </c>
      <c r="N118" s="19">
        <f t="shared" si="114"/>
        <v>16</v>
      </c>
      <c r="O118" s="19">
        <f t="shared" si="114"/>
        <v>77</v>
      </c>
      <c r="P118" s="19">
        <f t="shared" si="114"/>
        <v>4</v>
      </c>
      <c r="Q118" s="19">
        <f t="shared" si="114"/>
        <v>44</v>
      </c>
      <c r="R118" s="19">
        <f t="shared" si="114"/>
        <v>48</v>
      </c>
      <c r="S118" s="19">
        <f t="shared" si="114"/>
        <v>1</v>
      </c>
      <c r="T118" s="19">
        <f t="shared" si="114"/>
        <v>0</v>
      </c>
      <c r="U118" s="19">
        <f t="shared" si="114"/>
        <v>1</v>
      </c>
      <c r="V118" s="19">
        <f t="shared" si="114"/>
        <v>49</v>
      </c>
      <c r="W118" s="19">
        <f t="shared" si="114"/>
        <v>25</v>
      </c>
      <c r="X118" s="19">
        <f t="shared" si="114"/>
        <v>93</v>
      </c>
      <c r="Y118" s="19">
        <f t="shared" si="114"/>
        <v>118</v>
      </c>
      <c r="Z118" s="19">
        <f t="shared" si="114"/>
        <v>21</v>
      </c>
      <c r="AA118" s="19">
        <f t="shared" si="114"/>
        <v>0</v>
      </c>
      <c r="AB118" s="19">
        <f t="shared" si="114"/>
        <v>21</v>
      </c>
      <c r="AC118" s="19">
        <f t="shared" si="114"/>
        <v>139</v>
      </c>
    </row>
    <row r="119" spans="1:29" ht="20.100000000000001" customHeight="1" x14ac:dyDescent="0.45">
      <c r="A119" s="11" t="s">
        <v>69</v>
      </c>
      <c r="B119" s="22"/>
      <c r="C119" s="22"/>
      <c r="D119" s="22"/>
      <c r="E119" s="17"/>
      <c r="F119" s="17"/>
      <c r="G119" s="17"/>
      <c r="H119" s="14"/>
      <c r="I119" s="17"/>
      <c r="J119" s="17"/>
      <c r="K119" s="17"/>
      <c r="L119" s="17"/>
      <c r="M119" s="17"/>
      <c r="N119" s="17"/>
      <c r="O119" s="18"/>
      <c r="P119" s="17"/>
      <c r="Q119" s="17"/>
      <c r="R119" s="17"/>
      <c r="S119" s="17"/>
      <c r="T119" s="17"/>
      <c r="U119" s="17"/>
      <c r="V119" s="18"/>
      <c r="W119" s="17"/>
      <c r="X119" s="17"/>
      <c r="Y119" s="17"/>
      <c r="Z119" s="23"/>
      <c r="AA119" s="23"/>
      <c r="AB119" s="23"/>
      <c r="AC119" s="24"/>
    </row>
    <row r="120" spans="1:29" ht="20.100000000000001" customHeight="1" x14ac:dyDescent="0.45">
      <c r="A120" s="15" t="s">
        <v>70</v>
      </c>
      <c r="B120" s="16"/>
      <c r="C120" s="16"/>
      <c r="D120" s="16">
        <f t="shared" ref="D120:D129" si="115">SUM(B120:C120)</f>
        <v>0</v>
      </c>
      <c r="E120" s="17" t="s">
        <v>87</v>
      </c>
      <c r="F120" s="17" t="s">
        <v>87</v>
      </c>
      <c r="G120" s="17" t="s">
        <v>87</v>
      </c>
      <c r="H120" s="18">
        <f t="shared" ref="H120:H129" si="116">SUM(D120,G120)</f>
        <v>0</v>
      </c>
      <c r="I120" s="16">
        <v>21</v>
      </c>
      <c r="J120" s="16">
        <v>15</v>
      </c>
      <c r="K120" s="16">
        <f t="shared" ref="K120:K128" si="117">SUM(I120:J120)</f>
        <v>36</v>
      </c>
      <c r="L120" s="17" t="s">
        <v>87</v>
      </c>
      <c r="M120" s="17" t="s">
        <v>87</v>
      </c>
      <c r="N120" s="17" t="s">
        <v>87</v>
      </c>
      <c r="O120" s="18">
        <f t="shared" ref="O120:O129" si="118">SUM(K120,N120)</f>
        <v>36</v>
      </c>
      <c r="P120" s="16">
        <v>5</v>
      </c>
      <c r="Q120" s="16">
        <v>18</v>
      </c>
      <c r="R120" s="16">
        <f t="shared" ref="R120:R129" si="119">SUM(P120:Q120)</f>
        <v>23</v>
      </c>
      <c r="S120" s="17" t="s">
        <v>87</v>
      </c>
      <c r="T120" s="17" t="s">
        <v>87</v>
      </c>
      <c r="U120" s="17" t="s">
        <v>87</v>
      </c>
      <c r="V120" s="18">
        <f t="shared" ref="V120:V129" si="120">SUM(R120,U120)</f>
        <v>23</v>
      </c>
      <c r="W120" s="17">
        <f t="shared" ref="W120:X128" si="121">SUM(B120,I120,P120)</f>
        <v>26</v>
      </c>
      <c r="X120" s="17">
        <f t="shared" si="121"/>
        <v>33</v>
      </c>
      <c r="Y120" s="17">
        <f t="shared" ref="Y120:Y128" si="122">SUM(W120,X120)</f>
        <v>59</v>
      </c>
      <c r="Z120" s="17">
        <f t="shared" ref="Z120:AA128" si="123">SUM(E120,L120,S120)</f>
        <v>0</v>
      </c>
      <c r="AA120" s="17">
        <f t="shared" si="123"/>
        <v>0</v>
      </c>
      <c r="AB120" s="17">
        <f t="shared" ref="AB120:AB128" si="124">SUM(Z120,AA120)</f>
        <v>0</v>
      </c>
      <c r="AC120" s="19">
        <f t="shared" ref="AC120:AC129" si="125">SUM(Y120,AB120)</f>
        <v>59</v>
      </c>
    </row>
    <row r="121" spans="1:29" ht="20.100000000000001" customHeight="1" x14ac:dyDescent="0.45">
      <c r="A121" s="15" t="s">
        <v>22</v>
      </c>
      <c r="B121" s="16">
        <v>11</v>
      </c>
      <c r="C121" s="16">
        <v>20</v>
      </c>
      <c r="D121" s="16">
        <f t="shared" si="115"/>
        <v>31</v>
      </c>
      <c r="E121" s="17" t="s">
        <v>87</v>
      </c>
      <c r="F121" s="17" t="s">
        <v>87</v>
      </c>
      <c r="G121" s="17" t="s">
        <v>87</v>
      </c>
      <c r="H121" s="18">
        <f t="shared" si="116"/>
        <v>31</v>
      </c>
      <c r="I121" s="16">
        <v>16</v>
      </c>
      <c r="J121" s="16">
        <v>18</v>
      </c>
      <c r="K121" s="16">
        <f t="shared" si="117"/>
        <v>34</v>
      </c>
      <c r="L121" s="17" t="s">
        <v>87</v>
      </c>
      <c r="M121" s="17" t="s">
        <v>87</v>
      </c>
      <c r="N121" s="17" t="s">
        <v>87</v>
      </c>
      <c r="O121" s="18">
        <f t="shared" si="118"/>
        <v>34</v>
      </c>
      <c r="P121" s="16">
        <v>4</v>
      </c>
      <c r="Q121" s="16">
        <v>19</v>
      </c>
      <c r="R121" s="16">
        <f t="shared" si="119"/>
        <v>23</v>
      </c>
      <c r="S121" s="17" t="s">
        <v>87</v>
      </c>
      <c r="T121" s="17" t="s">
        <v>87</v>
      </c>
      <c r="U121" s="17" t="s">
        <v>87</v>
      </c>
      <c r="V121" s="18">
        <f t="shared" si="120"/>
        <v>23</v>
      </c>
      <c r="W121" s="17">
        <f t="shared" si="121"/>
        <v>31</v>
      </c>
      <c r="X121" s="17">
        <f t="shared" si="121"/>
        <v>57</v>
      </c>
      <c r="Y121" s="17">
        <f t="shared" si="122"/>
        <v>88</v>
      </c>
      <c r="Z121" s="17">
        <f t="shared" si="123"/>
        <v>0</v>
      </c>
      <c r="AA121" s="17">
        <f t="shared" si="123"/>
        <v>0</v>
      </c>
      <c r="AB121" s="17">
        <f t="shared" si="124"/>
        <v>0</v>
      </c>
      <c r="AC121" s="19">
        <f t="shared" si="125"/>
        <v>88</v>
      </c>
    </row>
    <row r="122" spans="1:29" ht="20.100000000000001" customHeight="1" x14ac:dyDescent="0.45">
      <c r="A122" s="15" t="s">
        <v>23</v>
      </c>
      <c r="B122" s="16">
        <v>3</v>
      </c>
      <c r="C122" s="16">
        <v>1</v>
      </c>
      <c r="D122" s="16">
        <f t="shared" si="115"/>
        <v>4</v>
      </c>
      <c r="E122" s="17" t="s">
        <v>87</v>
      </c>
      <c r="F122" s="17" t="s">
        <v>87</v>
      </c>
      <c r="G122" s="17" t="s">
        <v>87</v>
      </c>
      <c r="H122" s="18">
        <f t="shared" si="116"/>
        <v>4</v>
      </c>
      <c r="I122" s="16">
        <v>14</v>
      </c>
      <c r="J122" s="16"/>
      <c r="K122" s="16">
        <f t="shared" si="117"/>
        <v>14</v>
      </c>
      <c r="L122" s="17" t="s">
        <v>87</v>
      </c>
      <c r="M122" s="17" t="s">
        <v>87</v>
      </c>
      <c r="N122" s="17" t="s">
        <v>87</v>
      </c>
      <c r="O122" s="18">
        <f t="shared" si="118"/>
        <v>14</v>
      </c>
      <c r="P122" s="16"/>
      <c r="Q122" s="16"/>
      <c r="R122" s="16">
        <f t="shared" si="119"/>
        <v>0</v>
      </c>
      <c r="S122" s="17" t="s">
        <v>87</v>
      </c>
      <c r="T122" s="17" t="s">
        <v>87</v>
      </c>
      <c r="U122" s="17" t="s">
        <v>87</v>
      </c>
      <c r="V122" s="18">
        <f t="shared" si="120"/>
        <v>0</v>
      </c>
      <c r="W122" s="17">
        <f t="shared" si="121"/>
        <v>17</v>
      </c>
      <c r="X122" s="17">
        <f t="shared" si="121"/>
        <v>1</v>
      </c>
      <c r="Y122" s="17">
        <f t="shared" si="122"/>
        <v>18</v>
      </c>
      <c r="Z122" s="17">
        <f t="shared" si="123"/>
        <v>0</v>
      </c>
      <c r="AA122" s="17">
        <f t="shared" si="123"/>
        <v>0</v>
      </c>
      <c r="AB122" s="17">
        <f t="shared" si="124"/>
        <v>0</v>
      </c>
      <c r="AC122" s="19">
        <f t="shared" si="125"/>
        <v>18</v>
      </c>
    </row>
    <row r="123" spans="1:29" ht="20.100000000000001" customHeight="1" x14ac:dyDescent="0.45">
      <c r="A123" s="15" t="s">
        <v>71</v>
      </c>
      <c r="B123" s="16"/>
      <c r="C123" s="16">
        <v>1</v>
      </c>
      <c r="D123" s="16">
        <f t="shared" si="115"/>
        <v>1</v>
      </c>
      <c r="E123" s="17" t="s">
        <v>87</v>
      </c>
      <c r="F123" s="17"/>
      <c r="G123" s="17" t="s">
        <v>87</v>
      </c>
      <c r="H123" s="18">
        <f t="shared" si="116"/>
        <v>1</v>
      </c>
      <c r="I123" s="16">
        <v>8</v>
      </c>
      <c r="J123" s="16">
        <v>3</v>
      </c>
      <c r="K123" s="16">
        <f t="shared" si="117"/>
        <v>11</v>
      </c>
      <c r="L123" s="17" t="s">
        <v>87</v>
      </c>
      <c r="M123" s="17" t="s">
        <v>87</v>
      </c>
      <c r="N123" s="17" t="s">
        <v>87</v>
      </c>
      <c r="O123" s="18">
        <f t="shared" si="118"/>
        <v>11</v>
      </c>
      <c r="P123" s="16">
        <v>3</v>
      </c>
      <c r="Q123" s="16">
        <v>3</v>
      </c>
      <c r="R123" s="16">
        <f t="shared" si="119"/>
        <v>6</v>
      </c>
      <c r="S123" s="17" t="s">
        <v>87</v>
      </c>
      <c r="T123" s="17" t="s">
        <v>87</v>
      </c>
      <c r="U123" s="17" t="s">
        <v>87</v>
      </c>
      <c r="V123" s="18">
        <f t="shared" si="120"/>
        <v>6</v>
      </c>
      <c r="W123" s="17">
        <f t="shared" si="121"/>
        <v>11</v>
      </c>
      <c r="X123" s="17">
        <f t="shared" si="121"/>
        <v>7</v>
      </c>
      <c r="Y123" s="17">
        <f t="shared" si="122"/>
        <v>18</v>
      </c>
      <c r="Z123" s="17">
        <f t="shared" si="123"/>
        <v>0</v>
      </c>
      <c r="AA123" s="17">
        <f t="shared" si="123"/>
        <v>0</v>
      </c>
      <c r="AB123" s="17">
        <f t="shared" si="124"/>
        <v>0</v>
      </c>
      <c r="AC123" s="19">
        <f t="shared" si="125"/>
        <v>18</v>
      </c>
    </row>
    <row r="124" spans="1:29" ht="20.100000000000001" customHeight="1" x14ac:dyDescent="0.45">
      <c r="A124" s="15" t="s">
        <v>175</v>
      </c>
      <c r="B124" s="16">
        <v>3</v>
      </c>
      <c r="C124" s="16">
        <v>2</v>
      </c>
      <c r="D124" s="16">
        <f t="shared" si="115"/>
        <v>5</v>
      </c>
      <c r="E124" s="17" t="s">
        <v>87</v>
      </c>
      <c r="F124" s="17" t="s">
        <v>87</v>
      </c>
      <c r="G124" s="17" t="s">
        <v>87</v>
      </c>
      <c r="H124" s="18">
        <f t="shared" si="116"/>
        <v>5</v>
      </c>
      <c r="I124" s="16"/>
      <c r="J124" s="16"/>
      <c r="K124" s="16">
        <f t="shared" si="117"/>
        <v>0</v>
      </c>
      <c r="L124" s="17" t="s">
        <v>87</v>
      </c>
      <c r="M124" s="17" t="s">
        <v>87</v>
      </c>
      <c r="N124" s="17" t="s">
        <v>87</v>
      </c>
      <c r="O124" s="18">
        <f t="shared" si="118"/>
        <v>0</v>
      </c>
      <c r="P124" s="16"/>
      <c r="Q124" s="16">
        <v>4</v>
      </c>
      <c r="R124" s="16">
        <f t="shared" si="119"/>
        <v>4</v>
      </c>
      <c r="S124" s="17" t="s">
        <v>87</v>
      </c>
      <c r="T124" s="17" t="s">
        <v>87</v>
      </c>
      <c r="U124" s="17" t="s">
        <v>87</v>
      </c>
      <c r="V124" s="18">
        <f t="shared" si="120"/>
        <v>4</v>
      </c>
      <c r="W124" s="17">
        <f t="shared" si="121"/>
        <v>3</v>
      </c>
      <c r="X124" s="17">
        <f t="shared" si="121"/>
        <v>6</v>
      </c>
      <c r="Y124" s="17">
        <f t="shared" si="122"/>
        <v>9</v>
      </c>
      <c r="Z124" s="17">
        <f t="shared" si="123"/>
        <v>0</v>
      </c>
      <c r="AA124" s="17">
        <f t="shared" si="123"/>
        <v>0</v>
      </c>
      <c r="AB124" s="17">
        <f t="shared" si="124"/>
        <v>0</v>
      </c>
      <c r="AC124" s="19">
        <f t="shared" si="125"/>
        <v>9</v>
      </c>
    </row>
    <row r="125" spans="1:29" ht="20.100000000000001" customHeight="1" x14ac:dyDescent="0.45">
      <c r="A125" s="15" t="s">
        <v>72</v>
      </c>
      <c r="B125" s="16"/>
      <c r="C125" s="16"/>
      <c r="D125" s="16">
        <f t="shared" si="115"/>
        <v>0</v>
      </c>
      <c r="E125" s="17" t="s">
        <v>87</v>
      </c>
      <c r="F125" s="17" t="s">
        <v>87</v>
      </c>
      <c r="G125" s="17" t="s">
        <v>87</v>
      </c>
      <c r="H125" s="18">
        <f t="shared" si="116"/>
        <v>0</v>
      </c>
      <c r="I125" s="16"/>
      <c r="J125" s="16"/>
      <c r="K125" s="16">
        <f t="shared" si="117"/>
        <v>0</v>
      </c>
      <c r="L125" s="17" t="s">
        <v>87</v>
      </c>
      <c r="M125" s="17" t="s">
        <v>87</v>
      </c>
      <c r="N125" s="17" t="s">
        <v>87</v>
      </c>
      <c r="O125" s="18">
        <f t="shared" si="118"/>
        <v>0</v>
      </c>
      <c r="P125" s="16"/>
      <c r="Q125" s="16">
        <v>2</v>
      </c>
      <c r="R125" s="16">
        <f t="shared" si="119"/>
        <v>2</v>
      </c>
      <c r="S125" s="17" t="s">
        <v>87</v>
      </c>
      <c r="T125" s="17" t="s">
        <v>87</v>
      </c>
      <c r="U125" s="17" t="s">
        <v>87</v>
      </c>
      <c r="V125" s="18">
        <f t="shared" si="120"/>
        <v>2</v>
      </c>
      <c r="W125" s="17">
        <f t="shared" si="121"/>
        <v>0</v>
      </c>
      <c r="X125" s="17">
        <f t="shared" si="121"/>
        <v>2</v>
      </c>
      <c r="Y125" s="17">
        <f t="shared" si="122"/>
        <v>2</v>
      </c>
      <c r="Z125" s="17">
        <f t="shared" si="123"/>
        <v>0</v>
      </c>
      <c r="AA125" s="17">
        <f t="shared" si="123"/>
        <v>0</v>
      </c>
      <c r="AB125" s="17">
        <f t="shared" si="124"/>
        <v>0</v>
      </c>
      <c r="AC125" s="19">
        <f t="shared" si="125"/>
        <v>2</v>
      </c>
    </row>
    <row r="126" spans="1:29" ht="20.100000000000001" customHeight="1" x14ac:dyDescent="0.45">
      <c r="A126" s="15" t="s">
        <v>73</v>
      </c>
      <c r="B126" s="16"/>
      <c r="C126" s="16"/>
      <c r="D126" s="16">
        <f t="shared" si="115"/>
        <v>0</v>
      </c>
      <c r="E126" s="17" t="s">
        <v>87</v>
      </c>
      <c r="F126" s="17" t="s">
        <v>87</v>
      </c>
      <c r="G126" s="17" t="s">
        <v>87</v>
      </c>
      <c r="H126" s="18">
        <f t="shared" si="116"/>
        <v>0</v>
      </c>
      <c r="I126" s="16">
        <v>3</v>
      </c>
      <c r="J126" s="16"/>
      <c r="K126" s="16">
        <f t="shared" si="117"/>
        <v>3</v>
      </c>
      <c r="L126" s="17" t="s">
        <v>87</v>
      </c>
      <c r="M126" s="17" t="s">
        <v>87</v>
      </c>
      <c r="N126" s="17" t="s">
        <v>87</v>
      </c>
      <c r="O126" s="18">
        <f t="shared" si="118"/>
        <v>3</v>
      </c>
      <c r="P126" s="16">
        <v>3</v>
      </c>
      <c r="Q126" s="16">
        <v>1</v>
      </c>
      <c r="R126" s="16">
        <f t="shared" si="119"/>
        <v>4</v>
      </c>
      <c r="S126" s="17" t="s">
        <v>87</v>
      </c>
      <c r="T126" s="17" t="s">
        <v>87</v>
      </c>
      <c r="U126" s="17" t="s">
        <v>87</v>
      </c>
      <c r="V126" s="18">
        <f t="shared" si="120"/>
        <v>4</v>
      </c>
      <c r="W126" s="17">
        <f t="shared" si="121"/>
        <v>6</v>
      </c>
      <c r="X126" s="17">
        <f t="shared" si="121"/>
        <v>1</v>
      </c>
      <c r="Y126" s="17">
        <f t="shared" si="122"/>
        <v>7</v>
      </c>
      <c r="Z126" s="17">
        <f t="shared" si="123"/>
        <v>0</v>
      </c>
      <c r="AA126" s="17">
        <f t="shared" si="123"/>
        <v>0</v>
      </c>
      <c r="AB126" s="17">
        <f t="shared" si="124"/>
        <v>0</v>
      </c>
      <c r="AC126" s="19">
        <f t="shared" si="125"/>
        <v>7</v>
      </c>
    </row>
    <row r="127" spans="1:29" ht="20.100000000000001" customHeight="1" x14ac:dyDescent="0.45">
      <c r="A127" s="15" t="s">
        <v>74</v>
      </c>
      <c r="B127" s="16"/>
      <c r="C127" s="16"/>
      <c r="D127" s="16">
        <f t="shared" si="115"/>
        <v>0</v>
      </c>
      <c r="E127" s="17" t="s">
        <v>87</v>
      </c>
      <c r="F127" s="17" t="s">
        <v>87</v>
      </c>
      <c r="G127" s="17" t="s">
        <v>87</v>
      </c>
      <c r="H127" s="18">
        <f t="shared" si="116"/>
        <v>0</v>
      </c>
      <c r="I127" s="16">
        <v>5</v>
      </c>
      <c r="J127" s="16">
        <v>5</v>
      </c>
      <c r="K127" s="16">
        <f t="shared" si="117"/>
        <v>10</v>
      </c>
      <c r="L127" s="17" t="s">
        <v>87</v>
      </c>
      <c r="M127" s="17" t="s">
        <v>87</v>
      </c>
      <c r="N127" s="17" t="s">
        <v>87</v>
      </c>
      <c r="O127" s="18">
        <f t="shared" si="118"/>
        <v>10</v>
      </c>
      <c r="P127" s="16"/>
      <c r="Q127" s="16"/>
      <c r="R127" s="16">
        <f t="shared" si="119"/>
        <v>0</v>
      </c>
      <c r="S127" s="17" t="s">
        <v>87</v>
      </c>
      <c r="T127" s="17" t="s">
        <v>87</v>
      </c>
      <c r="U127" s="17" t="s">
        <v>87</v>
      </c>
      <c r="V127" s="18">
        <f t="shared" si="120"/>
        <v>0</v>
      </c>
      <c r="W127" s="17">
        <f t="shared" si="121"/>
        <v>5</v>
      </c>
      <c r="X127" s="17">
        <f t="shared" si="121"/>
        <v>5</v>
      </c>
      <c r="Y127" s="17">
        <f t="shared" si="122"/>
        <v>10</v>
      </c>
      <c r="Z127" s="17">
        <f t="shared" si="123"/>
        <v>0</v>
      </c>
      <c r="AA127" s="17">
        <f t="shared" si="123"/>
        <v>0</v>
      </c>
      <c r="AB127" s="17">
        <f t="shared" si="124"/>
        <v>0</v>
      </c>
      <c r="AC127" s="19">
        <f t="shared" si="125"/>
        <v>10</v>
      </c>
    </row>
    <row r="128" spans="1:29" ht="20.100000000000001" customHeight="1" x14ac:dyDescent="0.45">
      <c r="A128" s="15" t="s">
        <v>75</v>
      </c>
      <c r="B128" s="16"/>
      <c r="C128" s="16"/>
      <c r="D128" s="16">
        <f t="shared" si="115"/>
        <v>0</v>
      </c>
      <c r="E128" s="17" t="s">
        <v>87</v>
      </c>
      <c r="F128" s="17" t="s">
        <v>87</v>
      </c>
      <c r="G128" s="17" t="s">
        <v>87</v>
      </c>
      <c r="H128" s="18">
        <f t="shared" si="116"/>
        <v>0</v>
      </c>
      <c r="I128" s="16">
        <v>1</v>
      </c>
      <c r="J128" s="16"/>
      <c r="K128" s="16">
        <f t="shared" si="117"/>
        <v>1</v>
      </c>
      <c r="L128" s="17" t="s">
        <v>87</v>
      </c>
      <c r="M128" s="17" t="s">
        <v>87</v>
      </c>
      <c r="N128" s="17" t="s">
        <v>87</v>
      </c>
      <c r="O128" s="18">
        <f t="shared" si="118"/>
        <v>1</v>
      </c>
      <c r="P128" s="16">
        <v>4</v>
      </c>
      <c r="Q128" s="16">
        <v>6</v>
      </c>
      <c r="R128" s="16">
        <f t="shared" si="119"/>
        <v>10</v>
      </c>
      <c r="S128" s="17" t="s">
        <v>87</v>
      </c>
      <c r="T128" s="17" t="s">
        <v>87</v>
      </c>
      <c r="U128" s="17" t="s">
        <v>87</v>
      </c>
      <c r="V128" s="18">
        <f t="shared" si="120"/>
        <v>10</v>
      </c>
      <c r="W128" s="17">
        <f t="shared" si="121"/>
        <v>5</v>
      </c>
      <c r="X128" s="17">
        <f t="shared" si="121"/>
        <v>6</v>
      </c>
      <c r="Y128" s="17">
        <f t="shared" si="122"/>
        <v>11</v>
      </c>
      <c r="Z128" s="17">
        <f t="shared" si="123"/>
        <v>0</v>
      </c>
      <c r="AA128" s="17">
        <f t="shared" si="123"/>
        <v>0</v>
      </c>
      <c r="AB128" s="17">
        <f t="shared" si="124"/>
        <v>0</v>
      </c>
      <c r="AC128" s="19">
        <f t="shared" si="125"/>
        <v>11</v>
      </c>
    </row>
    <row r="129" spans="1:29" ht="20.100000000000001" customHeight="1" x14ac:dyDescent="0.45">
      <c r="A129" s="20" t="s">
        <v>7</v>
      </c>
      <c r="B129" s="19">
        <f>SUM(B120:B128)</f>
        <v>17</v>
      </c>
      <c r="C129" s="19">
        <f>SUM(C120:C128)</f>
        <v>24</v>
      </c>
      <c r="D129" s="19">
        <f t="shared" si="115"/>
        <v>41</v>
      </c>
      <c r="E129" s="19">
        <f>SUM(E120,E123,E125,E126,E127,E128)</f>
        <v>0</v>
      </c>
      <c r="F129" s="19">
        <f>SUM(F120,F123,F125,F126,F127,F128)</f>
        <v>0</v>
      </c>
      <c r="G129" s="19">
        <f>SUM(E129:F129)</f>
        <v>0</v>
      </c>
      <c r="H129" s="19">
        <f t="shared" si="116"/>
        <v>41</v>
      </c>
      <c r="I129" s="19">
        <f>SUM(I120:I128)</f>
        <v>68</v>
      </c>
      <c r="J129" s="19">
        <f>SUM(J120:J128)</f>
        <v>41</v>
      </c>
      <c r="K129" s="19">
        <f>SUM(K120:K128)</f>
        <v>109</v>
      </c>
      <c r="L129" s="19">
        <f>SUM(L120,L123,L125,L126,L127,L128)</f>
        <v>0</v>
      </c>
      <c r="M129" s="19">
        <f>SUM(M120,M123,M125,M126,M127,M128)</f>
        <v>0</v>
      </c>
      <c r="N129" s="19">
        <f>SUM(L129:M129)</f>
        <v>0</v>
      </c>
      <c r="O129" s="19">
        <f t="shared" si="118"/>
        <v>109</v>
      </c>
      <c r="P129" s="19">
        <f>SUM(P120:P128)</f>
        <v>19</v>
      </c>
      <c r="Q129" s="19">
        <f>SUM(Q120:Q128)</f>
        <v>53</v>
      </c>
      <c r="R129" s="19">
        <f t="shared" si="119"/>
        <v>72</v>
      </c>
      <c r="S129" s="19">
        <f>SUM(S120,S123,S125,S126,S127,S128)</f>
        <v>0</v>
      </c>
      <c r="T129" s="19">
        <f>SUM(T120,T123,T125,T126,T127,T128)</f>
        <v>0</v>
      </c>
      <c r="U129" s="19">
        <f>SUM(S129:T129)</f>
        <v>0</v>
      </c>
      <c r="V129" s="19">
        <f t="shared" si="120"/>
        <v>72</v>
      </c>
      <c r="W129" s="19">
        <f t="shared" ref="W129:AB129" si="126">SUM(W120:W128)</f>
        <v>104</v>
      </c>
      <c r="X129" s="19">
        <f t="shared" si="126"/>
        <v>118</v>
      </c>
      <c r="Y129" s="19">
        <f t="shared" si="126"/>
        <v>222</v>
      </c>
      <c r="Z129" s="19">
        <f t="shared" si="126"/>
        <v>0</v>
      </c>
      <c r="AA129" s="19">
        <f t="shared" si="126"/>
        <v>0</v>
      </c>
      <c r="AB129" s="19">
        <f t="shared" si="126"/>
        <v>0</v>
      </c>
      <c r="AC129" s="19">
        <f t="shared" si="125"/>
        <v>222</v>
      </c>
    </row>
    <row r="130" spans="1:29" ht="20.100000000000001" customHeight="1" x14ac:dyDescent="0.45">
      <c r="A130" s="11" t="s">
        <v>76</v>
      </c>
      <c r="B130" s="22"/>
      <c r="C130" s="22"/>
      <c r="D130" s="22"/>
      <c r="E130" s="17"/>
      <c r="F130" s="17"/>
      <c r="G130" s="17"/>
      <c r="H130" s="35"/>
      <c r="I130" s="17"/>
      <c r="J130" s="17"/>
      <c r="K130" s="17"/>
      <c r="L130" s="17"/>
      <c r="M130" s="17"/>
      <c r="N130" s="17"/>
      <c r="O130" s="18"/>
      <c r="P130" s="17"/>
      <c r="Q130" s="17"/>
      <c r="R130" s="17"/>
      <c r="S130" s="17"/>
      <c r="T130" s="17"/>
      <c r="U130" s="17"/>
      <c r="V130" s="18"/>
      <c r="W130" s="17"/>
      <c r="X130" s="17"/>
      <c r="Y130" s="17"/>
      <c r="Z130" s="23"/>
      <c r="AA130" s="23"/>
      <c r="AB130" s="23"/>
      <c r="AC130" s="24"/>
    </row>
    <row r="131" spans="1:29" ht="20.100000000000001" customHeight="1" x14ac:dyDescent="0.45">
      <c r="A131" s="15" t="s">
        <v>88</v>
      </c>
      <c r="B131" s="16"/>
      <c r="C131" s="16"/>
      <c r="D131" s="16">
        <f t="shared" ref="D131:D137" si="127">SUM(B131:C131)</f>
        <v>0</v>
      </c>
      <c r="E131" s="17" t="s">
        <v>87</v>
      </c>
      <c r="F131" s="17" t="s">
        <v>87</v>
      </c>
      <c r="G131" s="17" t="s">
        <v>87</v>
      </c>
      <c r="H131" s="18">
        <f t="shared" ref="H131:H137" si="128">SUM(D131,G131)</f>
        <v>0</v>
      </c>
      <c r="I131" s="16"/>
      <c r="J131" s="16"/>
      <c r="K131" s="16">
        <f t="shared" ref="K131:K137" si="129">SUM(I131:J131)</f>
        <v>0</v>
      </c>
      <c r="L131" s="17" t="s">
        <v>87</v>
      </c>
      <c r="M131" s="17" t="s">
        <v>87</v>
      </c>
      <c r="N131" s="17" t="s">
        <v>87</v>
      </c>
      <c r="O131" s="18">
        <f t="shared" ref="O131:O137" si="130">SUM(K131,N131)</f>
        <v>0</v>
      </c>
      <c r="P131" s="16"/>
      <c r="Q131" s="16">
        <v>5</v>
      </c>
      <c r="R131" s="16">
        <f t="shared" ref="R131:R137" si="131">SUM(P131:Q131)</f>
        <v>5</v>
      </c>
      <c r="S131" s="17" t="s">
        <v>87</v>
      </c>
      <c r="T131" s="17" t="s">
        <v>87</v>
      </c>
      <c r="U131" s="17" t="s">
        <v>87</v>
      </c>
      <c r="V131" s="18">
        <f t="shared" ref="V131:V137" si="132">SUM(R131,U131)</f>
        <v>5</v>
      </c>
      <c r="W131" s="17">
        <f t="shared" ref="W131:X137" si="133">SUM(B131,I131,P131)</f>
        <v>0</v>
      </c>
      <c r="X131" s="17">
        <f t="shared" si="133"/>
        <v>5</v>
      </c>
      <c r="Y131" s="17">
        <f t="shared" ref="Y131:Y137" si="134">SUM(W131,X131)</f>
        <v>5</v>
      </c>
      <c r="Z131" s="17">
        <f t="shared" ref="Z131:AA137" si="135">SUM(E131,L131,S131)</f>
        <v>0</v>
      </c>
      <c r="AA131" s="17">
        <f t="shared" si="135"/>
        <v>0</v>
      </c>
      <c r="AB131" s="17">
        <f t="shared" ref="AB131:AB137" si="136">SUM(Z131,AA131)</f>
        <v>0</v>
      </c>
      <c r="AC131" s="19">
        <f t="shared" ref="AC131:AC137" si="137">SUM(Y131,AB131)</f>
        <v>5</v>
      </c>
    </row>
    <row r="132" spans="1:29" ht="20.100000000000001" customHeight="1" x14ac:dyDescent="0.45">
      <c r="A132" s="15" t="s">
        <v>11</v>
      </c>
      <c r="B132" s="16"/>
      <c r="C132" s="16"/>
      <c r="D132" s="16">
        <f t="shared" si="127"/>
        <v>0</v>
      </c>
      <c r="E132" s="17" t="s">
        <v>87</v>
      </c>
      <c r="F132" s="17" t="s">
        <v>87</v>
      </c>
      <c r="G132" s="17" t="s">
        <v>87</v>
      </c>
      <c r="H132" s="18">
        <f t="shared" si="128"/>
        <v>0</v>
      </c>
      <c r="I132" s="16">
        <v>3</v>
      </c>
      <c r="J132" s="16">
        <v>53</v>
      </c>
      <c r="K132" s="16">
        <f t="shared" si="129"/>
        <v>56</v>
      </c>
      <c r="L132" s="17" t="s">
        <v>87</v>
      </c>
      <c r="M132" s="17" t="s">
        <v>87</v>
      </c>
      <c r="N132" s="17" t="s">
        <v>87</v>
      </c>
      <c r="O132" s="18">
        <f t="shared" si="130"/>
        <v>56</v>
      </c>
      <c r="P132" s="16"/>
      <c r="Q132" s="16"/>
      <c r="R132" s="16">
        <f t="shared" si="131"/>
        <v>0</v>
      </c>
      <c r="S132" s="17" t="s">
        <v>87</v>
      </c>
      <c r="T132" s="17" t="s">
        <v>87</v>
      </c>
      <c r="U132" s="17" t="s">
        <v>87</v>
      </c>
      <c r="V132" s="18">
        <f t="shared" si="132"/>
        <v>0</v>
      </c>
      <c r="W132" s="17">
        <f t="shared" si="133"/>
        <v>3</v>
      </c>
      <c r="X132" s="17">
        <f t="shared" si="133"/>
        <v>53</v>
      </c>
      <c r="Y132" s="17">
        <f t="shared" si="134"/>
        <v>56</v>
      </c>
      <c r="Z132" s="17">
        <f t="shared" si="135"/>
        <v>0</v>
      </c>
      <c r="AA132" s="17">
        <f t="shared" si="135"/>
        <v>0</v>
      </c>
      <c r="AB132" s="17">
        <f t="shared" si="136"/>
        <v>0</v>
      </c>
      <c r="AC132" s="19">
        <f t="shared" si="137"/>
        <v>56</v>
      </c>
    </row>
    <row r="133" spans="1:29" ht="20.100000000000001" customHeight="1" x14ac:dyDescent="0.45">
      <c r="A133" s="15" t="s">
        <v>12</v>
      </c>
      <c r="B133" s="16"/>
      <c r="C133" s="16"/>
      <c r="D133" s="16">
        <f t="shared" si="127"/>
        <v>0</v>
      </c>
      <c r="E133" s="17" t="s">
        <v>87</v>
      </c>
      <c r="F133" s="17" t="s">
        <v>87</v>
      </c>
      <c r="G133" s="17" t="s">
        <v>87</v>
      </c>
      <c r="H133" s="18">
        <f t="shared" si="128"/>
        <v>0</v>
      </c>
      <c r="I133" s="16">
        <v>9</v>
      </c>
      <c r="J133" s="16">
        <v>30</v>
      </c>
      <c r="K133" s="16">
        <f t="shared" si="129"/>
        <v>39</v>
      </c>
      <c r="L133" s="17" t="s">
        <v>87</v>
      </c>
      <c r="M133" s="17" t="s">
        <v>87</v>
      </c>
      <c r="N133" s="17" t="s">
        <v>87</v>
      </c>
      <c r="O133" s="18">
        <f t="shared" si="130"/>
        <v>39</v>
      </c>
      <c r="P133" s="16">
        <v>2</v>
      </c>
      <c r="Q133" s="16"/>
      <c r="R133" s="16">
        <f t="shared" si="131"/>
        <v>2</v>
      </c>
      <c r="S133" s="17" t="s">
        <v>87</v>
      </c>
      <c r="T133" s="17" t="s">
        <v>87</v>
      </c>
      <c r="U133" s="17" t="s">
        <v>87</v>
      </c>
      <c r="V133" s="18">
        <f t="shared" si="132"/>
        <v>2</v>
      </c>
      <c r="W133" s="17">
        <f t="shared" si="133"/>
        <v>11</v>
      </c>
      <c r="X133" s="17">
        <f t="shared" si="133"/>
        <v>30</v>
      </c>
      <c r="Y133" s="17">
        <f t="shared" si="134"/>
        <v>41</v>
      </c>
      <c r="Z133" s="17">
        <f t="shared" si="135"/>
        <v>0</v>
      </c>
      <c r="AA133" s="17">
        <f t="shared" si="135"/>
        <v>0</v>
      </c>
      <c r="AB133" s="17">
        <f t="shared" si="136"/>
        <v>0</v>
      </c>
      <c r="AC133" s="19">
        <f t="shared" si="137"/>
        <v>41</v>
      </c>
    </row>
    <row r="134" spans="1:29" ht="20.100000000000001" customHeight="1" x14ac:dyDescent="0.45">
      <c r="A134" s="15" t="s">
        <v>207</v>
      </c>
      <c r="B134" s="16"/>
      <c r="C134" s="16">
        <v>67</v>
      </c>
      <c r="D134" s="16">
        <f t="shared" si="127"/>
        <v>67</v>
      </c>
      <c r="E134" s="17" t="s">
        <v>87</v>
      </c>
      <c r="F134" s="17" t="s">
        <v>87</v>
      </c>
      <c r="G134" s="17" t="s">
        <v>87</v>
      </c>
      <c r="H134" s="18">
        <f t="shared" si="128"/>
        <v>67</v>
      </c>
      <c r="I134" s="16"/>
      <c r="J134" s="16">
        <v>7</v>
      </c>
      <c r="K134" s="16">
        <f t="shared" si="129"/>
        <v>7</v>
      </c>
      <c r="L134" s="17" t="s">
        <v>87</v>
      </c>
      <c r="M134" s="17" t="s">
        <v>87</v>
      </c>
      <c r="N134" s="17" t="s">
        <v>87</v>
      </c>
      <c r="O134" s="18">
        <f t="shared" si="130"/>
        <v>7</v>
      </c>
      <c r="P134" s="16"/>
      <c r="Q134" s="16"/>
      <c r="R134" s="16">
        <f t="shared" si="131"/>
        <v>0</v>
      </c>
      <c r="S134" s="17" t="s">
        <v>87</v>
      </c>
      <c r="T134" s="17" t="s">
        <v>87</v>
      </c>
      <c r="U134" s="17" t="s">
        <v>87</v>
      </c>
      <c r="V134" s="18">
        <f t="shared" si="132"/>
        <v>0</v>
      </c>
      <c r="W134" s="17">
        <f t="shared" si="133"/>
        <v>0</v>
      </c>
      <c r="X134" s="17">
        <f t="shared" si="133"/>
        <v>74</v>
      </c>
      <c r="Y134" s="17">
        <f t="shared" si="134"/>
        <v>74</v>
      </c>
      <c r="Z134" s="17">
        <f t="shared" si="135"/>
        <v>0</v>
      </c>
      <c r="AA134" s="17">
        <f t="shared" si="135"/>
        <v>0</v>
      </c>
      <c r="AB134" s="17">
        <f t="shared" si="136"/>
        <v>0</v>
      </c>
      <c r="AC134" s="19">
        <f t="shared" si="137"/>
        <v>74</v>
      </c>
    </row>
    <row r="135" spans="1:29" ht="20.100000000000001" customHeight="1" x14ac:dyDescent="0.45">
      <c r="A135" s="15" t="s">
        <v>206</v>
      </c>
      <c r="B135" s="16"/>
      <c r="C135" s="16"/>
      <c r="D135" s="16">
        <f t="shared" si="127"/>
        <v>0</v>
      </c>
      <c r="E135" s="17" t="s">
        <v>87</v>
      </c>
      <c r="F135" s="17" t="s">
        <v>87</v>
      </c>
      <c r="G135" s="17" t="s">
        <v>87</v>
      </c>
      <c r="H135" s="18">
        <f t="shared" si="128"/>
        <v>0</v>
      </c>
      <c r="I135" s="16">
        <v>4</v>
      </c>
      <c r="J135" s="16">
        <v>39</v>
      </c>
      <c r="K135" s="16">
        <f t="shared" si="129"/>
        <v>43</v>
      </c>
      <c r="L135" s="17" t="s">
        <v>87</v>
      </c>
      <c r="M135" s="17" t="s">
        <v>87</v>
      </c>
      <c r="N135" s="17" t="s">
        <v>87</v>
      </c>
      <c r="O135" s="18">
        <f t="shared" si="130"/>
        <v>43</v>
      </c>
      <c r="P135" s="16"/>
      <c r="Q135" s="16">
        <v>10</v>
      </c>
      <c r="R135" s="16">
        <f t="shared" si="131"/>
        <v>10</v>
      </c>
      <c r="S135" s="17" t="s">
        <v>87</v>
      </c>
      <c r="T135" s="17" t="s">
        <v>87</v>
      </c>
      <c r="U135" s="17" t="s">
        <v>87</v>
      </c>
      <c r="V135" s="18">
        <f t="shared" si="132"/>
        <v>10</v>
      </c>
      <c r="W135" s="17">
        <f t="shared" si="133"/>
        <v>4</v>
      </c>
      <c r="X135" s="17">
        <f t="shared" si="133"/>
        <v>49</v>
      </c>
      <c r="Y135" s="17">
        <f t="shared" si="134"/>
        <v>53</v>
      </c>
      <c r="Z135" s="17">
        <f t="shared" si="135"/>
        <v>0</v>
      </c>
      <c r="AA135" s="17">
        <f t="shared" si="135"/>
        <v>0</v>
      </c>
      <c r="AB135" s="17">
        <f t="shared" si="136"/>
        <v>0</v>
      </c>
      <c r="AC135" s="19">
        <f t="shared" si="137"/>
        <v>53</v>
      </c>
    </row>
    <row r="136" spans="1:29" ht="20.100000000000001" customHeight="1" x14ac:dyDescent="0.45">
      <c r="A136" s="15" t="s">
        <v>143</v>
      </c>
      <c r="B136" s="16"/>
      <c r="C136" s="16"/>
      <c r="D136" s="16">
        <f t="shared" si="127"/>
        <v>0</v>
      </c>
      <c r="E136" s="17" t="s">
        <v>87</v>
      </c>
      <c r="F136" s="17" t="s">
        <v>87</v>
      </c>
      <c r="G136" s="17" t="s">
        <v>87</v>
      </c>
      <c r="H136" s="18">
        <f t="shared" si="128"/>
        <v>0</v>
      </c>
      <c r="I136" s="16">
        <v>2</v>
      </c>
      <c r="J136" s="16">
        <v>23</v>
      </c>
      <c r="K136" s="16">
        <f t="shared" si="129"/>
        <v>25</v>
      </c>
      <c r="L136" s="17" t="s">
        <v>87</v>
      </c>
      <c r="M136" s="17" t="s">
        <v>87</v>
      </c>
      <c r="N136" s="17" t="s">
        <v>87</v>
      </c>
      <c r="O136" s="18">
        <f t="shared" si="130"/>
        <v>25</v>
      </c>
      <c r="P136" s="16"/>
      <c r="Q136" s="16">
        <v>3</v>
      </c>
      <c r="R136" s="16">
        <f t="shared" si="131"/>
        <v>3</v>
      </c>
      <c r="S136" s="17" t="s">
        <v>87</v>
      </c>
      <c r="T136" s="17" t="s">
        <v>87</v>
      </c>
      <c r="U136" s="17" t="s">
        <v>87</v>
      </c>
      <c r="V136" s="18">
        <f t="shared" si="132"/>
        <v>3</v>
      </c>
      <c r="W136" s="17">
        <f t="shared" si="133"/>
        <v>2</v>
      </c>
      <c r="X136" s="17">
        <f t="shared" si="133"/>
        <v>26</v>
      </c>
      <c r="Y136" s="17">
        <f t="shared" si="134"/>
        <v>28</v>
      </c>
      <c r="Z136" s="17">
        <f t="shared" si="135"/>
        <v>0</v>
      </c>
      <c r="AA136" s="17">
        <f t="shared" si="135"/>
        <v>0</v>
      </c>
      <c r="AB136" s="17">
        <f t="shared" si="136"/>
        <v>0</v>
      </c>
      <c r="AC136" s="19">
        <f t="shared" si="137"/>
        <v>28</v>
      </c>
    </row>
    <row r="137" spans="1:29" ht="20.100000000000001" customHeight="1" x14ac:dyDescent="0.45">
      <c r="A137" s="15" t="s">
        <v>29</v>
      </c>
      <c r="B137" s="16"/>
      <c r="C137" s="16"/>
      <c r="D137" s="16">
        <f t="shared" si="127"/>
        <v>0</v>
      </c>
      <c r="E137" s="17" t="s">
        <v>87</v>
      </c>
      <c r="F137" s="17" t="s">
        <v>87</v>
      </c>
      <c r="G137" s="17" t="s">
        <v>87</v>
      </c>
      <c r="H137" s="18">
        <f t="shared" si="128"/>
        <v>0</v>
      </c>
      <c r="I137" s="16"/>
      <c r="J137" s="16"/>
      <c r="K137" s="16">
        <f t="shared" si="129"/>
        <v>0</v>
      </c>
      <c r="L137" s="17" t="s">
        <v>87</v>
      </c>
      <c r="M137" s="17" t="s">
        <v>87</v>
      </c>
      <c r="N137" s="17" t="s">
        <v>87</v>
      </c>
      <c r="O137" s="18">
        <f t="shared" si="130"/>
        <v>0</v>
      </c>
      <c r="P137" s="16"/>
      <c r="Q137" s="16"/>
      <c r="R137" s="16">
        <f t="shared" si="131"/>
        <v>0</v>
      </c>
      <c r="S137" s="17" t="s">
        <v>87</v>
      </c>
      <c r="T137" s="17" t="s">
        <v>87</v>
      </c>
      <c r="U137" s="17" t="s">
        <v>87</v>
      </c>
      <c r="V137" s="18">
        <f t="shared" si="132"/>
        <v>0</v>
      </c>
      <c r="W137" s="17">
        <f t="shared" si="133"/>
        <v>0</v>
      </c>
      <c r="X137" s="17">
        <f t="shared" si="133"/>
        <v>0</v>
      </c>
      <c r="Y137" s="17">
        <f t="shared" si="134"/>
        <v>0</v>
      </c>
      <c r="Z137" s="17">
        <f t="shared" si="135"/>
        <v>0</v>
      </c>
      <c r="AA137" s="17">
        <f t="shared" si="135"/>
        <v>0</v>
      </c>
      <c r="AB137" s="17">
        <f t="shared" si="136"/>
        <v>0</v>
      </c>
      <c r="AC137" s="19">
        <f t="shared" si="137"/>
        <v>0</v>
      </c>
    </row>
    <row r="138" spans="1:29" ht="20.100000000000001" customHeight="1" x14ac:dyDescent="0.45">
      <c r="A138" s="20" t="s">
        <v>7</v>
      </c>
      <c r="B138" s="19">
        <f t="shared" ref="B138:AC138" si="138">SUM(B131:B137)</f>
        <v>0</v>
      </c>
      <c r="C138" s="19">
        <f>SUM(C131:C137)</f>
        <v>67</v>
      </c>
      <c r="D138" s="19">
        <f>SUM(D131:D137)</f>
        <v>67</v>
      </c>
      <c r="E138" s="19">
        <f t="shared" si="138"/>
        <v>0</v>
      </c>
      <c r="F138" s="19">
        <f t="shared" si="138"/>
        <v>0</v>
      </c>
      <c r="G138" s="19">
        <f t="shared" si="138"/>
        <v>0</v>
      </c>
      <c r="H138" s="19">
        <f t="shared" si="138"/>
        <v>67</v>
      </c>
      <c r="I138" s="19">
        <f t="shared" si="138"/>
        <v>18</v>
      </c>
      <c r="J138" s="19">
        <f t="shared" si="138"/>
        <v>152</v>
      </c>
      <c r="K138" s="19">
        <f t="shared" si="138"/>
        <v>170</v>
      </c>
      <c r="L138" s="19">
        <f t="shared" si="138"/>
        <v>0</v>
      </c>
      <c r="M138" s="19">
        <f t="shared" si="138"/>
        <v>0</v>
      </c>
      <c r="N138" s="19">
        <f t="shared" si="138"/>
        <v>0</v>
      </c>
      <c r="O138" s="19">
        <f t="shared" si="138"/>
        <v>170</v>
      </c>
      <c r="P138" s="19">
        <f t="shared" si="138"/>
        <v>2</v>
      </c>
      <c r="Q138" s="19">
        <f t="shared" si="138"/>
        <v>18</v>
      </c>
      <c r="R138" s="19">
        <f t="shared" si="138"/>
        <v>20</v>
      </c>
      <c r="S138" s="19">
        <f t="shared" si="138"/>
        <v>0</v>
      </c>
      <c r="T138" s="19">
        <f t="shared" si="138"/>
        <v>0</v>
      </c>
      <c r="U138" s="19">
        <f t="shared" si="138"/>
        <v>0</v>
      </c>
      <c r="V138" s="19">
        <f t="shared" si="138"/>
        <v>20</v>
      </c>
      <c r="W138" s="19">
        <f t="shared" si="138"/>
        <v>20</v>
      </c>
      <c r="X138" s="19">
        <f t="shared" si="138"/>
        <v>237</v>
      </c>
      <c r="Y138" s="19">
        <f t="shared" si="138"/>
        <v>257</v>
      </c>
      <c r="Z138" s="19">
        <f t="shared" si="138"/>
        <v>0</v>
      </c>
      <c r="AA138" s="19">
        <f t="shared" si="138"/>
        <v>0</v>
      </c>
      <c r="AB138" s="19">
        <f t="shared" si="138"/>
        <v>0</v>
      </c>
      <c r="AC138" s="19">
        <f t="shared" si="138"/>
        <v>257</v>
      </c>
    </row>
    <row r="139" spans="1:29" ht="20.100000000000001" customHeight="1" x14ac:dyDescent="0.45">
      <c r="A139" s="31" t="s">
        <v>78</v>
      </c>
      <c r="B139" s="19">
        <f>SUM(B129,B138)</f>
        <v>17</v>
      </c>
      <c r="C139" s="19">
        <f>SUM(C129,C138)</f>
        <v>91</v>
      </c>
      <c r="D139" s="19">
        <f>SUM(B139:C139)</f>
        <v>108</v>
      </c>
      <c r="E139" s="19">
        <f>SUM(E129,E138)</f>
        <v>0</v>
      </c>
      <c r="F139" s="19">
        <f>SUM(F129,F138)</f>
        <v>0</v>
      </c>
      <c r="G139" s="19">
        <f>SUM(E139:F139)</f>
        <v>0</v>
      </c>
      <c r="H139" s="19">
        <f>SUM(D139,G139)</f>
        <v>108</v>
      </c>
      <c r="I139" s="19">
        <f>SUM(I129,I138)</f>
        <v>86</v>
      </c>
      <c r="J139" s="19">
        <f>SUM(J129,J138)</f>
        <v>193</v>
      </c>
      <c r="K139" s="19">
        <f>SUM(I139:J139)</f>
        <v>279</v>
      </c>
      <c r="L139" s="19">
        <f>SUM(L129,L138)</f>
        <v>0</v>
      </c>
      <c r="M139" s="19">
        <f>SUM(M129,M138)</f>
        <v>0</v>
      </c>
      <c r="N139" s="19">
        <f>SUM(L139:M139)</f>
        <v>0</v>
      </c>
      <c r="O139" s="19">
        <f>SUM(K139,N139)</f>
        <v>279</v>
      </c>
      <c r="P139" s="19">
        <f>SUM(P129,P138)</f>
        <v>21</v>
      </c>
      <c r="Q139" s="19">
        <f>SUM(Q129,Q138)</f>
        <v>71</v>
      </c>
      <c r="R139" s="19">
        <f>SUM(P139:Q139)</f>
        <v>92</v>
      </c>
      <c r="S139" s="19">
        <f>SUM(S129,S138)</f>
        <v>0</v>
      </c>
      <c r="T139" s="19">
        <f>SUM(T129,T138)</f>
        <v>0</v>
      </c>
      <c r="U139" s="19">
        <f>SUM(S139:T139)</f>
        <v>0</v>
      </c>
      <c r="V139" s="19">
        <f>SUM(R139,U139)</f>
        <v>92</v>
      </c>
      <c r="W139" s="19">
        <f>SUM(W129,W138)</f>
        <v>124</v>
      </c>
      <c r="X139" s="19">
        <f>SUM(X129,X138)</f>
        <v>355</v>
      </c>
      <c r="Y139" s="19">
        <f>SUM(W139:X139)</f>
        <v>479</v>
      </c>
      <c r="Z139" s="19">
        <f>SUM(Z129,Z138)</f>
        <v>0</v>
      </c>
      <c r="AA139" s="19">
        <f>SUM(AA129,AA138)</f>
        <v>0</v>
      </c>
      <c r="AB139" s="19">
        <f>SUM(Z139:AA139)</f>
        <v>0</v>
      </c>
      <c r="AC139" s="19">
        <f>SUM(Y139,AB139)</f>
        <v>479</v>
      </c>
    </row>
    <row r="140" spans="1:29" ht="23.1" customHeight="1" x14ac:dyDescent="0.45">
      <c r="A140" s="31" t="s">
        <v>105</v>
      </c>
      <c r="B140" s="19">
        <f>SUM(B59,B94,B109,B118,B139)</f>
        <v>221</v>
      </c>
      <c r="C140" s="19">
        <f>SUM(C59,C94,C109,C118,C139)</f>
        <v>176</v>
      </c>
      <c r="D140" s="19">
        <f>SUM(B140:C140)</f>
        <v>397</v>
      </c>
      <c r="E140" s="19">
        <f>SUM(E59,E94,E109,E118,E139)</f>
        <v>47</v>
      </c>
      <c r="F140" s="19">
        <f>SUM(F59,F94,F109,F118,F139)</f>
        <v>36</v>
      </c>
      <c r="G140" s="19">
        <f>SUM(E140:F140)</f>
        <v>83</v>
      </c>
      <c r="H140" s="19">
        <f>SUM(D140,G140)</f>
        <v>480</v>
      </c>
      <c r="I140" s="19">
        <f>SUM(I59,I94,I109,I118,I139)</f>
        <v>386</v>
      </c>
      <c r="J140" s="19">
        <f>SUM(J59,J94,J109,J118,J139)</f>
        <v>966</v>
      </c>
      <c r="K140" s="19">
        <f>SUM(I140:J140)</f>
        <v>1352</v>
      </c>
      <c r="L140" s="19">
        <f>SUM(L59,L94,L109,L118,L139)</f>
        <v>78</v>
      </c>
      <c r="M140" s="19">
        <f>SUM(M59,M94,M109,M118,M139)</f>
        <v>82</v>
      </c>
      <c r="N140" s="19">
        <f>SUM(L140:M140)</f>
        <v>160</v>
      </c>
      <c r="O140" s="19">
        <f>SUM(K140,N140)</f>
        <v>1512</v>
      </c>
      <c r="P140" s="19">
        <f>SUM(P59,P94,P109,P118,P139)</f>
        <v>338</v>
      </c>
      <c r="Q140" s="19">
        <f>SUM(Q59,Q94,Q109,Q118,Q139)</f>
        <v>636</v>
      </c>
      <c r="R140" s="19">
        <f>SUM(P140:Q140)</f>
        <v>974</v>
      </c>
      <c r="S140" s="19">
        <f>SUM(S59,S94,S109,S118,S139)</f>
        <v>102</v>
      </c>
      <c r="T140" s="19">
        <f>SUM(T59,T94,T109,T118,T139)</f>
        <v>247</v>
      </c>
      <c r="U140" s="19">
        <f>SUM(S140:T140)</f>
        <v>349</v>
      </c>
      <c r="V140" s="19">
        <f>SUM(R140,U140)</f>
        <v>1323</v>
      </c>
      <c r="W140" s="19">
        <f>SUM(B140,I140,P140)</f>
        <v>945</v>
      </c>
      <c r="X140" s="19">
        <f>SUM(C140,J140,Q140)</f>
        <v>1778</v>
      </c>
      <c r="Y140" s="19">
        <f>SUM(D140,K140,R140)</f>
        <v>2723</v>
      </c>
      <c r="Z140" s="19">
        <f>SUM(E140,S140,L140)</f>
        <v>227</v>
      </c>
      <c r="AA140" s="19">
        <f>SUM(F140,M140,T140)</f>
        <v>365</v>
      </c>
      <c r="AB140" s="19">
        <f>SUM(G140,N140,U140)</f>
        <v>592</v>
      </c>
      <c r="AC140" s="19">
        <f>SUM(Y140,AB140)</f>
        <v>3315</v>
      </c>
    </row>
    <row r="141" spans="1:29" ht="20.100000000000001" customHeight="1" x14ac:dyDescent="0.45">
      <c r="A141" s="6" t="s">
        <v>106</v>
      </c>
      <c r="B141" s="36"/>
      <c r="C141" s="36"/>
      <c r="D141" s="36"/>
      <c r="E141" s="37"/>
      <c r="F141" s="37"/>
      <c r="G141" s="37"/>
      <c r="H141" s="14"/>
      <c r="I141" s="37"/>
      <c r="J141" s="37"/>
      <c r="K141" s="37"/>
      <c r="L141" s="37"/>
      <c r="M141" s="37"/>
      <c r="N141" s="37"/>
      <c r="O141" s="19"/>
      <c r="P141" s="37"/>
      <c r="Q141" s="37"/>
      <c r="R141" s="37"/>
      <c r="S141" s="37"/>
      <c r="T141" s="37"/>
      <c r="U141" s="37"/>
      <c r="V141" s="19"/>
      <c r="W141" s="37"/>
      <c r="X141" s="37"/>
      <c r="Y141" s="37"/>
      <c r="Z141" s="23"/>
      <c r="AA141" s="23"/>
      <c r="AB141" s="23"/>
      <c r="AC141" s="24"/>
    </row>
    <row r="142" spans="1:29" ht="20.100000000000001" customHeight="1" x14ac:dyDescent="0.45">
      <c r="A142" s="38" t="s">
        <v>37</v>
      </c>
      <c r="B142" s="39"/>
      <c r="C142" s="39"/>
      <c r="D142" s="39"/>
      <c r="E142" s="39"/>
      <c r="F142" s="39"/>
      <c r="G142" s="39"/>
      <c r="H142" s="19"/>
      <c r="I142" s="39"/>
      <c r="J142" s="39"/>
      <c r="K142" s="39"/>
      <c r="L142" s="39"/>
      <c r="M142" s="39"/>
      <c r="N142" s="39"/>
      <c r="O142" s="19"/>
      <c r="P142" s="39"/>
      <c r="Q142" s="39"/>
      <c r="R142" s="39"/>
      <c r="S142" s="39"/>
      <c r="T142" s="39"/>
      <c r="U142" s="39"/>
      <c r="V142" s="19"/>
      <c r="W142" s="39"/>
      <c r="X142" s="39"/>
      <c r="Y142" s="39"/>
      <c r="Z142" s="39"/>
      <c r="AA142" s="39"/>
      <c r="AB142" s="39"/>
      <c r="AC142" s="19"/>
    </row>
    <row r="143" spans="1:29" ht="20.100000000000001" customHeight="1" x14ac:dyDescent="0.45">
      <c r="A143" s="40" t="s">
        <v>109</v>
      </c>
      <c r="B143" s="16"/>
      <c r="C143" s="16"/>
      <c r="D143" s="16">
        <f>SUM(B143:C143)</f>
        <v>0</v>
      </c>
      <c r="E143" s="17" t="s">
        <v>87</v>
      </c>
      <c r="F143" s="17" t="s">
        <v>87</v>
      </c>
      <c r="G143" s="17" t="s">
        <v>87</v>
      </c>
      <c r="H143" s="18">
        <f>SUM(D143,G143)</f>
        <v>0</v>
      </c>
      <c r="I143" s="16">
        <v>1</v>
      </c>
      <c r="J143" s="16">
        <v>73</v>
      </c>
      <c r="K143" s="16">
        <f>SUM(I143:J143)</f>
        <v>74</v>
      </c>
      <c r="L143" s="17" t="s">
        <v>87</v>
      </c>
      <c r="M143" s="17" t="s">
        <v>87</v>
      </c>
      <c r="N143" s="17" t="s">
        <v>87</v>
      </c>
      <c r="O143" s="18">
        <f>SUM(K143,N143)</f>
        <v>74</v>
      </c>
      <c r="P143" s="16"/>
      <c r="Q143" s="16">
        <v>8</v>
      </c>
      <c r="R143" s="16">
        <f>SUM(P143:Q143)</f>
        <v>8</v>
      </c>
      <c r="S143" s="17" t="s">
        <v>87</v>
      </c>
      <c r="T143" s="17" t="s">
        <v>87</v>
      </c>
      <c r="U143" s="17" t="s">
        <v>87</v>
      </c>
      <c r="V143" s="18">
        <f>SUM(R143,U143)</f>
        <v>8</v>
      </c>
      <c r="W143" s="17">
        <f t="shared" ref="W143:X147" si="139">SUM(B143,I143,P143)</f>
        <v>1</v>
      </c>
      <c r="X143" s="17">
        <f t="shared" si="139"/>
        <v>81</v>
      </c>
      <c r="Y143" s="17">
        <f>SUM(W143,X143)</f>
        <v>82</v>
      </c>
      <c r="Z143" s="17">
        <f t="shared" ref="Z143:AA147" si="140">SUM(E143,L143,S143)</f>
        <v>0</v>
      </c>
      <c r="AA143" s="17">
        <f t="shared" si="140"/>
        <v>0</v>
      </c>
      <c r="AB143" s="17">
        <f>SUM(Z143,AA143)</f>
        <v>0</v>
      </c>
      <c r="AC143" s="19">
        <f>SUM(Y143,AB143)</f>
        <v>82</v>
      </c>
    </row>
    <row r="144" spans="1:29" ht="20.100000000000001" customHeight="1" x14ac:dyDescent="0.45">
      <c r="A144" s="40" t="s">
        <v>110</v>
      </c>
      <c r="B144" s="16"/>
      <c r="C144" s="16"/>
      <c r="D144" s="16">
        <f>SUM(B144:C144)</f>
        <v>0</v>
      </c>
      <c r="E144" s="17" t="s">
        <v>87</v>
      </c>
      <c r="F144" s="17" t="s">
        <v>87</v>
      </c>
      <c r="G144" s="17" t="s">
        <v>87</v>
      </c>
      <c r="H144" s="18">
        <f>SUM(D144,G144)</f>
        <v>0</v>
      </c>
      <c r="I144" s="16">
        <v>1</v>
      </c>
      <c r="J144" s="16">
        <v>12</v>
      </c>
      <c r="K144" s="16">
        <f>SUM(I144:J144)</f>
        <v>13</v>
      </c>
      <c r="L144" s="17" t="s">
        <v>87</v>
      </c>
      <c r="M144" s="17" t="s">
        <v>87</v>
      </c>
      <c r="N144" s="17" t="s">
        <v>87</v>
      </c>
      <c r="O144" s="18">
        <f>SUM(K144,N144)</f>
        <v>13</v>
      </c>
      <c r="P144" s="16"/>
      <c r="Q144" s="16">
        <v>2</v>
      </c>
      <c r="R144" s="16">
        <f>SUM(P144:Q144)</f>
        <v>2</v>
      </c>
      <c r="S144" s="17" t="s">
        <v>87</v>
      </c>
      <c r="T144" s="17" t="s">
        <v>87</v>
      </c>
      <c r="U144" s="17" t="s">
        <v>87</v>
      </c>
      <c r="V144" s="18">
        <f>SUM(R144,U144)</f>
        <v>2</v>
      </c>
      <c r="W144" s="17">
        <f t="shared" si="139"/>
        <v>1</v>
      </c>
      <c r="X144" s="17">
        <f t="shared" si="139"/>
        <v>14</v>
      </c>
      <c r="Y144" s="17">
        <f>SUM(W144,X144)</f>
        <v>15</v>
      </c>
      <c r="Z144" s="17">
        <f t="shared" si="140"/>
        <v>0</v>
      </c>
      <c r="AA144" s="17">
        <f t="shared" si="140"/>
        <v>0</v>
      </c>
      <c r="AB144" s="17">
        <f>SUM(Z144,AA144)</f>
        <v>0</v>
      </c>
      <c r="AC144" s="19">
        <f>SUM(Y144,AB144)</f>
        <v>15</v>
      </c>
    </row>
    <row r="145" spans="1:29" ht="20.100000000000001" customHeight="1" x14ac:dyDescent="0.45">
      <c r="A145" s="40" t="s">
        <v>176</v>
      </c>
      <c r="B145" s="16"/>
      <c r="C145" s="16"/>
      <c r="D145" s="16">
        <f>SUM(B145:C145)</f>
        <v>0</v>
      </c>
      <c r="E145" s="17" t="s">
        <v>87</v>
      </c>
      <c r="F145" s="17" t="s">
        <v>87</v>
      </c>
      <c r="G145" s="17" t="s">
        <v>87</v>
      </c>
      <c r="H145" s="18">
        <f>SUM(D145,G145)</f>
        <v>0</v>
      </c>
      <c r="I145" s="16">
        <v>7</v>
      </c>
      <c r="J145" s="16">
        <v>28</v>
      </c>
      <c r="K145" s="16">
        <f>SUM(I145:J145)</f>
        <v>35</v>
      </c>
      <c r="L145" s="17" t="s">
        <v>87</v>
      </c>
      <c r="M145" s="17" t="s">
        <v>87</v>
      </c>
      <c r="N145" s="17" t="s">
        <v>87</v>
      </c>
      <c r="O145" s="18">
        <f>SUM(K145,N145)</f>
        <v>35</v>
      </c>
      <c r="P145" s="16"/>
      <c r="Q145" s="16">
        <v>1</v>
      </c>
      <c r="R145" s="16">
        <f>SUM(P145:Q145)</f>
        <v>1</v>
      </c>
      <c r="S145" s="17" t="s">
        <v>87</v>
      </c>
      <c r="T145" s="17" t="s">
        <v>87</v>
      </c>
      <c r="U145" s="17" t="s">
        <v>87</v>
      </c>
      <c r="V145" s="18">
        <f>SUM(R145,U145)</f>
        <v>1</v>
      </c>
      <c r="W145" s="17">
        <f t="shared" si="139"/>
        <v>7</v>
      </c>
      <c r="X145" s="17">
        <f t="shared" si="139"/>
        <v>29</v>
      </c>
      <c r="Y145" s="17">
        <f>SUM(W145,X145)</f>
        <v>36</v>
      </c>
      <c r="Z145" s="17">
        <f t="shared" si="140"/>
        <v>0</v>
      </c>
      <c r="AA145" s="17">
        <f t="shared" si="140"/>
        <v>0</v>
      </c>
      <c r="AB145" s="17">
        <f>SUM(Z145,AA145)</f>
        <v>0</v>
      </c>
      <c r="AC145" s="19">
        <f>SUM(Y145,AB145)</f>
        <v>36</v>
      </c>
    </row>
    <row r="146" spans="1:29" ht="20.100000000000001" customHeight="1" x14ac:dyDescent="0.45">
      <c r="A146" s="40" t="s">
        <v>117</v>
      </c>
      <c r="B146" s="16"/>
      <c r="C146" s="16"/>
      <c r="D146" s="16">
        <f>SUM(B146:C146)</f>
        <v>0</v>
      </c>
      <c r="E146" s="17" t="s">
        <v>87</v>
      </c>
      <c r="F146" s="17" t="s">
        <v>87</v>
      </c>
      <c r="G146" s="17" t="s">
        <v>87</v>
      </c>
      <c r="H146" s="18">
        <f>SUM(D146,G146)</f>
        <v>0</v>
      </c>
      <c r="I146" s="16">
        <v>15</v>
      </c>
      <c r="J146" s="16"/>
      <c r="K146" s="16">
        <f>SUM(I146:J146)</f>
        <v>15</v>
      </c>
      <c r="L146" s="17" t="s">
        <v>87</v>
      </c>
      <c r="M146" s="17" t="s">
        <v>87</v>
      </c>
      <c r="N146" s="17" t="s">
        <v>87</v>
      </c>
      <c r="O146" s="18">
        <f>SUM(K146,N146)</f>
        <v>15</v>
      </c>
      <c r="P146" s="16"/>
      <c r="Q146" s="16"/>
      <c r="R146" s="16">
        <f>SUM(P146:Q146)</f>
        <v>0</v>
      </c>
      <c r="S146" s="17" t="s">
        <v>87</v>
      </c>
      <c r="T146" s="17" t="s">
        <v>87</v>
      </c>
      <c r="U146" s="17" t="s">
        <v>87</v>
      </c>
      <c r="V146" s="18">
        <f>SUM(R146,U146)</f>
        <v>0</v>
      </c>
      <c r="W146" s="17">
        <f t="shared" si="139"/>
        <v>15</v>
      </c>
      <c r="X146" s="17">
        <f t="shared" si="139"/>
        <v>0</v>
      </c>
      <c r="Y146" s="17">
        <f>SUM(W146,X146)</f>
        <v>15</v>
      </c>
      <c r="Z146" s="17">
        <f t="shared" si="140"/>
        <v>0</v>
      </c>
      <c r="AA146" s="17">
        <f t="shared" si="140"/>
        <v>0</v>
      </c>
      <c r="AB146" s="17">
        <f>SUM(Z146,AA146)</f>
        <v>0</v>
      </c>
      <c r="AC146" s="19">
        <f>SUM(Y146,AB146)</f>
        <v>15</v>
      </c>
    </row>
    <row r="147" spans="1:29" ht="20.100000000000001" customHeight="1" x14ac:dyDescent="0.45">
      <c r="A147" s="40" t="s">
        <v>177</v>
      </c>
      <c r="B147" s="16"/>
      <c r="C147" s="16"/>
      <c r="D147" s="16">
        <f>SUM(B147:C147)</f>
        <v>0</v>
      </c>
      <c r="E147" s="17" t="s">
        <v>87</v>
      </c>
      <c r="F147" s="17" t="s">
        <v>87</v>
      </c>
      <c r="G147" s="17" t="s">
        <v>87</v>
      </c>
      <c r="H147" s="18">
        <f>SUM(D147,G147)</f>
        <v>0</v>
      </c>
      <c r="I147" s="16">
        <v>16</v>
      </c>
      <c r="J147" s="16"/>
      <c r="K147" s="16">
        <f>SUM(I147:J147)</f>
        <v>16</v>
      </c>
      <c r="L147" s="17" t="s">
        <v>87</v>
      </c>
      <c r="M147" s="17" t="s">
        <v>87</v>
      </c>
      <c r="N147" s="17" t="s">
        <v>87</v>
      </c>
      <c r="O147" s="18">
        <f>SUM(K147,N147)</f>
        <v>16</v>
      </c>
      <c r="P147" s="16"/>
      <c r="Q147" s="16"/>
      <c r="R147" s="16">
        <f>SUM(P147:Q147)</f>
        <v>0</v>
      </c>
      <c r="S147" s="17" t="s">
        <v>87</v>
      </c>
      <c r="T147" s="17" t="s">
        <v>87</v>
      </c>
      <c r="U147" s="17" t="s">
        <v>87</v>
      </c>
      <c r="V147" s="18">
        <f>SUM(R147,U147)</f>
        <v>0</v>
      </c>
      <c r="W147" s="17">
        <f t="shared" si="139"/>
        <v>16</v>
      </c>
      <c r="X147" s="17">
        <f t="shared" si="139"/>
        <v>0</v>
      </c>
      <c r="Y147" s="17">
        <f>SUM(W147,X147)</f>
        <v>16</v>
      </c>
      <c r="Z147" s="17">
        <f t="shared" si="140"/>
        <v>0</v>
      </c>
      <c r="AA147" s="17">
        <f t="shared" si="140"/>
        <v>0</v>
      </c>
      <c r="AB147" s="17">
        <f>SUM(Z147,AA147)</f>
        <v>0</v>
      </c>
      <c r="AC147" s="19">
        <f>SUM(Y147,AB147)</f>
        <v>16</v>
      </c>
    </row>
    <row r="148" spans="1:29" ht="20.100000000000001" customHeight="1" x14ac:dyDescent="0.45">
      <c r="A148" s="31" t="s">
        <v>7</v>
      </c>
      <c r="B148" s="21">
        <f t="shared" ref="B148:AC148" si="141">SUM(B143:B147)</f>
        <v>0</v>
      </c>
      <c r="C148" s="21">
        <f t="shared" si="141"/>
        <v>0</v>
      </c>
      <c r="D148" s="21">
        <f t="shared" si="141"/>
        <v>0</v>
      </c>
      <c r="E148" s="21">
        <f t="shared" si="141"/>
        <v>0</v>
      </c>
      <c r="F148" s="21">
        <f t="shared" si="141"/>
        <v>0</v>
      </c>
      <c r="G148" s="21">
        <f t="shared" si="141"/>
        <v>0</v>
      </c>
      <c r="H148" s="21">
        <f t="shared" si="141"/>
        <v>0</v>
      </c>
      <c r="I148" s="21">
        <f t="shared" si="141"/>
        <v>40</v>
      </c>
      <c r="J148" s="21">
        <f t="shared" si="141"/>
        <v>113</v>
      </c>
      <c r="K148" s="21">
        <f t="shared" si="141"/>
        <v>153</v>
      </c>
      <c r="L148" s="21">
        <f t="shared" si="141"/>
        <v>0</v>
      </c>
      <c r="M148" s="21">
        <f t="shared" si="141"/>
        <v>0</v>
      </c>
      <c r="N148" s="21">
        <f t="shared" si="141"/>
        <v>0</v>
      </c>
      <c r="O148" s="21">
        <f t="shared" si="141"/>
        <v>153</v>
      </c>
      <c r="P148" s="21">
        <f t="shared" si="141"/>
        <v>0</v>
      </c>
      <c r="Q148" s="21">
        <f t="shared" si="141"/>
        <v>11</v>
      </c>
      <c r="R148" s="21">
        <f t="shared" si="141"/>
        <v>11</v>
      </c>
      <c r="S148" s="21">
        <f t="shared" si="141"/>
        <v>0</v>
      </c>
      <c r="T148" s="21">
        <f t="shared" si="141"/>
        <v>0</v>
      </c>
      <c r="U148" s="21">
        <f t="shared" si="141"/>
        <v>0</v>
      </c>
      <c r="V148" s="21">
        <f t="shared" si="141"/>
        <v>11</v>
      </c>
      <c r="W148" s="21">
        <f t="shared" si="141"/>
        <v>40</v>
      </c>
      <c r="X148" s="21">
        <f t="shared" si="141"/>
        <v>124</v>
      </c>
      <c r="Y148" s="21">
        <f t="shared" si="141"/>
        <v>164</v>
      </c>
      <c r="Z148" s="21">
        <f t="shared" si="141"/>
        <v>0</v>
      </c>
      <c r="AA148" s="21">
        <f t="shared" si="141"/>
        <v>0</v>
      </c>
      <c r="AB148" s="21">
        <f t="shared" si="141"/>
        <v>0</v>
      </c>
      <c r="AC148" s="21">
        <f t="shared" si="141"/>
        <v>164</v>
      </c>
    </row>
    <row r="149" spans="1:29" ht="20.100000000000001" customHeight="1" x14ac:dyDescent="0.45">
      <c r="A149" s="11" t="s">
        <v>178</v>
      </c>
      <c r="B149" s="22"/>
      <c r="C149" s="22"/>
      <c r="D149" s="22"/>
      <c r="E149" s="17"/>
      <c r="F149" s="17"/>
      <c r="G149" s="17"/>
      <c r="H149" s="14"/>
      <c r="I149" s="17"/>
      <c r="J149" s="17"/>
      <c r="K149" s="17"/>
      <c r="L149" s="17"/>
      <c r="M149" s="17"/>
      <c r="N149" s="17"/>
      <c r="O149" s="18"/>
      <c r="P149" s="17"/>
      <c r="Q149" s="17"/>
      <c r="R149" s="17"/>
      <c r="S149" s="17"/>
      <c r="T149" s="17"/>
      <c r="U149" s="17"/>
      <c r="V149" s="18"/>
      <c r="W149" s="17"/>
      <c r="X149" s="17"/>
      <c r="Y149" s="17"/>
      <c r="Z149" s="23"/>
      <c r="AA149" s="23"/>
      <c r="AB149" s="23"/>
      <c r="AC149" s="24"/>
    </row>
    <row r="150" spans="1:29" ht="20.100000000000001" customHeight="1" x14ac:dyDescent="0.45">
      <c r="A150" s="15" t="s">
        <v>120</v>
      </c>
      <c r="B150" s="16"/>
      <c r="C150" s="16"/>
      <c r="D150" s="16">
        <f>SUM(B150:C150)</f>
        <v>0</v>
      </c>
      <c r="E150" s="17" t="s">
        <v>87</v>
      </c>
      <c r="F150" s="17" t="s">
        <v>87</v>
      </c>
      <c r="G150" s="17" t="s">
        <v>87</v>
      </c>
      <c r="H150" s="18">
        <f>SUM(D150,G150)</f>
        <v>0</v>
      </c>
      <c r="I150" s="16">
        <v>2</v>
      </c>
      <c r="J150" s="16"/>
      <c r="K150" s="16">
        <f>SUM(I150:J150)</f>
        <v>2</v>
      </c>
      <c r="L150" s="17" t="s">
        <v>87</v>
      </c>
      <c r="M150" s="17" t="s">
        <v>87</v>
      </c>
      <c r="N150" s="17" t="s">
        <v>87</v>
      </c>
      <c r="O150" s="18">
        <f>SUM(K150,N150)</f>
        <v>2</v>
      </c>
      <c r="P150" s="16">
        <v>2</v>
      </c>
      <c r="Q150" s="16">
        <v>3</v>
      </c>
      <c r="R150" s="16">
        <f>SUM(P150:Q150)</f>
        <v>5</v>
      </c>
      <c r="S150" s="17" t="s">
        <v>87</v>
      </c>
      <c r="T150" s="17" t="s">
        <v>87</v>
      </c>
      <c r="U150" s="17" t="s">
        <v>87</v>
      </c>
      <c r="V150" s="18">
        <f>SUM(R150,U150)</f>
        <v>5</v>
      </c>
      <c r="W150" s="17">
        <f t="shared" ref="W150:X153" si="142">SUM(B150,I150,P150)</f>
        <v>4</v>
      </c>
      <c r="X150" s="17">
        <f t="shared" si="142"/>
        <v>3</v>
      </c>
      <c r="Y150" s="17">
        <f>SUM(W150,X150)</f>
        <v>7</v>
      </c>
      <c r="Z150" s="17">
        <f t="shared" ref="Z150:AA153" si="143">SUM(E150,L150,S150)</f>
        <v>0</v>
      </c>
      <c r="AA150" s="17">
        <f t="shared" si="143"/>
        <v>0</v>
      </c>
      <c r="AB150" s="17">
        <f>SUM(Z150,AA150)</f>
        <v>0</v>
      </c>
      <c r="AC150" s="19">
        <f>SUM(Y150,AB150)</f>
        <v>7</v>
      </c>
    </row>
    <row r="151" spans="1:29" ht="20.100000000000001" customHeight="1" x14ac:dyDescent="0.45">
      <c r="A151" s="15" t="s">
        <v>121</v>
      </c>
      <c r="B151" s="16"/>
      <c r="C151" s="16"/>
      <c r="D151" s="16">
        <f>SUM(B151:C151)</f>
        <v>0</v>
      </c>
      <c r="E151" s="17" t="s">
        <v>87</v>
      </c>
      <c r="F151" s="17" t="s">
        <v>87</v>
      </c>
      <c r="G151" s="17" t="s">
        <v>87</v>
      </c>
      <c r="H151" s="18">
        <f>SUM(D151,G151)</f>
        <v>0</v>
      </c>
      <c r="I151" s="16"/>
      <c r="J151" s="16"/>
      <c r="K151" s="16">
        <f>SUM(I151:J151)</f>
        <v>0</v>
      </c>
      <c r="L151" s="17" t="s">
        <v>87</v>
      </c>
      <c r="M151" s="17" t="s">
        <v>87</v>
      </c>
      <c r="N151" s="17" t="s">
        <v>87</v>
      </c>
      <c r="O151" s="18">
        <f>SUM(K151,N151)</f>
        <v>0</v>
      </c>
      <c r="P151" s="16"/>
      <c r="Q151" s="16"/>
      <c r="R151" s="16">
        <f>SUM(P151:Q151)</f>
        <v>0</v>
      </c>
      <c r="S151" s="17" t="s">
        <v>87</v>
      </c>
      <c r="T151" s="17" t="s">
        <v>87</v>
      </c>
      <c r="U151" s="17" t="s">
        <v>87</v>
      </c>
      <c r="V151" s="18">
        <f>SUM(R151,U151)</f>
        <v>0</v>
      </c>
      <c r="W151" s="17">
        <f t="shared" si="142"/>
        <v>0</v>
      </c>
      <c r="X151" s="17">
        <f t="shared" si="142"/>
        <v>0</v>
      </c>
      <c r="Y151" s="17">
        <f>SUM(W151,X151)</f>
        <v>0</v>
      </c>
      <c r="Z151" s="17">
        <f t="shared" si="143"/>
        <v>0</v>
      </c>
      <c r="AA151" s="17">
        <f t="shared" si="143"/>
        <v>0</v>
      </c>
      <c r="AB151" s="17">
        <f>SUM(Z151,AA151)</f>
        <v>0</v>
      </c>
      <c r="AC151" s="19">
        <f>SUM(Y151,AB151)</f>
        <v>0</v>
      </c>
    </row>
    <row r="152" spans="1:29" ht="20.100000000000001" customHeight="1" x14ac:dyDescent="0.45">
      <c r="A152" s="15" t="s">
        <v>122</v>
      </c>
      <c r="B152" s="16"/>
      <c r="C152" s="16"/>
      <c r="D152" s="16">
        <f>SUM(B152:C152)</f>
        <v>0</v>
      </c>
      <c r="E152" s="17" t="s">
        <v>87</v>
      </c>
      <c r="F152" s="17" t="s">
        <v>87</v>
      </c>
      <c r="G152" s="17" t="s">
        <v>87</v>
      </c>
      <c r="H152" s="18">
        <f>SUM(D152,G152)</f>
        <v>0</v>
      </c>
      <c r="I152" s="16"/>
      <c r="J152" s="16"/>
      <c r="K152" s="16">
        <f>SUM(I152:J152)</f>
        <v>0</v>
      </c>
      <c r="L152" s="17" t="s">
        <v>87</v>
      </c>
      <c r="M152" s="17" t="s">
        <v>87</v>
      </c>
      <c r="N152" s="17" t="s">
        <v>87</v>
      </c>
      <c r="O152" s="18">
        <f>SUM(K152,N152)</f>
        <v>0</v>
      </c>
      <c r="P152" s="16"/>
      <c r="Q152" s="16"/>
      <c r="R152" s="16">
        <f>SUM(P152:Q152)</f>
        <v>0</v>
      </c>
      <c r="S152" s="17" t="s">
        <v>87</v>
      </c>
      <c r="T152" s="17" t="s">
        <v>87</v>
      </c>
      <c r="U152" s="17" t="s">
        <v>87</v>
      </c>
      <c r="V152" s="18">
        <f>SUM(R152,U152)</f>
        <v>0</v>
      </c>
      <c r="W152" s="17">
        <f t="shared" si="142"/>
        <v>0</v>
      </c>
      <c r="X152" s="17">
        <f t="shared" si="142"/>
        <v>0</v>
      </c>
      <c r="Y152" s="17">
        <f>SUM(W152,X152)</f>
        <v>0</v>
      </c>
      <c r="Z152" s="17">
        <f t="shared" si="143"/>
        <v>0</v>
      </c>
      <c r="AA152" s="17">
        <f t="shared" si="143"/>
        <v>0</v>
      </c>
      <c r="AB152" s="17">
        <f>SUM(Z152,AA152)</f>
        <v>0</v>
      </c>
      <c r="AC152" s="19">
        <f>SUM(Y152,AB152)</f>
        <v>0</v>
      </c>
    </row>
    <row r="153" spans="1:29" ht="20.100000000000001" customHeight="1" x14ac:dyDescent="0.45">
      <c r="A153" s="15" t="s">
        <v>126</v>
      </c>
      <c r="B153" s="16">
        <v>1</v>
      </c>
      <c r="C153" s="16"/>
      <c r="D153" s="16">
        <f>SUM(B153:C153)</f>
        <v>1</v>
      </c>
      <c r="E153" s="17" t="s">
        <v>87</v>
      </c>
      <c r="F153" s="17" t="s">
        <v>87</v>
      </c>
      <c r="G153" s="17" t="s">
        <v>87</v>
      </c>
      <c r="H153" s="18">
        <f>SUM(D153,G153)</f>
        <v>1</v>
      </c>
      <c r="I153" s="16"/>
      <c r="J153" s="16"/>
      <c r="K153" s="16">
        <f>SUM(I153:J153)</f>
        <v>0</v>
      </c>
      <c r="L153" s="17" t="s">
        <v>87</v>
      </c>
      <c r="M153" s="17" t="s">
        <v>87</v>
      </c>
      <c r="N153" s="17" t="s">
        <v>87</v>
      </c>
      <c r="O153" s="18">
        <f>SUM(K153,N153)</f>
        <v>0</v>
      </c>
      <c r="P153" s="16">
        <v>12</v>
      </c>
      <c r="Q153" s="16">
        <v>2</v>
      </c>
      <c r="R153" s="16">
        <f>SUM(P153:Q153)</f>
        <v>14</v>
      </c>
      <c r="S153" s="17" t="s">
        <v>87</v>
      </c>
      <c r="T153" s="17" t="s">
        <v>87</v>
      </c>
      <c r="U153" s="17" t="s">
        <v>87</v>
      </c>
      <c r="V153" s="18">
        <f>SUM(R153,U153)</f>
        <v>14</v>
      </c>
      <c r="W153" s="17">
        <f t="shared" si="142"/>
        <v>13</v>
      </c>
      <c r="X153" s="17">
        <f t="shared" si="142"/>
        <v>2</v>
      </c>
      <c r="Y153" s="17">
        <f>SUM(W153,X153)</f>
        <v>15</v>
      </c>
      <c r="Z153" s="17">
        <f t="shared" si="143"/>
        <v>0</v>
      </c>
      <c r="AA153" s="17">
        <f t="shared" si="143"/>
        <v>0</v>
      </c>
      <c r="AB153" s="17">
        <f>SUM(Z153,AA153)</f>
        <v>0</v>
      </c>
      <c r="AC153" s="19">
        <f>SUM(Y153,AB153)</f>
        <v>15</v>
      </c>
    </row>
    <row r="154" spans="1:29" ht="20.100000000000001" customHeight="1" x14ac:dyDescent="0.45">
      <c r="A154" s="31" t="s">
        <v>7</v>
      </c>
      <c r="B154" s="21">
        <f t="shared" ref="B154:AC154" si="144">SUM(B150:B153)</f>
        <v>1</v>
      </c>
      <c r="C154" s="21">
        <f t="shared" si="144"/>
        <v>0</v>
      </c>
      <c r="D154" s="21">
        <f t="shared" si="144"/>
        <v>1</v>
      </c>
      <c r="E154" s="21">
        <f t="shared" si="144"/>
        <v>0</v>
      </c>
      <c r="F154" s="21">
        <f t="shared" si="144"/>
        <v>0</v>
      </c>
      <c r="G154" s="21">
        <f t="shared" si="144"/>
        <v>0</v>
      </c>
      <c r="H154" s="21">
        <f t="shared" si="144"/>
        <v>1</v>
      </c>
      <c r="I154" s="21">
        <f t="shared" si="144"/>
        <v>2</v>
      </c>
      <c r="J154" s="21">
        <f t="shared" si="144"/>
        <v>0</v>
      </c>
      <c r="K154" s="21">
        <f t="shared" si="144"/>
        <v>2</v>
      </c>
      <c r="L154" s="21">
        <f t="shared" si="144"/>
        <v>0</v>
      </c>
      <c r="M154" s="21">
        <f t="shared" si="144"/>
        <v>0</v>
      </c>
      <c r="N154" s="21">
        <f t="shared" si="144"/>
        <v>0</v>
      </c>
      <c r="O154" s="21">
        <f t="shared" si="144"/>
        <v>2</v>
      </c>
      <c r="P154" s="21">
        <f t="shared" si="144"/>
        <v>14</v>
      </c>
      <c r="Q154" s="21">
        <f t="shared" si="144"/>
        <v>5</v>
      </c>
      <c r="R154" s="21">
        <f t="shared" si="144"/>
        <v>19</v>
      </c>
      <c r="S154" s="21">
        <f t="shared" si="144"/>
        <v>0</v>
      </c>
      <c r="T154" s="21">
        <f t="shared" si="144"/>
        <v>0</v>
      </c>
      <c r="U154" s="21">
        <f t="shared" si="144"/>
        <v>0</v>
      </c>
      <c r="V154" s="21">
        <f t="shared" si="144"/>
        <v>19</v>
      </c>
      <c r="W154" s="21">
        <f t="shared" si="144"/>
        <v>17</v>
      </c>
      <c r="X154" s="21">
        <f t="shared" si="144"/>
        <v>5</v>
      </c>
      <c r="Y154" s="21">
        <f t="shared" si="144"/>
        <v>22</v>
      </c>
      <c r="Z154" s="21">
        <f t="shared" si="144"/>
        <v>0</v>
      </c>
      <c r="AA154" s="21">
        <f t="shared" si="144"/>
        <v>0</v>
      </c>
      <c r="AB154" s="21">
        <f t="shared" si="144"/>
        <v>0</v>
      </c>
      <c r="AC154" s="21">
        <f t="shared" si="144"/>
        <v>22</v>
      </c>
    </row>
    <row r="155" spans="1:29" ht="20.100000000000001" customHeight="1" x14ac:dyDescent="0.45">
      <c r="A155" s="11" t="s">
        <v>179</v>
      </c>
      <c r="B155" s="16"/>
      <c r="C155" s="16"/>
      <c r="D155" s="16"/>
      <c r="E155" s="17"/>
      <c r="F155" s="17"/>
      <c r="G155" s="17"/>
      <c r="H155" s="18"/>
      <c r="I155" s="16"/>
      <c r="J155" s="16"/>
      <c r="K155" s="16"/>
      <c r="L155" s="17"/>
      <c r="M155" s="17"/>
      <c r="N155" s="17"/>
      <c r="O155" s="18"/>
      <c r="P155" s="16"/>
      <c r="Q155" s="16"/>
      <c r="R155" s="16"/>
      <c r="S155" s="17"/>
      <c r="T155" s="17"/>
      <c r="U155" s="17"/>
      <c r="V155" s="18"/>
      <c r="W155" s="17"/>
      <c r="X155" s="17"/>
      <c r="Y155" s="17"/>
      <c r="Z155" s="17"/>
      <c r="AA155" s="17"/>
      <c r="AB155" s="17"/>
      <c r="AC155" s="19"/>
    </row>
    <row r="156" spans="1:29" ht="20.100000000000001" customHeight="1" x14ac:dyDescent="0.45">
      <c r="A156" s="15" t="s">
        <v>123</v>
      </c>
      <c r="B156" s="16"/>
      <c r="C156" s="16"/>
      <c r="D156" s="16">
        <f>SUM(B156:C156)</f>
        <v>0</v>
      </c>
      <c r="E156" s="17" t="s">
        <v>87</v>
      </c>
      <c r="F156" s="17" t="s">
        <v>87</v>
      </c>
      <c r="G156" s="17" t="s">
        <v>87</v>
      </c>
      <c r="H156" s="18">
        <f>SUM(D156,G156)</f>
        <v>0</v>
      </c>
      <c r="I156" s="16"/>
      <c r="J156" s="16">
        <v>26</v>
      </c>
      <c r="K156" s="16">
        <f>SUM(I156:J156)</f>
        <v>26</v>
      </c>
      <c r="L156" s="17" t="s">
        <v>87</v>
      </c>
      <c r="M156" s="17" t="s">
        <v>87</v>
      </c>
      <c r="N156" s="17" t="s">
        <v>87</v>
      </c>
      <c r="O156" s="18">
        <f>SUM(K156,N156)</f>
        <v>26</v>
      </c>
      <c r="P156" s="16"/>
      <c r="Q156" s="16">
        <v>6</v>
      </c>
      <c r="R156" s="16">
        <f>SUM(P156:Q156)</f>
        <v>6</v>
      </c>
      <c r="S156" s="17" t="s">
        <v>87</v>
      </c>
      <c r="T156" s="17" t="s">
        <v>87</v>
      </c>
      <c r="U156" s="17" t="s">
        <v>87</v>
      </c>
      <c r="V156" s="18">
        <f>SUM(R156,U156)</f>
        <v>6</v>
      </c>
      <c r="W156" s="17">
        <f t="shared" ref="W156:X158" si="145">SUM(B156,I156,P156)</f>
        <v>0</v>
      </c>
      <c r="X156" s="17">
        <f t="shared" si="145"/>
        <v>32</v>
      </c>
      <c r="Y156" s="17">
        <f>SUM(W156,X156)</f>
        <v>32</v>
      </c>
      <c r="Z156" s="17">
        <f t="shared" ref="Z156:AA158" si="146">SUM(E156,L156,S156)</f>
        <v>0</v>
      </c>
      <c r="AA156" s="17">
        <f t="shared" si="146"/>
        <v>0</v>
      </c>
      <c r="AB156" s="17">
        <f>SUM(Z156,AA156)</f>
        <v>0</v>
      </c>
      <c r="AC156" s="19">
        <f>SUM(Y156,AB156)</f>
        <v>32</v>
      </c>
    </row>
    <row r="157" spans="1:29" ht="20.100000000000001" customHeight="1" x14ac:dyDescent="0.45">
      <c r="A157" s="15" t="s">
        <v>124</v>
      </c>
      <c r="B157" s="16"/>
      <c r="C157" s="16"/>
      <c r="D157" s="16">
        <f>SUM(B157:C157)</f>
        <v>0</v>
      </c>
      <c r="E157" s="17" t="s">
        <v>87</v>
      </c>
      <c r="F157" s="17" t="s">
        <v>87</v>
      </c>
      <c r="G157" s="17" t="s">
        <v>87</v>
      </c>
      <c r="H157" s="18">
        <f>SUM(D157,G157)</f>
        <v>0</v>
      </c>
      <c r="I157" s="16">
        <v>2</v>
      </c>
      <c r="J157" s="16">
        <v>27</v>
      </c>
      <c r="K157" s="16">
        <f>SUM(I157:J157)</f>
        <v>29</v>
      </c>
      <c r="L157" s="17" t="s">
        <v>87</v>
      </c>
      <c r="M157" s="17" t="s">
        <v>87</v>
      </c>
      <c r="N157" s="17" t="s">
        <v>87</v>
      </c>
      <c r="O157" s="18">
        <f>SUM(K157,N157)</f>
        <v>29</v>
      </c>
      <c r="P157" s="16"/>
      <c r="Q157" s="16"/>
      <c r="R157" s="16">
        <f>SUM(P157:Q157)</f>
        <v>0</v>
      </c>
      <c r="S157" s="17" t="s">
        <v>87</v>
      </c>
      <c r="T157" s="17" t="s">
        <v>87</v>
      </c>
      <c r="U157" s="17" t="s">
        <v>87</v>
      </c>
      <c r="V157" s="18">
        <f>SUM(R157,U157)</f>
        <v>0</v>
      </c>
      <c r="W157" s="17">
        <f t="shared" si="145"/>
        <v>2</v>
      </c>
      <c r="X157" s="17">
        <f t="shared" si="145"/>
        <v>27</v>
      </c>
      <c r="Y157" s="17">
        <f>SUM(W157,X157)</f>
        <v>29</v>
      </c>
      <c r="Z157" s="17">
        <f t="shared" si="146"/>
        <v>0</v>
      </c>
      <c r="AA157" s="17">
        <f t="shared" si="146"/>
        <v>0</v>
      </c>
      <c r="AB157" s="17">
        <f>SUM(Z157,AA157)</f>
        <v>0</v>
      </c>
      <c r="AC157" s="19">
        <f>SUM(Y157,AB157)</f>
        <v>29</v>
      </c>
    </row>
    <row r="158" spans="1:29" ht="20.100000000000001" customHeight="1" x14ac:dyDescent="0.45">
      <c r="A158" s="15" t="s">
        <v>125</v>
      </c>
      <c r="B158" s="16"/>
      <c r="C158" s="16"/>
      <c r="D158" s="16">
        <f>SUM(B158:C158)</f>
        <v>0</v>
      </c>
      <c r="E158" s="17" t="s">
        <v>87</v>
      </c>
      <c r="F158" s="17" t="s">
        <v>87</v>
      </c>
      <c r="G158" s="17" t="s">
        <v>87</v>
      </c>
      <c r="H158" s="18">
        <f>SUM(D158,G158)</f>
        <v>0</v>
      </c>
      <c r="I158" s="16">
        <v>2</v>
      </c>
      <c r="J158" s="16">
        <v>56</v>
      </c>
      <c r="K158" s="16">
        <f>SUM(I158:J158)</f>
        <v>58</v>
      </c>
      <c r="L158" s="17" t="s">
        <v>87</v>
      </c>
      <c r="M158" s="17" t="s">
        <v>87</v>
      </c>
      <c r="N158" s="17" t="s">
        <v>87</v>
      </c>
      <c r="O158" s="18">
        <f>SUM(K158,N158)</f>
        <v>58</v>
      </c>
      <c r="P158" s="16">
        <v>9</v>
      </c>
      <c r="Q158" s="16">
        <v>19</v>
      </c>
      <c r="R158" s="16">
        <f>SUM(P158:Q158)</f>
        <v>28</v>
      </c>
      <c r="S158" s="17" t="s">
        <v>87</v>
      </c>
      <c r="T158" s="17" t="s">
        <v>87</v>
      </c>
      <c r="U158" s="17" t="s">
        <v>87</v>
      </c>
      <c r="V158" s="18">
        <f>SUM(R158,U158)</f>
        <v>28</v>
      </c>
      <c r="W158" s="17">
        <f t="shared" si="145"/>
        <v>11</v>
      </c>
      <c r="X158" s="17">
        <f t="shared" si="145"/>
        <v>75</v>
      </c>
      <c r="Y158" s="17">
        <f>SUM(W158,X158)</f>
        <v>86</v>
      </c>
      <c r="Z158" s="17">
        <f t="shared" si="146"/>
        <v>0</v>
      </c>
      <c r="AA158" s="17">
        <f t="shared" si="146"/>
        <v>0</v>
      </c>
      <c r="AB158" s="17">
        <f>SUM(Z158,AA158)</f>
        <v>0</v>
      </c>
      <c r="AC158" s="19">
        <f>SUM(Y158,AB158)</f>
        <v>86</v>
      </c>
    </row>
    <row r="159" spans="1:29" ht="20.100000000000001" customHeight="1" x14ac:dyDescent="0.45">
      <c r="A159" s="41"/>
      <c r="B159" s="21">
        <f t="shared" ref="B159:AC159" si="147">SUM(B156:B158)</f>
        <v>0</v>
      </c>
      <c r="C159" s="21">
        <f t="shared" si="147"/>
        <v>0</v>
      </c>
      <c r="D159" s="21">
        <f t="shared" si="147"/>
        <v>0</v>
      </c>
      <c r="E159" s="21">
        <f t="shared" si="147"/>
        <v>0</v>
      </c>
      <c r="F159" s="21">
        <f t="shared" si="147"/>
        <v>0</v>
      </c>
      <c r="G159" s="21">
        <f t="shared" si="147"/>
        <v>0</v>
      </c>
      <c r="H159" s="21">
        <f t="shared" si="147"/>
        <v>0</v>
      </c>
      <c r="I159" s="21">
        <f t="shared" si="147"/>
        <v>4</v>
      </c>
      <c r="J159" s="21">
        <f t="shared" si="147"/>
        <v>109</v>
      </c>
      <c r="K159" s="21">
        <f t="shared" si="147"/>
        <v>113</v>
      </c>
      <c r="L159" s="21">
        <f t="shared" si="147"/>
        <v>0</v>
      </c>
      <c r="M159" s="21">
        <f t="shared" si="147"/>
        <v>0</v>
      </c>
      <c r="N159" s="21">
        <f t="shared" si="147"/>
        <v>0</v>
      </c>
      <c r="O159" s="21">
        <f t="shared" si="147"/>
        <v>113</v>
      </c>
      <c r="P159" s="21">
        <f t="shared" si="147"/>
        <v>9</v>
      </c>
      <c r="Q159" s="21">
        <f t="shared" si="147"/>
        <v>25</v>
      </c>
      <c r="R159" s="21">
        <f t="shared" si="147"/>
        <v>34</v>
      </c>
      <c r="S159" s="21">
        <f t="shared" si="147"/>
        <v>0</v>
      </c>
      <c r="T159" s="21">
        <f t="shared" si="147"/>
        <v>0</v>
      </c>
      <c r="U159" s="21">
        <f t="shared" si="147"/>
        <v>0</v>
      </c>
      <c r="V159" s="21">
        <f t="shared" si="147"/>
        <v>34</v>
      </c>
      <c r="W159" s="21">
        <f t="shared" si="147"/>
        <v>13</v>
      </c>
      <c r="X159" s="21">
        <f t="shared" si="147"/>
        <v>134</v>
      </c>
      <c r="Y159" s="21">
        <f t="shared" si="147"/>
        <v>147</v>
      </c>
      <c r="Z159" s="21">
        <f t="shared" si="147"/>
        <v>0</v>
      </c>
      <c r="AA159" s="21">
        <f t="shared" si="147"/>
        <v>0</v>
      </c>
      <c r="AB159" s="21">
        <f t="shared" si="147"/>
        <v>0</v>
      </c>
      <c r="AC159" s="21">
        <f t="shared" si="147"/>
        <v>147</v>
      </c>
    </row>
    <row r="160" spans="1:29" ht="20.100000000000001" customHeight="1" x14ac:dyDescent="0.45">
      <c r="A160" s="11" t="s">
        <v>180</v>
      </c>
      <c r="B160" s="16"/>
      <c r="C160" s="16"/>
      <c r="D160" s="16"/>
      <c r="E160" s="17"/>
      <c r="F160" s="17"/>
      <c r="G160" s="17"/>
      <c r="H160" s="18"/>
      <c r="I160" s="16"/>
      <c r="J160" s="16"/>
      <c r="K160" s="16"/>
      <c r="L160" s="17"/>
      <c r="M160" s="17"/>
      <c r="N160" s="17"/>
      <c r="O160" s="18"/>
      <c r="P160" s="16"/>
      <c r="Q160" s="16"/>
      <c r="R160" s="16"/>
      <c r="S160" s="17"/>
      <c r="T160" s="17"/>
      <c r="U160" s="17"/>
      <c r="V160" s="18"/>
      <c r="W160" s="17"/>
      <c r="X160" s="17"/>
      <c r="Y160" s="17"/>
      <c r="Z160" s="17"/>
      <c r="AA160" s="17"/>
      <c r="AB160" s="17"/>
      <c r="AC160" s="19"/>
    </row>
    <row r="161" spans="1:29" ht="20.100000000000001" customHeight="1" x14ac:dyDescent="0.45">
      <c r="A161" s="15" t="s">
        <v>128</v>
      </c>
      <c r="B161" s="16"/>
      <c r="C161" s="16">
        <v>1</v>
      </c>
      <c r="D161" s="16">
        <f>SUM(B161:C161)</f>
        <v>1</v>
      </c>
      <c r="E161" s="17" t="s">
        <v>87</v>
      </c>
      <c r="F161" s="17" t="s">
        <v>87</v>
      </c>
      <c r="G161" s="17" t="s">
        <v>87</v>
      </c>
      <c r="H161" s="18">
        <f>SUM(D161,G161)</f>
        <v>1</v>
      </c>
      <c r="I161" s="16"/>
      <c r="J161" s="16"/>
      <c r="K161" s="16">
        <f>SUM(I161:J161)</f>
        <v>0</v>
      </c>
      <c r="L161" s="17" t="s">
        <v>87</v>
      </c>
      <c r="M161" s="17" t="s">
        <v>87</v>
      </c>
      <c r="N161" s="17" t="s">
        <v>87</v>
      </c>
      <c r="O161" s="18">
        <f>SUM(K161,N161)</f>
        <v>0</v>
      </c>
      <c r="P161" s="16">
        <v>3</v>
      </c>
      <c r="Q161" s="16"/>
      <c r="R161" s="16">
        <f>SUM(P161:Q161)</f>
        <v>3</v>
      </c>
      <c r="S161" s="17" t="s">
        <v>87</v>
      </c>
      <c r="T161" s="17" t="s">
        <v>87</v>
      </c>
      <c r="U161" s="17" t="s">
        <v>87</v>
      </c>
      <c r="V161" s="18">
        <f>SUM(R161,U161)</f>
        <v>3</v>
      </c>
      <c r="W161" s="17">
        <f t="shared" ref="W161:X163" si="148">SUM(B161,I161,P161)</f>
        <v>3</v>
      </c>
      <c r="X161" s="17">
        <f t="shared" si="148"/>
        <v>1</v>
      </c>
      <c r="Y161" s="17">
        <f>SUM(W161,X161)</f>
        <v>4</v>
      </c>
      <c r="Z161" s="17">
        <f t="shared" ref="Z161:AA163" si="149">SUM(E161,L161,S161)</f>
        <v>0</v>
      </c>
      <c r="AA161" s="17">
        <f t="shared" si="149"/>
        <v>0</v>
      </c>
      <c r="AB161" s="17">
        <f>SUM(Z161,AA161)</f>
        <v>0</v>
      </c>
      <c r="AC161" s="19">
        <f>SUM(Y161,AB161)</f>
        <v>4</v>
      </c>
    </row>
    <row r="162" spans="1:29" ht="20.100000000000001" customHeight="1" x14ac:dyDescent="0.45">
      <c r="A162" s="15" t="s">
        <v>129</v>
      </c>
      <c r="B162" s="16">
        <v>3</v>
      </c>
      <c r="C162" s="16"/>
      <c r="D162" s="16">
        <f>SUM(B162:C162)</f>
        <v>3</v>
      </c>
      <c r="E162" s="17" t="s">
        <v>87</v>
      </c>
      <c r="F162" s="17" t="s">
        <v>87</v>
      </c>
      <c r="G162" s="17" t="s">
        <v>87</v>
      </c>
      <c r="H162" s="18">
        <f>SUM(D162,G162)</f>
        <v>3</v>
      </c>
      <c r="I162" s="16">
        <v>1</v>
      </c>
      <c r="J162" s="16"/>
      <c r="K162" s="16">
        <f>SUM(I162:J162)</f>
        <v>1</v>
      </c>
      <c r="L162" s="17" t="s">
        <v>87</v>
      </c>
      <c r="M162" s="17" t="s">
        <v>87</v>
      </c>
      <c r="N162" s="17" t="s">
        <v>87</v>
      </c>
      <c r="O162" s="18">
        <f>SUM(K162,N162)</f>
        <v>1</v>
      </c>
      <c r="P162" s="16"/>
      <c r="Q162" s="16"/>
      <c r="R162" s="16">
        <f>SUM(P162:Q162)</f>
        <v>0</v>
      </c>
      <c r="S162" s="17" t="s">
        <v>87</v>
      </c>
      <c r="T162" s="17" t="s">
        <v>87</v>
      </c>
      <c r="U162" s="17" t="s">
        <v>87</v>
      </c>
      <c r="V162" s="18">
        <f>SUM(R162,U162)</f>
        <v>0</v>
      </c>
      <c r="W162" s="17">
        <f t="shared" si="148"/>
        <v>4</v>
      </c>
      <c r="X162" s="17">
        <f t="shared" si="148"/>
        <v>0</v>
      </c>
      <c r="Y162" s="17">
        <f>SUM(W162,X162)</f>
        <v>4</v>
      </c>
      <c r="Z162" s="17">
        <f t="shared" si="149"/>
        <v>0</v>
      </c>
      <c r="AA162" s="17">
        <f t="shared" si="149"/>
        <v>0</v>
      </c>
      <c r="AB162" s="17">
        <f>SUM(Z162,AA162)</f>
        <v>0</v>
      </c>
      <c r="AC162" s="19">
        <f>SUM(Y162,AB162)</f>
        <v>4</v>
      </c>
    </row>
    <row r="163" spans="1:29" ht="20.100000000000001" customHeight="1" x14ac:dyDescent="0.45">
      <c r="A163" s="15" t="s">
        <v>130</v>
      </c>
      <c r="B163" s="16"/>
      <c r="C163" s="16"/>
      <c r="D163" s="16">
        <f>SUM(B163:C163)</f>
        <v>0</v>
      </c>
      <c r="E163" s="17" t="s">
        <v>87</v>
      </c>
      <c r="F163" s="17" t="s">
        <v>87</v>
      </c>
      <c r="G163" s="17" t="s">
        <v>87</v>
      </c>
      <c r="H163" s="18">
        <f>SUM(D163,G163)</f>
        <v>0</v>
      </c>
      <c r="I163" s="16">
        <v>25</v>
      </c>
      <c r="J163" s="16"/>
      <c r="K163" s="16">
        <f>SUM(I163:J163)</f>
        <v>25</v>
      </c>
      <c r="L163" s="17" t="s">
        <v>87</v>
      </c>
      <c r="M163" s="17" t="s">
        <v>87</v>
      </c>
      <c r="N163" s="17" t="s">
        <v>87</v>
      </c>
      <c r="O163" s="18">
        <f>SUM(K163,N163)</f>
        <v>25</v>
      </c>
      <c r="P163" s="16">
        <v>1</v>
      </c>
      <c r="Q163" s="16"/>
      <c r="R163" s="16">
        <f>SUM(P163:Q163)</f>
        <v>1</v>
      </c>
      <c r="S163" s="17" t="s">
        <v>87</v>
      </c>
      <c r="T163" s="17" t="s">
        <v>87</v>
      </c>
      <c r="U163" s="17" t="s">
        <v>87</v>
      </c>
      <c r="V163" s="18">
        <f>SUM(R163,U163)</f>
        <v>1</v>
      </c>
      <c r="W163" s="17">
        <f t="shared" si="148"/>
        <v>26</v>
      </c>
      <c r="X163" s="17">
        <f t="shared" si="148"/>
        <v>0</v>
      </c>
      <c r="Y163" s="17">
        <f>SUM(W163,X163)</f>
        <v>26</v>
      </c>
      <c r="Z163" s="17">
        <f t="shared" si="149"/>
        <v>0</v>
      </c>
      <c r="AA163" s="17">
        <f t="shared" si="149"/>
        <v>0</v>
      </c>
      <c r="AB163" s="17">
        <f>SUM(Z163,AA163)</f>
        <v>0</v>
      </c>
      <c r="AC163" s="19">
        <f>SUM(Y163,AB163)</f>
        <v>26</v>
      </c>
    </row>
    <row r="164" spans="1:29" ht="20.100000000000001" customHeight="1" x14ac:dyDescent="0.45">
      <c r="A164" s="31" t="s">
        <v>7</v>
      </c>
      <c r="B164" s="21">
        <f t="shared" ref="B164:AC164" si="150">SUM(B161:B163)</f>
        <v>3</v>
      </c>
      <c r="C164" s="21">
        <f t="shared" si="150"/>
        <v>1</v>
      </c>
      <c r="D164" s="21">
        <f t="shared" si="150"/>
        <v>4</v>
      </c>
      <c r="E164" s="21">
        <f t="shared" si="150"/>
        <v>0</v>
      </c>
      <c r="F164" s="21">
        <f t="shared" si="150"/>
        <v>0</v>
      </c>
      <c r="G164" s="21">
        <f t="shared" si="150"/>
        <v>0</v>
      </c>
      <c r="H164" s="21">
        <f t="shared" si="150"/>
        <v>4</v>
      </c>
      <c r="I164" s="21">
        <f t="shared" si="150"/>
        <v>26</v>
      </c>
      <c r="J164" s="21">
        <f t="shared" si="150"/>
        <v>0</v>
      </c>
      <c r="K164" s="21">
        <f t="shared" si="150"/>
        <v>26</v>
      </c>
      <c r="L164" s="21">
        <f t="shared" si="150"/>
        <v>0</v>
      </c>
      <c r="M164" s="21">
        <f t="shared" si="150"/>
        <v>0</v>
      </c>
      <c r="N164" s="21">
        <f t="shared" si="150"/>
        <v>0</v>
      </c>
      <c r="O164" s="21">
        <f t="shared" si="150"/>
        <v>26</v>
      </c>
      <c r="P164" s="21">
        <f t="shared" si="150"/>
        <v>4</v>
      </c>
      <c r="Q164" s="21">
        <f t="shared" si="150"/>
        <v>0</v>
      </c>
      <c r="R164" s="21">
        <f t="shared" si="150"/>
        <v>4</v>
      </c>
      <c r="S164" s="21">
        <f t="shared" si="150"/>
        <v>0</v>
      </c>
      <c r="T164" s="21">
        <f t="shared" si="150"/>
        <v>0</v>
      </c>
      <c r="U164" s="21">
        <f t="shared" si="150"/>
        <v>0</v>
      </c>
      <c r="V164" s="21">
        <f t="shared" si="150"/>
        <v>4</v>
      </c>
      <c r="W164" s="21">
        <f t="shared" si="150"/>
        <v>33</v>
      </c>
      <c r="X164" s="21">
        <f t="shared" si="150"/>
        <v>1</v>
      </c>
      <c r="Y164" s="21">
        <f t="shared" si="150"/>
        <v>34</v>
      </c>
      <c r="Z164" s="21">
        <f t="shared" si="150"/>
        <v>0</v>
      </c>
      <c r="AA164" s="21">
        <f t="shared" si="150"/>
        <v>0</v>
      </c>
      <c r="AB164" s="21">
        <f t="shared" si="150"/>
        <v>0</v>
      </c>
      <c r="AC164" s="21">
        <f t="shared" si="150"/>
        <v>34</v>
      </c>
    </row>
    <row r="165" spans="1:29" ht="20.100000000000001" customHeight="1" x14ac:dyDescent="0.45">
      <c r="A165" s="31" t="s">
        <v>181</v>
      </c>
      <c r="B165" s="21">
        <f t="shared" ref="B165:AC165" si="151">SUM(B154+B159+B164)</f>
        <v>4</v>
      </c>
      <c r="C165" s="21">
        <f t="shared" si="151"/>
        <v>1</v>
      </c>
      <c r="D165" s="21">
        <f t="shared" si="151"/>
        <v>5</v>
      </c>
      <c r="E165" s="21">
        <f t="shared" si="151"/>
        <v>0</v>
      </c>
      <c r="F165" s="21">
        <f t="shared" si="151"/>
        <v>0</v>
      </c>
      <c r="G165" s="21">
        <f t="shared" si="151"/>
        <v>0</v>
      </c>
      <c r="H165" s="21">
        <f t="shared" si="151"/>
        <v>5</v>
      </c>
      <c r="I165" s="21">
        <f t="shared" si="151"/>
        <v>32</v>
      </c>
      <c r="J165" s="21">
        <f t="shared" si="151"/>
        <v>109</v>
      </c>
      <c r="K165" s="21">
        <f t="shared" si="151"/>
        <v>141</v>
      </c>
      <c r="L165" s="21">
        <f t="shared" si="151"/>
        <v>0</v>
      </c>
      <c r="M165" s="21">
        <f t="shared" si="151"/>
        <v>0</v>
      </c>
      <c r="N165" s="21">
        <f t="shared" si="151"/>
        <v>0</v>
      </c>
      <c r="O165" s="21">
        <f t="shared" si="151"/>
        <v>141</v>
      </c>
      <c r="P165" s="21">
        <f t="shared" si="151"/>
        <v>27</v>
      </c>
      <c r="Q165" s="21">
        <f t="shared" si="151"/>
        <v>30</v>
      </c>
      <c r="R165" s="21">
        <f t="shared" si="151"/>
        <v>57</v>
      </c>
      <c r="S165" s="21">
        <f t="shared" si="151"/>
        <v>0</v>
      </c>
      <c r="T165" s="21">
        <f t="shared" si="151"/>
        <v>0</v>
      </c>
      <c r="U165" s="21">
        <f t="shared" si="151"/>
        <v>0</v>
      </c>
      <c r="V165" s="21">
        <f t="shared" si="151"/>
        <v>57</v>
      </c>
      <c r="W165" s="21">
        <f t="shared" si="151"/>
        <v>63</v>
      </c>
      <c r="X165" s="21">
        <f t="shared" si="151"/>
        <v>140</v>
      </c>
      <c r="Y165" s="21">
        <f t="shared" si="151"/>
        <v>203</v>
      </c>
      <c r="Z165" s="21">
        <f t="shared" si="151"/>
        <v>0</v>
      </c>
      <c r="AA165" s="21">
        <f t="shared" si="151"/>
        <v>0</v>
      </c>
      <c r="AB165" s="21">
        <f t="shared" si="151"/>
        <v>0</v>
      </c>
      <c r="AC165" s="21">
        <f t="shared" si="151"/>
        <v>203</v>
      </c>
    </row>
    <row r="166" spans="1:29" ht="20.100000000000001" customHeight="1" x14ac:dyDescent="0.45">
      <c r="A166" s="11" t="s">
        <v>182</v>
      </c>
      <c r="B166" s="22"/>
      <c r="C166" s="22"/>
      <c r="D166" s="22"/>
      <c r="E166" s="23"/>
      <c r="F166" s="23"/>
      <c r="G166" s="23"/>
      <c r="H166" s="14"/>
      <c r="I166" s="23"/>
      <c r="J166" s="23"/>
      <c r="K166" s="23"/>
      <c r="L166" s="23"/>
      <c r="M166" s="23"/>
      <c r="N166" s="23"/>
      <c r="O166" s="42"/>
      <c r="P166" s="23"/>
      <c r="Q166" s="23"/>
      <c r="R166" s="23"/>
      <c r="S166" s="23"/>
      <c r="T166" s="23"/>
      <c r="U166" s="23"/>
      <c r="V166" s="42"/>
      <c r="W166" s="23"/>
      <c r="X166" s="23"/>
      <c r="Y166" s="23"/>
      <c r="Z166" s="23"/>
      <c r="AA166" s="23"/>
      <c r="AB166" s="23"/>
      <c r="AC166" s="24"/>
    </row>
    <row r="167" spans="1:29" ht="20.100000000000001" customHeight="1" x14ac:dyDescent="0.45">
      <c r="A167" s="32" t="s">
        <v>125</v>
      </c>
      <c r="B167" s="16"/>
      <c r="C167" s="16"/>
      <c r="D167" s="16">
        <f t="shared" ref="D167:D173" si="152">SUM(B167:C167)</f>
        <v>0</v>
      </c>
      <c r="E167" s="17" t="s">
        <v>87</v>
      </c>
      <c r="F167" s="17" t="s">
        <v>87</v>
      </c>
      <c r="G167" s="17" t="s">
        <v>87</v>
      </c>
      <c r="H167" s="18">
        <f t="shared" ref="H167:H174" si="153">SUM(D167,G167)</f>
        <v>0</v>
      </c>
      <c r="I167" s="16"/>
      <c r="J167" s="16"/>
      <c r="K167" s="16">
        <f t="shared" ref="K167:K173" si="154">SUM(I167:J167)</f>
        <v>0</v>
      </c>
      <c r="L167" s="17" t="s">
        <v>87</v>
      </c>
      <c r="M167" s="17" t="s">
        <v>87</v>
      </c>
      <c r="N167" s="17" t="s">
        <v>87</v>
      </c>
      <c r="O167" s="18">
        <f t="shared" ref="O167:O174" si="155">SUM(K167,N167)</f>
        <v>0</v>
      </c>
      <c r="P167" s="16">
        <v>3</v>
      </c>
      <c r="Q167" s="16">
        <v>9</v>
      </c>
      <c r="R167" s="16">
        <f t="shared" ref="R167:R173" si="156">SUM(P167:Q167)</f>
        <v>12</v>
      </c>
      <c r="S167" s="17" t="s">
        <v>87</v>
      </c>
      <c r="T167" s="17" t="s">
        <v>87</v>
      </c>
      <c r="U167" s="17" t="s">
        <v>87</v>
      </c>
      <c r="V167" s="18">
        <f t="shared" ref="V167:V174" si="157">SUM(R167,U167)</f>
        <v>12</v>
      </c>
      <c r="W167" s="17">
        <f t="shared" ref="W167:X173" si="158">SUM(B167,I167,P167)</f>
        <v>3</v>
      </c>
      <c r="X167" s="17">
        <f t="shared" si="158"/>
        <v>9</v>
      </c>
      <c r="Y167" s="17">
        <f t="shared" ref="Y167:Y173" si="159">SUM(W167,X167)</f>
        <v>12</v>
      </c>
      <c r="Z167" s="17" t="s">
        <v>87</v>
      </c>
      <c r="AA167" s="17" t="s">
        <v>87</v>
      </c>
      <c r="AB167" s="17" t="s">
        <v>87</v>
      </c>
      <c r="AC167" s="19">
        <f t="shared" ref="AC167:AC174" si="160">SUM(Y167,AB167)</f>
        <v>12</v>
      </c>
    </row>
    <row r="168" spans="1:29" ht="20.100000000000001" customHeight="1" x14ac:dyDescent="0.45">
      <c r="A168" s="32" t="s">
        <v>132</v>
      </c>
      <c r="B168" s="16"/>
      <c r="C168" s="16"/>
      <c r="D168" s="16">
        <f t="shared" si="152"/>
        <v>0</v>
      </c>
      <c r="E168" s="17" t="s">
        <v>87</v>
      </c>
      <c r="F168" s="17" t="s">
        <v>87</v>
      </c>
      <c r="G168" s="17" t="s">
        <v>87</v>
      </c>
      <c r="H168" s="18">
        <f t="shared" si="153"/>
        <v>0</v>
      </c>
      <c r="I168" s="16"/>
      <c r="J168" s="16"/>
      <c r="K168" s="16">
        <f t="shared" si="154"/>
        <v>0</v>
      </c>
      <c r="L168" s="17" t="s">
        <v>87</v>
      </c>
      <c r="M168" s="17" t="s">
        <v>87</v>
      </c>
      <c r="N168" s="17" t="s">
        <v>87</v>
      </c>
      <c r="O168" s="18">
        <f t="shared" si="155"/>
        <v>0</v>
      </c>
      <c r="P168" s="16"/>
      <c r="Q168" s="16"/>
      <c r="R168" s="16">
        <f t="shared" si="156"/>
        <v>0</v>
      </c>
      <c r="S168" s="17" t="s">
        <v>87</v>
      </c>
      <c r="T168" s="17" t="s">
        <v>87</v>
      </c>
      <c r="U168" s="17" t="s">
        <v>87</v>
      </c>
      <c r="V168" s="18">
        <f t="shared" si="157"/>
        <v>0</v>
      </c>
      <c r="W168" s="17">
        <f t="shared" si="158"/>
        <v>0</v>
      </c>
      <c r="X168" s="17">
        <f t="shared" si="158"/>
        <v>0</v>
      </c>
      <c r="Y168" s="17">
        <f t="shared" si="159"/>
        <v>0</v>
      </c>
      <c r="Z168" s="17" t="s">
        <v>87</v>
      </c>
      <c r="AA168" s="17" t="s">
        <v>87</v>
      </c>
      <c r="AB168" s="17" t="s">
        <v>87</v>
      </c>
      <c r="AC168" s="19">
        <f t="shared" si="160"/>
        <v>0</v>
      </c>
    </row>
    <row r="169" spans="1:29" ht="20.100000000000001" customHeight="1" x14ac:dyDescent="0.45">
      <c r="A169" s="32" t="s">
        <v>133</v>
      </c>
      <c r="B169" s="16"/>
      <c r="C169" s="16"/>
      <c r="D169" s="16">
        <f t="shared" si="152"/>
        <v>0</v>
      </c>
      <c r="E169" s="17" t="s">
        <v>87</v>
      </c>
      <c r="F169" s="17" t="s">
        <v>87</v>
      </c>
      <c r="G169" s="17" t="s">
        <v>87</v>
      </c>
      <c r="H169" s="18">
        <f t="shared" si="153"/>
        <v>0</v>
      </c>
      <c r="I169" s="16">
        <v>1</v>
      </c>
      <c r="J169" s="16">
        <v>1</v>
      </c>
      <c r="K169" s="16">
        <f t="shared" si="154"/>
        <v>2</v>
      </c>
      <c r="L169" s="17" t="s">
        <v>87</v>
      </c>
      <c r="M169" s="17" t="s">
        <v>87</v>
      </c>
      <c r="N169" s="17" t="s">
        <v>87</v>
      </c>
      <c r="O169" s="18">
        <f t="shared" si="155"/>
        <v>2</v>
      </c>
      <c r="P169" s="16">
        <v>7</v>
      </c>
      <c r="Q169" s="16"/>
      <c r="R169" s="16">
        <f t="shared" si="156"/>
        <v>7</v>
      </c>
      <c r="S169" s="17" t="s">
        <v>87</v>
      </c>
      <c r="T169" s="17" t="s">
        <v>87</v>
      </c>
      <c r="U169" s="17" t="s">
        <v>87</v>
      </c>
      <c r="V169" s="18">
        <f t="shared" si="157"/>
        <v>7</v>
      </c>
      <c r="W169" s="17">
        <f t="shared" si="158"/>
        <v>8</v>
      </c>
      <c r="X169" s="17">
        <f t="shared" si="158"/>
        <v>1</v>
      </c>
      <c r="Y169" s="17">
        <f t="shared" si="159"/>
        <v>9</v>
      </c>
      <c r="Z169" s="17" t="s">
        <v>87</v>
      </c>
      <c r="AA169" s="17" t="s">
        <v>87</v>
      </c>
      <c r="AB169" s="17" t="s">
        <v>87</v>
      </c>
      <c r="AC169" s="19">
        <f t="shared" si="160"/>
        <v>9</v>
      </c>
    </row>
    <row r="170" spans="1:29" ht="20.100000000000001" customHeight="1" x14ac:dyDescent="0.45">
      <c r="A170" s="32" t="s">
        <v>134</v>
      </c>
      <c r="B170" s="16"/>
      <c r="C170" s="16"/>
      <c r="D170" s="16">
        <f t="shared" si="152"/>
        <v>0</v>
      </c>
      <c r="E170" s="17" t="s">
        <v>87</v>
      </c>
      <c r="F170" s="17" t="s">
        <v>87</v>
      </c>
      <c r="G170" s="17" t="s">
        <v>87</v>
      </c>
      <c r="H170" s="18">
        <f t="shared" si="153"/>
        <v>0</v>
      </c>
      <c r="I170" s="16"/>
      <c r="J170" s="16"/>
      <c r="K170" s="16">
        <f t="shared" si="154"/>
        <v>0</v>
      </c>
      <c r="L170" s="17" t="s">
        <v>87</v>
      </c>
      <c r="M170" s="17" t="s">
        <v>87</v>
      </c>
      <c r="N170" s="17" t="s">
        <v>87</v>
      </c>
      <c r="O170" s="18">
        <f t="shared" si="155"/>
        <v>0</v>
      </c>
      <c r="P170" s="16">
        <v>7</v>
      </c>
      <c r="Q170" s="16"/>
      <c r="R170" s="16">
        <f t="shared" si="156"/>
        <v>7</v>
      </c>
      <c r="S170" s="17" t="s">
        <v>87</v>
      </c>
      <c r="T170" s="17" t="s">
        <v>87</v>
      </c>
      <c r="U170" s="17" t="s">
        <v>87</v>
      </c>
      <c r="V170" s="18">
        <f t="shared" si="157"/>
        <v>7</v>
      </c>
      <c r="W170" s="17">
        <f t="shared" si="158"/>
        <v>7</v>
      </c>
      <c r="X170" s="17">
        <f t="shared" si="158"/>
        <v>0</v>
      </c>
      <c r="Y170" s="17">
        <f t="shared" si="159"/>
        <v>7</v>
      </c>
      <c r="Z170" s="17" t="s">
        <v>87</v>
      </c>
      <c r="AA170" s="17" t="s">
        <v>87</v>
      </c>
      <c r="AB170" s="17" t="s">
        <v>87</v>
      </c>
      <c r="AC170" s="19">
        <f t="shared" si="160"/>
        <v>7</v>
      </c>
    </row>
    <row r="171" spans="1:29" ht="20.100000000000001" customHeight="1" x14ac:dyDescent="0.45">
      <c r="A171" s="32" t="s">
        <v>135</v>
      </c>
      <c r="B171" s="16">
        <v>1</v>
      </c>
      <c r="C171" s="16"/>
      <c r="D171" s="16">
        <f t="shared" si="152"/>
        <v>1</v>
      </c>
      <c r="E171" s="17" t="s">
        <v>87</v>
      </c>
      <c r="F171" s="17" t="s">
        <v>87</v>
      </c>
      <c r="G171" s="17" t="s">
        <v>87</v>
      </c>
      <c r="H171" s="18">
        <f t="shared" si="153"/>
        <v>1</v>
      </c>
      <c r="I171" s="16"/>
      <c r="J171" s="16"/>
      <c r="K171" s="16">
        <f t="shared" si="154"/>
        <v>0</v>
      </c>
      <c r="L171" s="17" t="s">
        <v>87</v>
      </c>
      <c r="M171" s="17" t="s">
        <v>87</v>
      </c>
      <c r="N171" s="17" t="s">
        <v>87</v>
      </c>
      <c r="O171" s="18">
        <f t="shared" si="155"/>
        <v>0</v>
      </c>
      <c r="P171" s="16"/>
      <c r="Q171" s="16"/>
      <c r="R171" s="16">
        <f t="shared" si="156"/>
        <v>0</v>
      </c>
      <c r="S171" s="17" t="s">
        <v>87</v>
      </c>
      <c r="T171" s="17" t="s">
        <v>87</v>
      </c>
      <c r="U171" s="17" t="s">
        <v>87</v>
      </c>
      <c r="V171" s="18">
        <f t="shared" si="157"/>
        <v>0</v>
      </c>
      <c r="W171" s="17">
        <f t="shared" si="158"/>
        <v>1</v>
      </c>
      <c r="X171" s="17">
        <f t="shared" si="158"/>
        <v>0</v>
      </c>
      <c r="Y171" s="17">
        <f t="shared" si="159"/>
        <v>1</v>
      </c>
      <c r="Z171" s="17" t="s">
        <v>87</v>
      </c>
      <c r="AA171" s="17" t="s">
        <v>87</v>
      </c>
      <c r="AB171" s="17" t="s">
        <v>87</v>
      </c>
      <c r="AC171" s="19">
        <f t="shared" si="160"/>
        <v>1</v>
      </c>
    </row>
    <row r="172" spans="1:29" ht="20.100000000000001" customHeight="1" x14ac:dyDescent="0.45">
      <c r="A172" s="32" t="s">
        <v>136</v>
      </c>
      <c r="B172" s="16"/>
      <c r="C172" s="16"/>
      <c r="D172" s="16">
        <f t="shared" si="152"/>
        <v>0</v>
      </c>
      <c r="E172" s="17" t="s">
        <v>87</v>
      </c>
      <c r="F172" s="17" t="s">
        <v>87</v>
      </c>
      <c r="G172" s="17" t="s">
        <v>87</v>
      </c>
      <c r="H172" s="18">
        <f t="shared" si="153"/>
        <v>0</v>
      </c>
      <c r="I172" s="16"/>
      <c r="J172" s="16"/>
      <c r="K172" s="16">
        <f t="shared" si="154"/>
        <v>0</v>
      </c>
      <c r="L172" s="17" t="s">
        <v>87</v>
      </c>
      <c r="M172" s="17" t="s">
        <v>87</v>
      </c>
      <c r="N172" s="17" t="s">
        <v>87</v>
      </c>
      <c r="O172" s="18">
        <f t="shared" si="155"/>
        <v>0</v>
      </c>
      <c r="P172" s="16"/>
      <c r="Q172" s="16"/>
      <c r="R172" s="16">
        <f t="shared" si="156"/>
        <v>0</v>
      </c>
      <c r="S172" s="17" t="s">
        <v>87</v>
      </c>
      <c r="T172" s="17" t="s">
        <v>87</v>
      </c>
      <c r="U172" s="17" t="s">
        <v>87</v>
      </c>
      <c r="V172" s="18">
        <f t="shared" si="157"/>
        <v>0</v>
      </c>
      <c r="W172" s="17">
        <f t="shared" si="158"/>
        <v>0</v>
      </c>
      <c r="X172" s="17">
        <f t="shared" si="158"/>
        <v>0</v>
      </c>
      <c r="Y172" s="17">
        <f t="shared" si="159"/>
        <v>0</v>
      </c>
      <c r="Z172" s="17" t="s">
        <v>87</v>
      </c>
      <c r="AA172" s="17" t="s">
        <v>87</v>
      </c>
      <c r="AB172" s="17" t="s">
        <v>87</v>
      </c>
      <c r="AC172" s="19">
        <f t="shared" si="160"/>
        <v>0</v>
      </c>
    </row>
    <row r="173" spans="1:29" ht="20.100000000000001" customHeight="1" x14ac:dyDescent="0.45">
      <c r="A173" s="15" t="s">
        <v>137</v>
      </c>
      <c r="B173" s="16"/>
      <c r="C173" s="16"/>
      <c r="D173" s="16">
        <f t="shared" si="152"/>
        <v>0</v>
      </c>
      <c r="E173" s="17" t="s">
        <v>87</v>
      </c>
      <c r="F173" s="17" t="s">
        <v>87</v>
      </c>
      <c r="G173" s="17" t="s">
        <v>87</v>
      </c>
      <c r="H173" s="18">
        <f t="shared" si="153"/>
        <v>0</v>
      </c>
      <c r="I173" s="16"/>
      <c r="J173" s="16"/>
      <c r="K173" s="16">
        <f t="shared" si="154"/>
        <v>0</v>
      </c>
      <c r="L173" s="17" t="s">
        <v>87</v>
      </c>
      <c r="M173" s="17" t="s">
        <v>87</v>
      </c>
      <c r="N173" s="17" t="s">
        <v>87</v>
      </c>
      <c r="O173" s="18">
        <f t="shared" si="155"/>
        <v>0</v>
      </c>
      <c r="P173" s="16"/>
      <c r="Q173" s="16"/>
      <c r="R173" s="16">
        <f t="shared" si="156"/>
        <v>0</v>
      </c>
      <c r="S173" s="17" t="s">
        <v>87</v>
      </c>
      <c r="T173" s="17" t="s">
        <v>87</v>
      </c>
      <c r="U173" s="17" t="s">
        <v>87</v>
      </c>
      <c r="V173" s="18">
        <f t="shared" si="157"/>
        <v>0</v>
      </c>
      <c r="W173" s="17">
        <f t="shared" si="158"/>
        <v>0</v>
      </c>
      <c r="X173" s="17">
        <f t="shared" si="158"/>
        <v>0</v>
      </c>
      <c r="Y173" s="17">
        <f t="shared" si="159"/>
        <v>0</v>
      </c>
      <c r="Z173" s="17" t="s">
        <v>87</v>
      </c>
      <c r="AA173" s="17" t="s">
        <v>87</v>
      </c>
      <c r="AB173" s="17" t="s">
        <v>87</v>
      </c>
      <c r="AC173" s="19">
        <f t="shared" si="160"/>
        <v>0</v>
      </c>
    </row>
    <row r="174" spans="1:29" ht="20.100000000000001" customHeight="1" x14ac:dyDescent="0.45">
      <c r="A174" s="31" t="s">
        <v>7</v>
      </c>
      <c r="B174" s="19">
        <f>SUM(B167:B173)</f>
        <v>1</v>
      </c>
      <c r="C174" s="19">
        <f>SUM(C167:C172)</f>
        <v>0</v>
      </c>
      <c r="D174" s="19">
        <f>SUM(B174,C174)</f>
        <v>1</v>
      </c>
      <c r="E174" s="19">
        <f>SUM(E167:E173)</f>
        <v>0</v>
      </c>
      <c r="F174" s="19">
        <f>SUM(F167:F172)</f>
        <v>0</v>
      </c>
      <c r="G174" s="19">
        <f>SUM(E174,F174)</f>
        <v>0</v>
      </c>
      <c r="H174" s="19">
        <f t="shared" si="153"/>
        <v>1</v>
      </c>
      <c r="I174" s="19">
        <f>SUM(I167:I173)</f>
        <v>1</v>
      </c>
      <c r="J174" s="19">
        <f>SUM(J167:J172)</f>
        <v>1</v>
      </c>
      <c r="K174" s="19">
        <f>SUM(I174,J174)</f>
        <v>2</v>
      </c>
      <c r="L174" s="19">
        <f>SUM(L167:L173)</f>
        <v>0</v>
      </c>
      <c r="M174" s="19">
        <f>SUM(M167:M172)</f>
        <v>0</v>
      </c>
      <c r="N174" s="19">
        <f>SUM(L174,M174)</f>
        <v>0</v>
      </c>
      <c r="O174" s="19">
        <f t="shared" si="155"/>
        <v>2</v>
      </c>
      <c r="P174" s="19">
        <f>SUM(P167:P173)</f>
        <v>17</v>
      </c>
      <c r="Q174" s="19">
        <f>SUM(Q167:Q172)</f>
        <v>9</v>
      </c>
      <c r="R174" s="19">
        <f>SUM(P174,Q174)</f>
        <v>26</v>
      </c>
      <c r="S174" s="19">
        <f>SUM(S167:S173)</f>
        <v>0</v>
      </c>
      <c r="T174" s="19">
        <f>SUM(T167:T172)</f>
        <v>0</v>
      </c>
      <c r="U174" s="19">
        <f>SUM(S174,T174)</f>
        <v>0</v>
      </c>
      <c r="V174" s="19">
        <f t="shared" si="157"/>
        <v>26</v>
      </c>
      <c r="W174" s="19">
        <f t="shared" ref="W174:AB174" si="161">SUM(W167:W173)</f>
        <v>19</v>
      </c>
      <c r="X174" s="19">
        <f t="shared" si="161"/>
        <v>10</v>
      </c>
      <c r="Y174" s="19">
        <f t="shared" si="161"/>
        <v>29</v>
      </c>
      <c r="Z174" s="19">
        <f t="shared" si="161"/>
        <v>0</v>
      </c>
      <c r="AA174" s="19">
        <f t="shared" si="161"/>
        <v>0</v>
      </c>
      <c r="AB174" s="19">
        <f t="shared" si="161"/>
        <v>0</v>
      </c>
      <c r="AC174" s="19">
        <f t="shared" si="160"/>
        <v>29</v>
      </c>
    </row>
    <row r="175" spans="1:29" ht="20.100000000000001" customHeight="1" x14ac:dyDescent="0.45">
      <c r="A175" s="31" t="s">
        <v>138</v>
      </c>
      <c r="B175" s="19">
        <f t="shared" ref="B175:AC175" si="162">SUM(B148+B165+B174)</f>
        <v>5</v>
      </c>
      <c r="C175" s="19">
        <f t="shared" si="162"/>
        <v>1</v>
      </c>
      <c r="D175" s="19">
        <f t="shared" si="162"/>
        <v>6</v>
      </c>
      <c r="E175" s="19">
        <f t="shared" si="162"/>
        <v>0</v>
      </c>
      <c r="F175" s="19">
        <f t="shared" si="162"/>
        <v>0</v>
      </c>
      <c r="G175" s="19">
        <f t="shared" si="162"/>
        <v>0</v>
      </c>
      <c r="H175" s="19">
        <f t="shared" si="162"/>
        <v>6</v>
      </c>
      <c r="I175" s="19">
        <f t="shared" si="162"/>
        <v>73</v>
      </c>
      <c r="J175" s="19">
        <f t="shared" si="162"/>
        <v>223</v>
      </c>
      <c r="K175" s="19">
        <f t="shared" si="162"/>
        <v>296</v>
      </c>
      <c r="L175" s="19">
        <f t="shared" si="162"/>
        <v>0</v>
      </c>
      <c r="M175" s="19">
        <f t="shared" si="162"/>
        <v>0</v>
      </c>
      <c r="N175" s="19">
        <f t="shared" si="162"/>
        <v>0</v>
      </c>
      <c r="O175" s="19">
        <f t="shared" si="162"/>
        <v>296</v>
      </c>
      <c r="P175" s="19">
        <f t="shared" si="162"/>
        <v>44</v>
      </c>
      <c r="Q175" s="19">
        <f t="shared" si="162"/>
        <v>50</v>
      </c>
      <c r="R175" s="19">
        <f t="shared" si="162"/>
        <v>94</v>
      </c>
      <c r="S175" s="19">
        <f t="shared" si="162"/>
        <v>0</v>
      </c>
      <c r="T175" s="19">
        <f t="shared" si="162"/>
        <v>0</v>
      </c>
      <c r="U175" s="19">
        <f t="shared" si="162"/>
        <v>0</v>
      </c>
      <c r="V175" s="19">
        <f t="shared" si="162"/>
        <v>94</v>
      </c>
      <c r="W175" s="19">
        <f t="shared" si="162"/>
        <v>122</v>
      </c>
      <c r="X175" s="19">
        <f t="shared" si="162"/>
        <v>274</v>
      </c>
      <c r="Y175" s="19">
        <f t="shared" si="162"/>
        <v>396</v>
      </c>
      <c r="Z175" s="19">
        <f t="shared" si="162"/>
        <v>0</v>
      </c>
      <c r="AA175" s="19">
        <f t="shared" si="162"/>
        <v>0</v>
      </c>
      <c r="AB175" s="19">
        <f t="shared" si="162"/>
        <v>0</v>
      </c>
      <c r="AC175" s="19">
        <f t="shared" si="162"/>
        <v>396</v>
      </c>
    </row>
    <row r="176" spans="1:29" ht="24.75" customHeight="1" x14ac:dyDescent="0.45">
      <c r="A176" s="43" t="s">
        <v>81</v>
      </c>
      <c r="B176" s="37">
        <f t="shared" ref="B176:G176" si="163">SUM(B140,B175)</f>
        <v>226</v>
      </c>
      <c r="C176" s="37">
        <f t="shared" si="163"/>
        <v>177</v>
      </c>
      <c r="D176" s="37">
        <f t="shared" si="163"/>
        <v>403</v>
      </c>
      <c r="E176" s="37">
        <f t="shared" si="163"/>
        <v>47</v>
      </c>
      <c r="F176" s="37">
        <f t="shared" si="163"/>
        <v>36</v>
      </c>
      <c r="G176" s="37">
        <f t="shared" si="163"/>
        <v>83</v>
      </c>
      <c r="H176" s="19">
        <f>SUM(D176,G176)</f>
        <v>486</v>
      </c>
      <c r="I176" s="37">
        <f t="shared" ref="I176:N176" si="164">SUM(I140,I175)</f>
        <v>459</v>
      </c>
      <c r="J176" s="37">
        <f t="shared" si="164"/>
        <v>1189</v>
      </c>
      <c r="K176" s="37">
        <f t="shared" si="164"/>
        <v>1648</v>
      </c>
      <c r="L176" s="37">
        <f t="shared" si="164"/>
        <v>78</v>
      </c>
      <c r="M176" s="37">
        <f t="shared" si="164"/>
        <v>82</v>
      </c>
      <c r="N176" s="37">
        <f t="shared" si="164"/>
        <v>160</v>
      </c>
      <c r="O176" s="19">
        <f>SUM(K176,N176)</f>
        <v>1808</v>
      </c>
      <c r="P176" s="37">
        <f t="shared" ref="P176:U176" si="165">SUM(P140,P175)</f>
        <v>382</v>
      </c>
      <c r="Q176" s="37">
        <f t="shared" si="165"/>
        <v>686</v>
      </c>
      <c r="R176" s="37">
        <f t="shared" si="165"/>
        <v>1068</v>
      </c>
      <c r="S176" s="37">
        <f t="shared" si="165"/>
        <v>102</v>
      </c>
      <c r="T176" s="37">
        <f t="shared" si="165"/>
        <v>247</v>
      </c>
      <c r="U176" s="37">
        <f t="shared" si="165"/>
        <v>349</v>
      </c>
      <c r="V176" s="19">
        <f>SUM(R176,U176)</f>
        <v>1417</v>
      </c>
      <c r="W176" s="37">
        <f t="shared" ref="W176:AB176" si="166">SUM(W140,W175)</f>
        <v>1067</v>
      </c>
      <c r="X176" s="37">
        <f t="shared" si="166"/>
        <v>2052</v>
      </c>
      <c r="Y176" s="37">
        <f t="shared" si="166"/>
        <v>3119</v>
      </c>
      <c r="Z176" s="37">
        <f t="shared" si="166"/>
        <v>227</v>
      </c>
      <c r="AA176" s="37">
        <f t="shared" si="166"/>
        <v>365</v>
      </c>
      <c r="AB176" s="37">
        <f t="shared" si="166"/>
        <v>592</v>
      </c>
      <c r="AC176" s="19">
        <f>SUM(Y176,AB176)</f>
        <v>3711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2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4"/>
  <sheetViews>
    <sheetView workbookViewId="0">
      <pane ySplit="6" topLeftCell="A31" activePane="bottomLeft" state="frozen"/>
      <selection pane="bottomLeft" activeCell="O23" sqref="O23"/>
    </sheetView>
  </sheetViews>
  <sheetFormatPr defaultColWidth="4" defaultRowHeight="20.100000000000001" customHeight="1" x14ac:dyDescent="0.45"/>
  <cols>
    <col min="1" max="1" width="32" style="1" customWidth="1"/>
    <col min="2" max="2" width="3.125" style="1" customWidth="1"/>
    <col min="3" max="3" width="3.875" style="1" customWidth="1"/>
    <col min="4" max="4" width="3" style="1" customWidth="1"/>
    <col min="5" max="7" width="3.875" style="1" customWidth="1"/>
    <col min="8" max="8" width="3.375" style="44" customWidth="1"/>
    <col min="9" max="28" width="3.875" style="1" customWidth="1"/>
    <col min="29" max="29" width="3.75" style="45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208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209</v>
      </c>
      <c r="C4" s="110"/>
      <c r="D4" s="110"/>
      <c r="E4" s="110"/>
      <c r="F4" s="110"/>
      <c r="G4" s="110"/>
      <c r="H4" s="110"/>
      <c r="I4" s="114" t="s">
        <v>210</v>
      </c>
      <c r="J4" s="115"/>
      <c r="K4" s="115"/>
      <c r="L4" s="115"/>
      <c r="M4" s="115"/>
      <c r="N4" s="115"/>
      <c r="O4" s="116"/>
      <c r="P4" s="114" t="s">
        <v>211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/>
      <c r="C9" s="16"/>
      <c r="D9" s="16">
        <f t="shared" ref="D9:D16" si="0">SUM(B9:C9)</f>
        <v>0</v>
      </c>
      <c r="E9" s="17"/>
      <c r="F9" s="17">
        <v>1</v>
      </c>
      <c r="G9" s="16">
        <f t="shared" ref="G9:G16" si="1">SUM(E9:F9)</f>
        <v>1</v>
      </c>
      <c r="H9" s="18">
        <f t="shared" ref="H9:H16" si="2">SUM(D9,G9)</f>
        <v>1</v>
      </c>
      <c r="I9" s="16"/>
      <c r="J9" s="16">
        <v>6</v>
      </c>
      <c r="K9" s="16">
        <f t="shared" ref="K9:K16" si="3">SUM(I9:J9)</f>
        <v>6</v>
      </c>
      <c r="L9" s="16"/>
      <c r="M9" s="16">
        <v>2</v>
      </c>
      <c r="N9" s="16">
        <f>SUM(L9:M9)</f>
        <v>2</v>
      </c>
      <c r="O9" s="18">
        <f t="shared" ref="O9:O16" si="4">SUM(K9,N9)</f>
        <v>8</v>
      </c>
      <c r="P9" s="16"/>
      <c r="Q9" s="16">
        <v>11</v>
      </c>
      <c r="R9" s="16">
        <f t="shared" ref="R9:R16" si="5">SUM(P9:Q9)</f>
        <v>11</v>
      </c>
      <c r="S9" s="17">
        <v>1</v>
      </c>
      <c r="T9" s="17">
        <v>8</v>
      </c>
      <c r="U9" s="17">
        <f t="shared" ref="U9:U16" si="6">SUM(S9:T9)</f>
        <v>9</v>
      </c>
      <c r="V9" s="18">
        <f t="shared" ref="V9:V16" si="7">SUM(R9,U9)</f>
        <v>20</v>
      </c>
      <c r="W9" s="17">
        <f t="shared" ref="W9:X16" si="8">SUM(B9,I9,P9)</f>
        <v>0</v>
      </c>
      <c r="X9" s="17">
        <f t="shared" si="8"/>
        <v>17</v>
      </c>
      <c r="Y9" s="17">
        <f t="shared" ref="Y9:Y16" si="9">SUM(W9,X9)</f>
        <v>17</v>
      </c>
      <c r="Z9" s="17">
        <f t="shared" ref="Z9:AA16" si="10">SUM(E9,L9,S9)</f>
        <v>1</v>
      </c>
      <c r="AA9" s="17">
        <f t="shared" si="10"/>
        <v>11</v>
      </c>
      <c r="AB9" s="17">
        <f t="shared" ref="AB9:AB17" si="11">SUM(Z9,AA9)</f>
        <v>12</v>
      </c>
      <c r="AC9" s="19">
        <f t="shared" ref="AC9:AC16" si="12">SUM(Y9,AB9)</f>
        <v>29</v>
      </c>
    </row>
    <row r="10" spans="1:29" ht="20.100000000000001" customHeight="1" x14ac:dyDescent="0.45">
      <c r="A10" s="15" t="s">
        <v>12</v>
      </c>
      <c r="B10" s="16"/>
      <c r="C10" s="16"/>
      <c r="D10" s="16">
        <f t="shared" si="0"/>
        <v>0</v>
      </c>
      <c r="E10" s="17"/>
      <c r="F10" s="17"/>
      <c r="G10" s="16">
        <f t="shared" si="1"/>
        <v>0</v>
      </c>
      <c r="H10" s="18">
        <f t="shared" si="2"/>
        <v>0</v>
      </c>
      <c r="I10" s="16">
        <v>2</v>
      </c>
      <c r="J10" s="16">
        <v>16</v>
      </c>
      <c r="K10" s="16">
        <f t="shared" si="3"/>
        <v>18</v>
      </c>
      <c r="L10" s="16">
        <v>2</v>
      </c>
      <c r="M10" s="16">
        <v>12</v>
      </c>
      <c r="N10" s="16">
        <f>SUM(L10:M10)</f>
        <v>14</v>
      </c>
      <c r="O10" s="18">
        <f t="shared" si="4"/>
        <v>32</v>
      </c>
      <c r="P10" s="16">
        <v>1</v>
      </c>
      <c r="Q10" s="16">
        <v>6</v>
      </c>
      <c r="R10" s="16">
        <f t="shared" si="5"/>
        <v>7</v>
      </c>
      <c r="S10" s="17"/>
      <c r="T10" s="17">
        <v>13</v>
      </c>
      <c r="U10" s="16">
        <f t="shared" si="6"/>
        <v>13</v>
      </c>
      <c r="V10" s="18">
        <f t="shared" si="7"/>
        <v>20</v>
      </c>
      <c r="W10" s="17">
        <f t="shared" si="8"/>
        <v>3</v>
      </c>
      <c r="X10" s="17">
        <f t="shared" si="8"/>
        <v>22</v>
      </c>
      <c r="Y10" s="17">
        <f t="shared" si="9"/>
        <v>25</v>
      </c>
      <c r="Z10" s="17">
        <f t="shared" si="10"/>
        <v>2</v>
      </c>
      <c r="AA10" s="17">
        <f t="shared" si="10"/>
        <v>25</v>
      </c>
      <c r="AB10" s="17">
        <f t="shared" si="11"/>
        <v>27</v>
      </c>
      <c r="AC10" s="19">
        <f t="shared" si="12"/>
        <v>52</v>
      </c>
    </row>
    <row r="11" spans="1:29" ht="20.100000000000001" customHeight="1" x14ac:dyDescent="0.45">
      <c r="A11" s="15" t="s">
        <v>187</v>
      </c>
      <c r="B11" s="16">
        <v>6</v>
      </c>
      <c r="C11" s="16">
        <v>52</v>
      </c>
      <c r="D11" s="16">
        <f t="shared" si="0"/>
        <v>58</v>
      </c>
      <c r="E11" s="17"/>
      <c r="F11" s="17"/>
      <c r="G11" s="16">
        <f t="shared" si="1"/>
        <v>0</v>
      </c>
      <c r="H11" s="18">
        <f t="shared" si="2"/>
        <v>58</v>
      </c>
      <c r="I11" s="16"/>
      <c r="J11" s="16">
        <v>1</v>
      </c>
      <c r="K11" s="16">
        <f t="shared" si="3"/>
        <v>1</v>
      </c>
      <c r="L11" s="17"/>
      <c r="M11" s="17"/>
      <c r="N11" s="17" t="s">
        <v>87</v>
      </c>
      <c r="O11" s="18">
        <f t="shared" si="4"/>
        <v>1</v>
      </c>
      <c r="P11" s="16"/>
      <c r="Q11" s="16"/>
      <c r="R11" s="16">
        <f t="shared" si="5"/>
        <v>0</v>
      </c>
      <c r="S11" s="17"/>
      <c r="T11" s="17"/>
      <c r="U11" s="16">
        <f t="shared" si="6"/>
        <v>0</v>
      </c>
      <c r="V11" s="18">
        <f t="shared" si="7"/>
        <v>0</v>
      </c>
      <c r="W11" s="17">
        <f t="shared" si="8"/>
        <v>6</v>
      </c>
      <c r="X11" s="17">
        <f t="shared" si="8"/>
        <v>53</v>
      </c>
      <c r="Y11" s="17">
        <f t="shared" si="9"/>
        <v>59</v>
      </c>
      <c r="Z11" s="17">
        <f t="shared" si="10"/>
        <v>0</v>
      </c>
      <c r="AA11" s="17">
        <f t="shared" si="10"/>
        <v>0</v>
      </c>
      <c r="AB11" s="17">
        <f t="shared" si="11"/>
        <v>0</v>
      </c>
      <c r="AC11" s="19">
        <f t="shared" si="12"/>
        <v>59</v>
      </c>
    </row>
    <row r="12" spans="1:29" ht="20.100000000000001" customHeight="1" x14ac:dyDescent="0.45">
      <c r="A12" s="15" t="s">
        <v>143</v>
      </c>
      <c r="B12" s="16">
        <v>4</v>
      </c>
      <c r="C12" s="16"/>
      <c r="D12" s="16">
        <f t="shared" si="0"/>
        <v>4</v>
      </c>
      <c r="E12" s="17"/>
      <c r="F12" s="17"/>
      <c r="G12" s="16">
        <f t="shared" si="1"/>
        <v>0</v>
      </c>
      <c r="H12" s="18">
        <f t="shared" si="2"/>
        <v>4</v>
      </c>
      <c r="I12" s="16">
        <v>3</v>
      </c>
      <c r="J12" s="16">
        <v>28</v>
      </c>
      <c r="K12" s="16">
        <f t="shared" si="3"/>
        <v>31</v>
      </c>
      <c r="L12" s="16">
        <v>1</v>
      </c>
      <c r="M12" s="16">
        <v>11</v>
      </c>
      <c r="N12" s="16">
        <f>SUM(L12:M12)</f>
        <v>12</v>
      </c>
      <c r="O12" s="18">
        <f t="shared" si="4"/>
        <v>43</v>
      </c>
      <c r="P12" s="16">
        <v>1</v>
      </c>
      <c r="Q12" s="16">
        <v>2</v>
      </c>
      <c r="R12" s="16">
        <f t="shared" si="5"/>
        <v>3</v>
      </c>
      <c r="S12" s="17"/>
      <c r="T12" s="17">
        <v>6</v>
      </c>
      <c r="U12" s="16">
        <f t="shared" si="6"/>
        <v>6</v>
      </c>
      <c r="V12" s="18">
        <f t="shared" si="7"/>
        <v>9</v>
      </c>
      <c r="W12" s="17">
        <f t="shared" si="8"/>
        <v>8</v>
      </c>
      <c r="X12" s="17">
        <f t="shared" si="8"/>
        <v>30</v>
      </c>
      <c r="Y12" s="17">
        <f t="shared" si="9"/>
        <v>38</v>
      </c>
      <c r="Z12" s="17">
        <f t="shared" si="10"/>
        <v>1</v>
      </c>
      <c r="AA12" s="17">
        <f t="shared" si="10"/>
        <v>17</v>
      </c>
      <c r="AB12" s="17">
        <f t="shared" si="11"/>
        <v>18</v>
      </c>
      <c r="AC12" s="19">
        <f t="shared" si="12"/>
        <v>56</v>
      </c>
    </row>
    <row r="13" spans="1:29" ht="20.100000000000001" customHeight="1" x14ac:dyDescent="0.45">
      <c r="A13" s="15" t="s">
        <v>188</v>
      </c>
      <c r="B13" s="16"/>
      <c r="C13" s="16"/>
      <c r="D13" s="16">
        <f>SUM(B13:C13)</f>
        <v>0</v>
      </c>
      <c r="E13" s="17"/>
      <c r="F13" s="17">
        <v>2</v>
      </c>
      <c r="G13" s="16">
        <f>SUM(E13:F13)</f>
        <v>2</v>
      </c>
      <c r="H13" s="18">
        <f>SUM(D13,G13)</f>
        <v>2</v>
      </c>
      <c r="I13" s="16"/>
      <c r="J13" s="16"/>
      <c r="K13" s="16">
        <f>SUM(I13:J13)</f>
        <v>0</v>
      </c>
      <c r="L13" s="16"/>
      <c r="M13" s="16"/>
      <c r="N13" s="16">
        <f>SUM(L13:M13)</f>
        <v>0</v>
      </c>
      <c r="O13" s="18">
        <f>SUM(K13,N13)</f>
        <v>0</v>
      </c>
      <c r="P13" s="16"/>
      <c r="Q13" s="16"/>
      <c r="R13" s="16">
        <f>SUM(P13:Q13)</f>
        <v>0</v>
      </c>
      <c r="S13" s="17">
        <v>2</v>
      </c>
      <c r="T13" s="17">
        <v>16</v>
      </c>
      <c r="U13" s="16">
        <f>SUM(S13:T13)</f>
        <v>18</v>
      </c>
      <c r="V13" s="18">
        <f>SUM(R13,U13)</f>
        <v>18</v>
      </c>
      <c r="W13" s="17">
        <f>SUM(B13,I13,P13)</f>
        <v>0</v>
      </c>
      <c r="X13" s="17">
        <f>SUM(C13,J13,Q13)</f>
        <v>0</v>
      </c>
      <c r="Y13" s="17">
        <f>SUM(W13,X13)</f>
        <v>0</v>
      </c>
      <c r="Z13" s="17">
        <f>SUM(E13,L13,S13)</f>
        <v>2</v>
      </c>
      <c r="AA13" s="17">
        <f>SUM(F13,M13,T13)</f>
        <v>18</v>
      </c>
      <c r="AB13" s="17">
        <f>SUM(Z13,AA13)</f>
        <v>20</v>
      </c>
      <c r="AC13" s="19">
        <f>SUM(Y13,AB13)</f>
        <v>20</v>
      </c>
    </row>
    <row r="14" spans="1:29" ht="20.100000000000001" customHeight="1" x14ac:dyDescent="0.45">
      <c r="A14" s="15" t="s">
        <v>212</v>
      </c>
      <c r="B14" s="16"/>
      <c r="C14" s="16"/>
      <c r="D14" s="16">
        <f t="shared" si="0"/>
        <v>0</v>
      </c>
      <c r="E14" s="17"/>
      <c r="F14" s="17"/>
      <c r="G14" s="16">
        <f t="shared" si="1"/>
        <v>0</v>
      </c>
      <c r="H14" s="18">
        <f t="shared" si="2"/>
        <v>0</v>
      </c>
      <c r="I14" s="16">
        <v>3</v>
      </c>
      <c r="J14" s="16">
        <v>17</v>
      </c>
      <c r="K14" s="16">
        <f t="shared" si="3"/>
        <v>20</v>
      </c>
      <c r="L14" s="17"/>
      <c r="M14" s="17"/>
      <c r="N14" s="17" t="s">
        <v>87</v>
      </c>
      <c r="O14" s="18">
        <f t="shared" si="4"/>
        <v>20</v>
      </c>
      <c r="P14" s="16"/>
      <c r="Q14" s="16"/>
      <c r="R14" s="16">
        <f t="shared" si="5"/>
        <v>0</v>
      </c>
      <c r="S14" s="17"/>
      <c r="T14" s="17"/>
      <c r="U14" s="16">
        <f t="shared" si="6"/>
        <v>0</v>
      </c>
      <c r="V14" s="18">
        <f t="shared" si="7"/>
        <v>0</v>
      </c>
      <c r="W14" s="17">
        <f t="shared" si="8"/>
        <v>3</v>
      </c>
      <c r="X14" s="17">
        <f t="shared" si="8"/>
        <v>17</v>
      </c>
      <c r="Y14" s="17">
        <f t="shared" si="9"/>
        <v>20</v>
      </c>
      <c r="Z14" s="17">
        <f t="shared" si="10"/>
        <v>0</v>
      </c>
      <c r="AA14" s="17">
        <f t="shared" si="10"/>
        <v>0</v>
      </c>
      <c r="AB14" s="17">
        <f t="shared" si="11"/>
        <v>0</v>
      </c>
      <c r="AC14" s="19">
        <f t="shared" si="12"/>
        <v>20</v>
      </c>
    </row>
    <row r="15" spans="1:29" ht="20.100000000000001" customHeight="1" x14ac:dyDescent="0.45">
      <c r="A15" s="15" t="s">
        <v>90</v>
      </c>
      <c r="B15" s="16"/>
      <c r="C15" s="16"/>
      <c r="D15" s="16">
        <f t="shared" si="0"/>
        <v>0</v>
      </c>
      <c r="E15" s="17"/>
      <c r="F15" s="17"/>
      <c r="G15" s="16">
        <f t="shared" si="1"/>
        <v>0</v>
      </c>
      <c r="H15" s="18">
        <f t="shared" si="2"/>
        <v>0</v>
      </c>
      <c r="I15" s="16">
        <v>8</v>
      </c>
      <c r="J15" s="16">
        <v>39</v>
      </c>
      <c r="K15" s="16">
        <f t="shared" si="3"/>
        <v>47</v>
      </c>
      <c r="L15" s="17"/>
      <c r="M15" s="17"/>
      <c r="N15" s="17" t="s">
        <v>87</v>
      </c>
      <c r="O15" s="18">
        <f t="shared" si="4"/>
        <v>47</v>
      </c>
      <c r="P15" s="16"/>
      <c r="Q15" s="16">
        <v>1</v>
      </c>
      <c r="R15" s="16">
        <f t="shared" si="5"/>
        <v>1</v>
      </c>
      <c r="S15" s="17"/>
      <c r="T15" s="17"/>
      <c r="U15" s="16">
        <f t="shared" si="6"/>
        <v>0</v>
      </c>
      <c r="V15" s="18">
        <f t="shared" si="7"/>
        <v>1</v>
      </c>
      <c r="W15" s="17">
        <f t="shared" si="8"/>
        <v>8</v>
      </c>
      <c r="X15" s="17">
        <f t="shared" si="8"/>
        <v>40</v>
      </c>
      <c r="Y15" s="17">
        <f t="shared" si="9"/>
        <v>48</v>
      </c>
      <c r="Z15" s="17">
        <f t="shared" si="10"/>
        <v>0</v>
      </c>
      <c r="AA15" s="17">
        <f t="shared" si="10"/>
        <v>0</v>
      </c>
      <c r="AB15" s="17">
        <f t="shared" si="11"/>
        <v>0</v>
      </c>
      <c r="AC15" s="19">
        <f t="shared" si="12"/>
        <v>48</v>
      </c>
    </row>
    <row r="16" spans="1:29" ht="20.100000000000001" customHeight="1" x14ac:dyDescent="0.45">
      <c r="A16" s="15" t="s">
        <v>190</v>
      </c>
      <c r="B16" s="16">
        <v>4</v>
      </c>
      <c r="C16" s="16">
        <v>38</v>
      </c>
      <c r="D16" s="16">
        <f t="shared" si="0"/>
        <v>42</v>
      </c>
      <c r="E16" s="17"/>
      <c r="F16" s="17"/>
      <c r="G16" s="16">
        <f t="shared" si="1"/>
        <v>0</v>
      </c>
      <c r="H16" s="18">
        <f t="shared" si="2"/>
        <v>42</v>
      </c>
      <c r="I16" s="16"/>
      <c r="J16" s="16">
        <v>5</v>
      </c>
      <c r="K16" s="16">
        <f t="shared" si="3"/>
        <v>5</v>
      </c>
      <c r="L16" s="16"/>
      <c r="M16" s="16"/>
      <c r="N16" s="16">
        <f>SUM(L16:M16)</f>
        <v>0</v>
      </c>
      <c r="O16" s="18">
        <f t="shared" si="4"/>
        <v>5</v>
      </c>
      <c r="P16" s="16"/>
      <c r="Q16" s="16">
        <v>1</v>
      </c>
      <c r="R16" s="16">
        <f t="shared" si="5"/>
        <v>1</v>
      </c>
      <c r="S16" s="17"/>
      <c r="T16" s="17"/>
      <c r="U16" s="16">
        <f t="shared" si="6"/>
        <v>0</v>
      </c>
      <c r="V16" s="18">
        <f t="shared" si="7"/>
        <v>1</v>
      </c>
      <c r="W16" s="17">
        <f t="shared" si="8"/>
        <v>4</v>
      </c>
      <c r="X16" s="17">
        <f t="shared" si="8"/>
        <v>44</v>
      </c>
      <c r="Y16" s="17">
        <f t="shared" si="9"/>
        <v>48</v>
      </c>
      <c r="Z16" s="17">
        <f t="shared" si="10"/>
        <v>0</v>
      </c>
      <c r="AA16" s="17">
        <f t="shared" si="10"/>
        <v>0</v>
      </c>
      <c r="AB16" s="17">
        <f t="shared" si="11"/>
        <v>0</v>
      </c>
      <c r="AC16" s="19">
        <f t="shared" si="12"/>
        <v>48</v>
      </c>
    </row>
    <row r="17" spans="1:29" ht="20.100000000000001" customHeight="1" x14ac:dyDescent="0.45">
      <c r="A17" s="20" t="s">
        <v>7</v>
      </c>
      <c r="B17" s="21">
        <f>SUM(B9:B16)</f>
        <v>14</v>
      </c>
      <c r="C17" s="21">
        <f>SUM(C9:C16)</f>
        <v>90</v>
      </c>
      <c r="D17" s="21">
        <f>SUM(B17,C17)</f>
        <v>104</v>
      </c>
      <c r="E17" s="21">
        <f>SUM(E9:E16)</f>
        <v>0</v>
      </c>
      <c r="F17" s="21">
        <f>SUM(F9:F16)</f>
        <v>3</v>
      </c>
      <c r="G17" s="21">
        <f>SUM(E17,F17)</f>
        <v>3</v>
      </c>
      <c r="H17" s="19">
        <f>SUM(D17,G17)</f>
        <v>107</v>
      </c>
      <c r="I17" s="21">
        <f>SUM(I9:I16)</f>
        <v>16</v>
      </c>
      <c r="J17" s="21">
        <f>SUM(J9:J16)</f>
        <v>112</v>
      </c>
      <c r="K17" s="21">
        <f>SUM(I17,J17)</f>
        <v>128</v>
      </c>
      <c r="L17" s="21">
        <f>SUM(L9:L16)</f>
        <v>3</v>
      </c>
      <c r="M17" s="21">
        <f>SUM(M9:M16)</f>
        <v>25</v>
      </c>
      <c r="N17" s="21">
        <f>SUM(L17,M17)</f>
        <v>28</v>
      </c>
      <c r="O17" s="19">
        <f>SUM(K17,N17)</f>
        <v>156</v>
      </c>
      <c r="P17" s="21">
        <f>SUM(P9:P16)</f>
        <v>2</v>
      </c>
      <c r="Q17" s="21">
        <f>SUM(Q9:Q16)</f>
        <v>21</v>
      </c>
      <c r="R17" s="21">
        <f>SUM(P17,Q17)</f>
        <v>23</v>
      </c>
      <c r="S17" s="21">
        <f>SUM(S9:S16)</f>
        <v>3</v>
      </c>
      <c r="T17" s="21">
        <f>SUM(T9:T16)</f>
        <v>43</v>
      </c>
      <c r="U17" s="21">
        <f>SUM(S17,T17)</f>
        <v>46</v>
      </c>
      <c r="V17" s="19">
        <f>SUM(R17,U17)</f>
        <v>69</v>
      </c>
      <c r="W17" s="21">
        <f>SUM(W9:W16)</f>
        <v>32</v>
      </c>
      <c r="X17" s="21">
        <f>SUM(X9:X16)</f>
        <v>223</v>
      </c>
      <c r="Y17" s="21">
        <f>SUM(W17,X17)</f>
        <v>255</v>
      </c>
      <c r="Z17" s="21">
        <f>SUM(Z9:Z16)</f>
        <v>6</v>
      </c>
      <c r="AA17" s="21">
        <f>SUM(AA9:AA16)</f>
        <v>71</v>
      </c>
      <c r="AB17" s="21">
        <f t="shared" si="11"/>
        <v>77</v>
      </c>
      <c r="AC17" s="19">
        <f>SUM(Y17,AB17)</f>
        <v>332</v>
      </c>
    </row>
    <row r="18" spans="1:29" ht="20.100000000000001" customHeight="1" x14ac:dyDescent="0.45">
      <c r="A18" s="11" t="s">
        <v>16</v>
      </c>
      <c r="B18" s="22"/>
      <c r="C18" s="22"/>
      <c r="D18" s="22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23"/>
      <c r="AA18" s="23"/>
      <c r="AB18" s="23"/>
      <c r="AC18" s="24"/>
    </row>
    <row r="19" spans="1:29" ht="20.100000000000001" customHeight="1" x14ac:dyDescent="0.45">
      <c r="A19" s="15" t="s">
        <v>17</v>
      </c>
      <c r="B19" s="16">
        <v>4</v>
      </c>
      <c r="C19" s="16"/>
      <c r="D19" s="16">
        <f t="shared" ref="D19:D39" si="13">SUM(B19:C19)</f>
        <v>4</v>
      </c>
      <c r="E19" s="17">
        <v>14</v>
      </c>
      <c r="F19" s="17"/>
      <c r="G19" s="16">
        <f t="shared" ref="G19:G39" si="14">SUM(E19:F19)</f>
        <v>14</v>
      </c>
      <c r="H19" s="18">
        <f t="shared" ref="H19:H39" si="15">SUM(D19,G19)</f>
        <v>18</v>
      </c>
      <c r="I19" s="16"/>
      <c r="J19" s="16"/>
      <c r="K19" s="16">
        <f t="shared" ref="K19:K39" si="16">SUM(I19:J19)</f>
        <v>0</v>
      </c>
      <c r="L19" s="16"/>
      <c r="M19" s="16"/>
      <c r="N19" s="16">
        <f t="shared" ref="N19:N39" si="17">SUM(L19:M19)</f>
        <v>0</v>
      </c>
      <c r="O19" s="18">
        <f t="shared" ref="O19:O39" si="18">SUM(K19,N19)</f>
        <v>0</v>
      </c>
      <c r="P19" s="16">
        <v>3</v>
      </c>
      <c r="Q19" s="16"/>
      <c r="R19" s="16">
        <f t="shared" ref="R19:R39" si="19">SUM(P19:Q19)</f>
        <v>3</v>
      </c>
      <c r="S19" s="17">
        <v>1</v>
      </c>
      <c r="T19" s="17"/>
      <c r="U19" s="17">
        <f t="shared" ref="U19:U39" si="20">SUM(S19:T19)</f>
        <v>1</v>
      </c>
      <c r="V19" s="18">
        <f t="shared" ref="V19:V39" si="21">SUM(R19,U19)</f>
        <v>4</v>
      </c>
      <c r="W19" s="17">
        <f t="shared" ref="W19:X34" si="22">SUM(B19,I19,P19)</f>
        <v>7</v>
      </c>
      <c r="X19" s="17">
        <f t="shared" si="22"/>
        <v>0</v>
      </c>
      <c r="Y19" s="17">
        <f t="shared" ref="Y19:Y39" si="23">SUM(W19,X19)</f>
        <v>7</v>
      </c>
      <c r="Z19" s="17">
        <f t="shared" ref="Z19:AA34" si="24">SUM(E19,L19,S19)</f>
        <v>15</v>
      </c>
      <c r="AA19" s="17">
        <f t="shared" si="24"/>
        <v>0</v>
      </c>
      <c r="AB19" s="17">
        <f t="shared" ref="AB19:AB39" si="25">SUM(Z19,AA19)</f>
        <v>15</v>
      </c>
      <c r="AC19" s="19">
        <f t="shared" ref="AC19:AC39" si="26">SUM(Y19,AB19)</f>
        <v>22</v>
      </c>
    </row>
    <row r="20" spans="1:29" ht="20.100000000000001" customHeight="1" x14ac:dyDescent="0.45">
      <c r="A20" s="15" t="s">
        <v>213</v>
      </c>
      <c r="B20" s="16"/>
      <c r="C20" s="16"/>
      <c r="D20" s="16">
        <f t="shared" si="13"/>
        <v>0</v>
      </c>
      <c r="E20" s="17"/>
      <c r="F20" s="17"/>
      <c r="G20" s="16">
        <f t="shared" si="14"/>
        <v>0</v>
      </c>
      <c r="H20" s="18">
        <f t="shared" si="15"/>
        <v>0</v>
      </c>
      <c r="I20" s="16">
        <v>11</v>
      </c>
      <c r="J20" s="16">
        <v>1</v>
      </c>
      <c r="K20" s="16">
        <f t="shared" si="16"/>
        <v>12</v>
      </c>
      <c r="L20" s="16">
        <v>5</v>
      </c>
      <c r="M20" s="16"/>
      <c r="N20" s="16">
        <f t="shared" si="17"/>
        <v>5</v>
      </c>
      <c r="O20" s="18">
        <f t="shared" si="18"/>
        <v>17</v>
      </c>
      <c r="P20" s="16">
        <v>18</v>
      </c>
      <c r="Q20" s="16">
        <v>1</v>
      </c>
      <c r="R20" s="16">
        <f t="shared" si="19"/>
        <v>19</v>
      </c>
      <c r="S20" s="17">
        <v>5</v>
      </c>
      <c r="T20" s="17"/>
      <c r="U20" s="17">
        <f t="shared" si="20"/>
        <v>5</v>
      </c>
      <c r="V20" s="18">
        <f t="shared" si="21"/>
        <v>24</v>
      </c>
      <c r="W20" s="17">
        <f t="shared" si="22"/>
        <v>29</v>
      </c>
      <c r="X20" s="17">
        <f t="shared" si="22"/>
        <v>2</v>
      </c>
      <c r="Y20" s="17">
        <f t="shared" si="23"/>
        <v>31</v>
      </c>
      <c r="Z20" s="17">
        <f t="shared" si="24"/>
        <v>10</v>
      </c>
      <c r="AA20" s="17">
        <f t="shared" si="24"/>
        <v>0</v>
      </c>
      <c r="AB20" s="17">
        <f t="shared" si="25"/>
        <v>10</v>
      </c>
      <c r="AC20" s="19">
        <f t="shared" si="26"/>
        <v>41</v>
      </c>
    </row>
    <row r="21" spans="1:29" ht="20.100000000000001" customHeight="1" x14ac:dyDescent="0.45">
      <c r="A21" s="15" t="s">
        <v>164</v>
      </c>
      <c r="B21" s="16">
        <v>13</v>
      </c>
      <c r="C21" s="16">
        <v>1</v>
      </c>
      <c r="D21" s="16">
        <f t="shared" si="13"/>
        <v>14</v>
      </c>
      <c r="E21" s="17"/>
      <c r="F21" s="17">
        <v>1</v>
      </c>
      <c r="G21" s="16">
        <f t="shared" si="14"/>
        <v>1</v>
      </c>
      <c r="H21" s="18">
        <f t="shared" si="15"/>
        <v>15</v>
      </c>
      <c r="I21" s="16">
        <v>6</v>
      </c>
      <c r="J21" s="16"/>
      <c r="K21" s="16">
        <f t="shared" si="16"/>
        <v>6</v>
      </c>
      <c r="L21" s="16">
        <v>1</v>
      </c>
      <c r="M21" s="16"/>
      <c r="N21" s="16">
        <f t="shared" si="17"/>
        <v>1</v>
      </c>
      <c r="O21" s="18">
        <f t="shared" si="18"/>
        <v>7</v>
      </c>
      <c r="P21" s="16">
        <v>11</v>
      </c>
      <c r="Q21" s="16"/>
      <c r="R21" s="16">
        <f t="shared" si="19"/>
        <v>11</v>
      </c>
      <c r="S21" s="17"/>
      <c r="T21" s="17"/>
      <c r="U21" s="17">
        <f t="shared" si="20"/>
        <v>0</v>
      </c>
      <c r="V21" s="18">
        <f t="shared" si="21"/>
        <v>11</v>
      </c>
      <c r="W21" s="17">
        <f t="shared" si="22"/>
        <v>30</v>
      </c>
      <c r="X21" s="17">
        <f t="shared" si="22"/>
        <v>1</v>
      </c>
      <c r="Y21" s="17">
        <f t="shared" si="23"/>
        <v>31</v>
      </c>
      <c r="Z21" s="17">
        <f t="shared" si="24"/>
        <v>1</v>
      </c>
      <c r="AA21" s="17">
        <f t="shared" si="24"/>
        <v>1</v>
      </c>
      <c r="AB21" s="17">
        <f t="shared" si="25"/>
        <v>2</v>
      </c>
      <c r="AC21" s="19">
        <f t="shared" si="26"/>
        <v>33</v>
      </c>
    </row>
    <row r="22" spans="1:29" ht="20.100000000000001" customHeight="1" x14ac:dyDescent="0.45">
      <c r="A22" s="15" t="s">
        <v>165</v>
      </c>
      <c r="B22" s="16">
        <v>12</v>
      </c>
      <c r="C22" s="16">
        <v>3</v>
      </c>
      <c r="D22" s="16">
        <f t="shared" si="13"/>
        <v>15</v>
      </c>
      <c r="E22" s="17"/>
      <c r="F22" s="17"/>
      <c r="G22" s="17">
        <f t="shared" si="14"/>
        <v>0</v>
      </c>
      <c r="H22" s="18">
        <f t="shared" si="15"/>
        <v>15</v>
      </c>
      <c r="I22" s="16">
        <v>9</v>
      </c>
      <c r="J22" s="16"/>
      <c r="K22" s="16">
        <f t="shared" si="16"/>
        <v>9</v>
      </c>
      <c r="L22" s="16"/>
      <c r="M22" s="16"/>
      <c r="N22" s="16">
        <f t="shared" si="17"/>
        <v>0</v>
      </c>
      <c r="O22" s="18">
        <f t="shared" si="18"/>
        <v>9</v>
      </c>
      <c r="P22" s="16">
        <v>8</v>
      </c>
      <c r="Q22" s="16">
        <v>1</v>
      </c>
      <c r="R22" s="16">
        <f t="shared" si="19"/>
        <v>9</v>
      </c>
      <c r="S22" s="17"/>
      <c r="T22" s="17"/>
      <c r="U22" s="17">
        <f t="shared" si="20"/>
        <v>0</v>
      </c>
      <c r="V22" s="18">
        <f t="shared" si="21"/>
        <v>9</v>
      </c>
      <c r="W22" s="17">
        <f t="shared" si="22"/>
        <v>29</v>
      </c>
      <c r="X22" s="17">
        <f t="shared" si="22"/>
        <v>4</v>
      </c>
      <c r="Y22" s="17">
        <f t="shared" si="23"/>
        <v>33</v>
      </c>
      <c r="Z22" s="17">
        <f t="shared" si="24"/>
        <v>0</v>
      </c>
      <c r="AA22" s="17">
        <f t="shared" si="24"/>
        <v>0</v>
      </c>
      <c r="AB22" s="17">
        <f t="shared" si="25"/>
        <v>0</v>
      </c>
      <c r="AC22" s="19">
        <f t="shared" si="26"/>
        <v>33</v>
      </c>
    </row>
    <row r="23" spans="1:29" ht="20.100000000000001" customHeight="1" x14ac:dyDescent="0.45">
      <c r="A23" s="15" t="s">
        <v>18</v>
      </c>
      <c r="B23" s="16">
        <v>3</v>
      </c>
      <c r="C23" s="16"/>
      <c r="D23" s="16">
        <f t="shared" si="13"/>
        <v>3</v>
      </c>
      <c r="E23" s="17">
        <v>9</v>
      </c>
      <c r="F23" s="17"/>
      <c r="G23" s="17">
        <f t="shared" si="14"/>
        <v>9</v>
      </c>
      <c r="H23" s="18">
        <f t="shared" si="15"/>
        <v>12</v>
      </c>
      <c r="I23" s="16"/>
      <c r="J23" s="16"/>
      <c r="K23" s="16">
        <f t="shared" si="16"/>
        <v>0</v>
      </c>
      <c r="L23" s="16">
        <v>23</v>
      </c>
      <c r="M23" s="16">
        <v>2</v>
      </c>
      <c r="N23" s="16">
        <f t="shared" si="17"/>
        <v>25</v>
      </c>
      <c r="O23" s="18">
        <f t="shared" si="18"/>
        <v>25</v>
      </c>
      <c r="P23" s="16">
        <v>2</v>
      </c>
      <c r="Q23" s="16"/>
      <c r="R23" s="16">
        <f t="shared" si="19"/>
        <v>2</v>
      </c>
      <c r="S23" s="17">
        <v>1</v>
      </c>
      <c r="T23" s="17"/>
      <c r="U23" s="17">
        <f t="shared" si="20"/>
        <v>1</v>
      </c>
      <c r="V23" s="18">
        <f t="shared" si="21"/>
        <v>3</v>
      </c>
      <c r="W23" s="17">
        <f t="shared" si="22"/>
        <v>5</v>
      </c>
      <c r="X23" s="17">
        <f t="shared" si="22"/>
        <v>0</v>
      </c>
      <c r="Y23" s="17">
        <f t="shared" si="23"/>
        <v>5</v>
      </c>
      <c r="Z23" s="17">
        <f t="shared" si="24"/>
        <v>33</v>
      </c>
      <c r="AA23" s="17">
        <f t="shared" si="24"/>
        <v>2</v>
      </c>
      <c r="AB23" s="17">
        <f t="shared" si="25"/>
        <v>35</v>
      </c>
      <c r="AC23" s="19">
        <f t="shared" si="26"/>
        <v>40</v>
      </c>
    </row>
    <row r="24" spans="1:29" ht="20.100000000000001" customHeight="1" x14ac:dyDescent="0.45">
      <c r="A24" s="15" t="s">
        <v>214</v>
      </c>
      <c r="B24" s="16">
        <v>4</v>
      </c>
      <c r="C24" s="16">
        <v>1</v>
      </c>
      <c r="D24" s="16">
        <f t="shared" si="13"/>
        <v>5</v>
      </c>
      <c r="E24" s="17">
        <v>4</v>
      </c>
      <c r="F24" s="17"/>
      <c r="G24" s="17">
        <f t="shared" si="14"/>
        <v>4</v>
      </c>
      <c r="H24" s="18">
        <f t="shared" si="15"/>
        <v>9</v>
      </c>
      <c r="I24" s="16"/>
      <c r="J24" s="16">
        <v>2</v>
      </c>
      <c r="K24" s="16">
        <f t="shared" si="16"/>
        <v>2</v>
      </c>
      <c r="L24" s="16"/>
      <c r="M24" s="16"/>
      <c r="N24" s="16">
        <f t="shared" si="17"/>
        <v>0</v>
      </c>
      <c r="O24" s="18">
        <f t="shared" si="18"/>
        <v>2</v>
      </c>
      <c r="P24" s="16">
        <v>4</v>
      </c>
      <c r="Q24" s="16">
        <v>1</v>
      </c>
      <c r="R24" s="16">
        <f t="shared" si="19"/>
        <v>5</v>
      </c>
      <c r="S24" s="17">
        <v>5</v>
      </c>
      <c r="T24" s="17"/>
      <c r="U24" s="17">
        <f t="shared" si="20"/>
        <v>5</v>
      </c>
      <c r="V24" s="18">
        <f t="shared" si="21"/>
        <v>10</v>
      </c>
      <c r="W24" s="17">
        <f t="shared" si="22"/>
        <v>8</v>
      </c>
      <c r="X24" s="17">
        <f t="shared" si="22"/>
        <v>4</v>
      </c>
      <c r="Y24" s="17">
        <f t="shared" si="23"/>
        <v>12</v>
      </c>
      <c r="Z24" s="17">
        <f t="shared" si="24"/>
        <v>9</v>
      </c>
      <c r="AA24" s="17">
        <f t="shared" si="24"/>
        <v>0</v>
      </c>
      <c r="AB24" s="17">
        <f t="shared" si="25"/>
        <v>9</v>
      </c>
      <c r="AC24" s="19">
        <f t="shared" si="26"/>
        <v>21</v>
      </c>
    </row>
    <row r="25" spans="1:29" ht="20.100000000000001" customHeight="1" x14ac:dyDescent="0.45">
      <c r="A25" s="15" t="s">
        <v>191</v>
      </c>
      <c r="B25" s="16">
        <v>2</v>
      </c>
      <c r="C25" s="16"/>
      <c r="D25" s="16">
        <f t="shared" si="13"/>
        <v>2</v>
      </c>
      <c r="E25" s="17">
        <v>5</v>
      </c>
      <c r="F25" s="17"/>
      <c r="G25" s="17">
        <f t="shared" si="14"/>
        <v>5</v>
      </c>
      <c r="H25" s="18">
        <f t="shared" si="15"/>
        <v>7</v>
      </c>
      <c r="I25" s="16"/>
      <c r="J25" s="16"/>
      <c r="K25" s="16">
        <f t="shared" si="16"/>
        <v>0</v>
      </c>
      <c r="L25" s="17"/>
      <c r="M25" s="17"/>
      <c r="N25" s="16">
        <f t="shared" si="17"/>
        <v>0</v>
      </c>
      <c r="O25" s="18">
        <f t="shared" si="18"/>
        <v>0</v>
      </c>
      <c r="P25" s="16">
        <v>2</v>
      </c>
      <c r="Q25" s="16"/>
      <c r="R25" s="16">
        <f t="shared" si="19"/>
        <v>2</v>
      </c>
      <c r="S25" s="17">
        <v>2</v>
      </c>
      <c r="T25" s="17"/>
      <c r="U25" s="17">
        <f t="shared" si="20"/>
        <v>2</v>
      </c>
      <c r="V25" s="18">
        <f t="shared" si="21"/>
        <v>4</v>
      </c>
      <c r="W25" s="17">
        <f t="shared" si="22"/>
        <v>4</v>
      </c>
      <c r="X25" s="17">
        <f t="shared" si="22"/>
        <v>0</v>
      </c>
      <c r="Y25" s="17">
        <f t="shared" si="23"/>
        <v>4</v>
      </c>
      <c r="Z25" s="17">
        <f t="shared" si="24"/>
        <v>7</v>
      </c>
      <c r="AA25" s="17">
        <f t="shared" si="24"/>
        <v>0</v>
      </c>
      <c r="AB25" s="17">
        <f t="shared" si="25"/>
        <v>7</v>
      </c>
      <c r="AC25" s="19">
        <f t="shared" si="26"/>
        <v>11</v>
      </c>
    </row>
    <row r="26" spans="1:29" ht="20.100000000000001" customHeight="1" x14ac:dyDescent="0.45">
      <c r="A26" s="15" t="s">
        <v>215</v>
      </c>
      <c r="B26" s="16"/>
      <c r="C26" s="16"/>
      <c r="D26" s="16">
        <f t="shared" si="13"/>
        <v>0</v>
      </c>
      <c r="E26" s="17"/>
      <c r="F26" s="17"/>
      <c r="G26" s="17">
        <f t="shared" si="14"/>
        <v>0</v>
      </c>
      <c r="H26" s="18">
        <f t="shared" si="15"/>
        <v>0</v>
      </c>
      <c r="I26" s="16">
        <v>2</v>
      </c>
      <c r="J26" s="16"/>
      <c r="K26" s="16">
        <f t="shared" si="16"/>
        <v>2</v>
      </c>
      <c r="L26" s="17"/>
      <c r="M26" s="17"/>
      <c r="N26" s="16">
        <f t="shared" si="17"/>
        <v>0</v>
      </c>
      <c r="O26" s="18">
        <f t="shared" si="18"/>
        <v>2</v>
      </c>
      <c r="P26" s="16">
        <v>7</v>
      </c>
      <c r="Q26" s="16"/>
      <c r="R26" s="16">
        <f t="shared" si="19"/>
        <v>7</v>
      </c>
      <c r="S26" s="17">
        <v>3</v>
      </c>
      <c r="T26" s="17"/>
      <c r="U26" s="17">
        <f t="shared" si="20"/>
        <v>3</v>
      </c>
      <c r="V26" s="18">
        <f t="shared" si="21"/>
        <v>10</v>
      </c>
      <c r="W26" s="17">
        <f t="shared" si="22"/>
        <v>9</v>
      </c>
      <c r="X26" s="17">
        <f t="shared" si="22"/>
        <v>0</v>
      </c>
      <c r="Y26" s="17">
        <f t="shared" si="23"/>
        <v>9</v>
      </c>
      <c r="Z26" s="17">
        <f t="shared" si="24"/>
        <v>3</v>
      </c>
      <c r="AA26" s="17">
        <f t="shared" si="24"/>
        <v>0</v>
      </c>
      <c r="AB26" s="17">
        <f t="shared" si="25"/>
        <v>3</v>
      </c>
      <c r="AC26" s="19">
        <f t="shared" si="26"/>
        <v>12</v>
      </c>
    </row>
    <row r="27" spans="1:29" ht="20.100000000000001" customHeight="1" x14ac:dyDescent="0.45">
      <c r="A27" s="15" t="s">
        <v>192</v>
      </c>
      <c r="B27" s="16">
        <v>7</v>
      </c>
      <c r="C27" s="16"/>
      <c r="D27" s="16">
        <f t="shared" si="13"/>
        <v>7</v>
      </c>
      <c r="E27" s="17">
        <v>2</v>
      </c>
      <c r="F27" s="17"/>
      <c r="G27" s="17">
        <f t="shared" si="14"/>
        <v>2</v>
      </c>
      <c r="H27" s="18">
        <f t="shared" si="15"/>
        <v>9</v>
      </c>
      <c r="I27" s="16"/>
      <c r="J27" s="16"/>
      <c r="K27" s="16">
        <f t="shared" si="16"/>
        <v>0</v>
      </c>
      <c r="L27" s="17">
        <v>3</v>
      </c>
      <c r="M27" s="17"/>
      <c r="N27" s="16">
        <f t="shared" si="17"/>
        <v>3</v>
      </c>
      <c r="O27" s="18">
        <f t="shared" si="18"/>
        <v>3</v>
      </c>
      <c r="P27" s="16"/>
      <c r="Q27" s="16"/>
      <c r="R27" s="16">
        <f t="shared" si="19"/>
        <v>0</v>
      </c>
      <c r="S27" s="17">
        <v>2</v>
      </c>
      <c r="T27" s="17"/>
      <c r="U27" s="17">
        <f t="shared" si="20"/>
        <v>2</v>
      </c>
      <c r="V27" s="18">
        <f t="shared" si="21"/>
        <v>2</v>
      </c>
      <c r="W27" s="17">
        <f t="shared" si="22"/>
        <v>7</v>
      </c>
      <c r="X27" s="17">
        <f t="shared" si="22"/>
        <v>0</v>
      </c>
      <c r="Y27" s="17">
        <f t="shared" si="23"/>
        <v>7</v>
      </c>
      <c r="Z27" s="17">
        <f t="shared" si="24"/>
        <v>7</v>
      </c>
      <c r="AA27" s="17">
        <f t="shared" si="24"/>
        <v>0</v>
      </c>
      <c r="AB27" s="17">
        <f t="shared" si="25"/>
        <v>7</v>
      </c>
      <c r="AC27" s="19">
        <f t="shared" si="26"/>
        <v>14</v>
      </c>
    </row>
    <row r="28" spans="1:29" ht="20.100000000000001" customHeight="1" x14ac:dyDescent="0.45">
      <c r="A28" s="15" t="s">
        <v>216</v>
      </c>
      <c r="B28" s="16"/>
      <c r="C28" s="16"/>
      <c r="D28" s="16">
        <f t="shared" si="13"/>
        <v>0</v>
      </c>
      <c r="E28" s="17"/>
      <c r="F28" s="17"/>
      <c r="G28" s="17">
        <f t="shared" si="14"/>
        <v>0</v>
      </c>
      <c r="H28" s="18">
        <f t="shared" si="15"/>
        <v>0</v>
      </c>
      <c r="I28" s="16">
        <v>7</v>
      </c>
      <c r="J28" s="16"/>
      <c r="K28" s="16">
        <f t="shared" si="16"/>
        <v>7</v>
      </c>
      <c r="L28" s="17"/>
      <c r="M28" s="17"/>
      <c r="N28" s="16">
        <f t="shared" si="17"/>
        <v>0</v>
      </c>
      <c r="O28" s="18">
        <f t="shared" si="18"/>
        <v>7</v>
      </c>
      <c r="P28" s="16">
        <v>15</v>
      </c>
      <c r="Q28" s="16"/>
      <c r="R28" s="16">
        <f t="shared" si="19"/>
        <v>15</v>
      </c>
      <c r="S28" s="17"/>
      <c r="T28" s="17"/>
      <c r="U28" s="17">
        <f t="shared" si="20"/>
        <v>0</v>
      </c>
      <c r="V28" s="18">
        <f t="shared" si="21"/>
        <v>15</v>
      </c>
      <c r="W28" s="17">
        <f t="shared" si="22"/>
        <v>22</v>
      </c>
      <c r="X28" s="17">
        <f t="shared" si="22"/>
        <v>0</v>
      </c>
      <c r="Y28" s="17">
        <f t="shared" si="23"/>
        <v>22</v>
      </c>
      <c r="Z28" s="17">
        <f t="shared" si="24"/>
        <v>0</v>
      </c>
      <c r="AA28" s="17">
        <f t="shared" si="24"/>
        <v>0</v>
      </c>
      <c r="AB28" s="17">
        <f t="shared" si="25"/>
        <v>0</v>
      </c>
      <c r="AC28" s="19">
        <f t="shared" si="26"/>
        <v>22</v>
      </c>
    </row>
    <row r="29" spans="1:29" ht="20.100000000000001" customHeight="1" x14ac:dyDescent="0.45">
      <c r="A29" s="15" t="s">
        <v>217</v>
      </c>
      <c r="B29" s="16"/>
      <c r="C29" s="16"/>
      <c r="D29" s="16">
        <f t="shared" si="13"/>
        <v>0</v>
      </c>
      <c r="E29" s="17"/>
      <c r="F29" s="17"/>
      <c r="G29" s="17">
        <f t="shared" si="14"/>
        <v>0</v>
      </c>
      <c r="H29" s="18">
        <f t="shared" si="15"/>
        <v>0</v>
      </c>
      <c r="I29" s="16">
        <v>1</v>
      </c>
      <c r="J29" s="16">
        <v>2</v>
      </c>
      <c r="K29" s="16">
        <f t="shared" si="16"/>
        <v>3</v>
      </c>
      <c r="L29" s="17"/>
      <c r="M29" s="17"/>
      <c r="N29" s="16">
        <f t="shared" si="17"/>
        <v>0</v>
      </c>
      <c r="O29" s="18">
        <f t="shared" si="18"/>
        <v>3</v>
      </c>
      <c r="P29" s="16">
        <v>9</v>
      </c>
      <c r="Q29" s="16">
        <v>6</v>
      </c>
      <c r="R29" s="16">
        <f t="shared" si="19"/>
        <v>15</v>
      </c>
      <c r="S29" s="17"/>
      <c r="T29" s="17"/>
      <c r="U29" s="17">
        <f t="shared" si="20"/>
        <v>0</v>
      </c>
      <c r="V29" s="18">
        <f t="shared" si="21"/>
        <v>15</v>
      </c>
      <c r="W29" s="17">
        <f t="shared" si="22"/>
        <v>10</v>
      </c>
      <c r="X29" s="17">
        <f t="shared" si="22"/>
        <v>8</v>
      </c>
      <c r="Y29" s="17">
        <f t="shared" si="23"/>
        <v>18</v>
      </c>
      <c r="Z29" s="17">
        <f t="shared" si="24"/>
        <v>0</v>
      </c>
      <c r="AA29" s="17">
        <f t="shared" si="24"/>
        <v>0</v>
      </c>
      <c r="AB29" s="17">
        <f t="shared" si="25"/>
        <v>0</v>
      </c>
      <c r="AC29" s="19">
        <f t="shared" si="26"/>
        <v>18</v>
      </c>
    </row>
    <row r="30" spans="1:29" ht="20.100000000000001" customHeight="1" x14ac:dyDescent="0.45">
      <c r="A30" s="15" t="s">
        <v>218</v>
      </c>
      <c r="B30" s="16"/>
      <c r="C30" s="16"/>
      <c r="D30" s="16">
        <f t="shared" si="13"/>
        <v>0</v>
      </c>
      <c r="E30" s="17"/>
      <c r="F30" s="17"/>
      <c r="G30" s="17">
        <f t="shared" si="14"/>
        <v>0</v>
      </c>
      <c r="H30" s="18">
        <f t="shared" si="15"/>
        <v>0</v>
      </c>
      <c r="I30" s="16"/>
      <c r="J30" s="16"/>
      <c r="K30" s="16">
        <f t="shared" si="16"/>
        <v>0</v>
      </c>
      <c r="L30" s="17"/>
      <c r="M30" s="17"/>
      <c r="N30" s="16">
        <f t="shared" si="17"/>
        <v>0</v>
      </c>
      <c r="O30" s="18">
        <f t="shared" si="18"/>
        <v>0</v>
      </c>
      <c r="P30" s="16">
        <v>8</v>
      </c>
      <c r="Q30" s="16"/>
      <c r="R30" s="16">
        <f t="shared" si="19"/>
        <v>8</v>
      </c>
      <c r="S30" s="17"/>
      <c r="T30" s="17"/>
      <c r="U30" s="17">
        <f t="shared" si="20"/>
        <v>0</v>
      </c>
      <c r="V30" s="18">
        <f t="shared" si="21"/>
        <v>8</v>
      </c>
      <c r="W30" s="17">
        <f t="shared" si="22"/>
        <v>8</v>
      </c>
      <c r="X30" s="17">
        <f t="shared" si="22"/>
        <v>0</v>
      </c>
      <c r="Y30" s="17">
        <f t="shared" si="23"/>
        <v>8</v>
      </c>
      <c r="Z30" s="17">
        <f t="shared" si="24"/>
        <v>0</v>
      </c>
      <c r="AA30" s="17">
        <f t="shared" si="24"/>
        <v>0</v>
      </c>
      <c r="AB30" s="17">
        <f t="shared" si="25"/>
        <v>0</v>
      </c>
      <c r="AC30" s="19">
        <f t="shared" si="26"/>
        <v>8</v>
      </c>
    </row>
    <row r="31" spans="1:29" ht="20.100000000000001" customHeight="1" x14ac:dyDescent="0.45">
      <c r="A31" s="15" t="s">
        <v>219</v>
      </c>
      <c r="B31" s="16"/>
      <c r="C31" s="16"/>
      <c r="D31" s="16">
        <f t="shared" si="13"/>
        <v>0</v>
      </c>
      <c r="E31" s="17"/>
      <c r="F31" s="17"/>
      <c r="G31" s="17">
        <f t="shared" si="14"/>
        <v>0</v>
      </c>
      <c r="H31" s="18">
        <f t="shared" si="15"/>
        <v>0</v>
      </c>
      <c r="I31" s="16"/>
      <c r="J31" s="16"/>
      <c r="K31" s="16">
        <f t="shared" si="16"/>
        <v>0</v>
      </c>
      <c r="L31" s="17"/>
      <c r="M31" s="17"/>
      <c r="N31" s="16">
        <f t="shared" si="17"/>
        <v>0</v>
      </c>
      <c r="O31" s="18">
        <f t="shared" si="18"/>
        <v>0</v>
      </c>
      <c r="P31" s="16">
        <v>25</v>
      </c>
      <c r="Q31" s="16">
        <v>1</v>
      </c>
      <c r="R31" s="16">
        <f t="shared" si="19"/>
        <v>26</v>
      </c>
      <c r="S31" s="17"/>
      <c r="T31" s="17"/>
      <c r="U31" s="17">
        <f t="shared" si="20"/>
        <v>0</v>
      </c>
      <c r="V31" s="18">
        <f t="shared" si="21"/>
        <v>26</v>
      </c>
      <c r="W31" s="17">
        <f t="shared" si="22"/>
        <v>25</v>
      </c>
      <c r="X31" s="17">
        <f t="shared" si="22"/>
        <v>1</v>
      </c>
      <c r="Y31" s="17">
        <f t="shared" si="23"/>
        <v>26</v>
      </c>
      <c r="Z31" s="17">
        <f t="shared" si="24"/>
        <v>0</v>
      </c>
      <c r="AA31" s="17">
        <f t="shared" si="24"/>
        <v>0</v>
      </c>
      <c r="AB31" s="17">
        <f t="shared" si="25"/>
        <v>0</v>
      </c>
      <c r="AC31" s="19">
        <f t="shared" si="26"/>
        <v>26</v>
      </c>
    </row>
    <row r="32" spans="1:29" ht="20.100000000000001" customHeight="1" x14ac:dyDescent="0.45">
      <c r="A32" s="15" t="s">
        <v>220</v>
      </c>
      <c r="B32" s="16"/>
      <c r="C32" s="16"/>
      <c r="D32" s="16">
        <f t="shared" si="13"/>
        <v>0</v>
      </c>
      <c r="E32" s="17"/>
      <c r="F32" s="17"/>
      <c r="G32" s="17">
        <f t="shared" si="14"/>
        <v>0</v>
      </c>
      <c r="H32" s="18">
        <f t="shared" si="15"/>
        <v>0</v>
      </c>
      <c r="I32" s="16"/>
      <c r="J32" s="16"/>
      <c r="K32" s="16">
        <f t="shared" si="16"/>
        <v>0</v>
      </c>
      <c r="L32" s="17"/>
      <c r="M32" s="17"/>
      <c r="N32" s="16">
        <f t="shared" si="17"/>
        <v>0</v>
      </c>
      <c r="O32" s="18">
        <f t="shared" si="18"/>
        <v>0</v>
      </c>
      <c r="P32" s="16">
        <v>2</v>
      </c>
      <c r="Q32" s="16">
        <v>11</v>
      </c>
      <c r="R32" s="16">
        <f t="shared" si="19"/>
        <v>13</v>
      </c>
      <c r="S32" s="17"/>
      <c r="T32" s="17"/>
      <c r="U32" s="17">
        <f t="shared" si="20"/>
        <v>0</v>
      </c>
      <c r="V32" s="18">
        <f t="shared" si="21"/>
        <v>13</v>
      </c>
      <c r="W32" s="17">
        <f t="shared" si="22"/>
        <v>2</v>
      </c>
      <c r="X32" s="17">
        <f t="shared" si="22"/>
        <v>11</v>
      </c>
      <c r="Y32" s="17">
        <f t="shared" si="23"/>
        <v>13</v>
      </c>
      <c r="Z32" s="17">
        <f t="shared" si="24"/>
        <v>0</v>
      </c>
      <c r="AA32" s="17">
        <f t="shared" si="24"/>
        <v>0</v>
      </c>
      <c r="AB32" s="17">
        <f t="shared" si="25"/>
        <v>0</v>
      </c>
      <c r="AC32" s="19">
        <f t="shared" si="26"/>
        <v>13</v>
      </c>
    </row>
    <row r="33" spans="1:29" ht="20.100000000000001" customHeight="1" x14ac:dyDescent="0.45">
      <c r="A33" s="15" t="s">
        <v>22</v>
      </c>
      <c r="B33" s="16"/>
      <c r="C33" s="16"/>
      <c r="D33" s="16">
        <f t="shared" si="13"/>
        <v>0</v>
      </c>
      <c r="E33" s="17"/>
      <c r="F33" s="17"/>
      <c r="G33" s="17">
        <f t="shared" si="14"/>
        <v>0</v>
      </c>
      <c r="H33" s="18">
        <f t="shared" si="15"/>
        <v>0</v>
      </c>
      <c r="I33" s="16"/>
      <c r="J33" s="16"/>
      <c r="K33" s="16">
        <f t="shared" si="16"/>
        <v>0</v>
      </c>
      <c r="L33" s="17">
        <v>7</v>
      </c>
      <c r="M33" s="17">
        <v>1</v>
      </c>
      <c r="N33" s="16">
        <f t="shared" si="17"/>
        <v>8</v>
      </c>
      <c r="O33" s="18">
        <f t="shared" si="18"/>
        <v>8</v>
      </c>
      <c r="P33" s="16"/>
      <c r="Q33" s="16"/>
      <c r="R33" s="16">
        <f t="shared" si="19"/>
        <v>0</v>
      </c>
      <c r="S33" s="17"/>
      <c r="T33" s="17"/>
      <c r="U33" s="17">
        <f t="shared" si="20"/>
        <v>0</v>
      </c>
      <c r="V33" s="18">
        <f t="shared" si="21"/>
        <v>0</v>
      </c>
      <c r="W33" s="17">
        <f t="shared" si="22"/>
        <v>0</v>
      </c>
      <c r="X33" s="17">
        <f t="shared" si="22"/>
        <v>0</v>
      </c>
      <c r="Y33" s="17">
        <f t="shared" si="23"/>
        <v>0</v>
      </c>
      <c r="Z33" s="17">
        <f t="shared" si="24"/>
        <v>7</v>
      </c>
      <c r="AA33" s="17">
        <f t="shared" si="24"/>
        <v>1</v>
      </c>
      <c r="AB33" s="17">
        <f t="shared" si="25"/>
        <v>8</v>
      </c>
      <c r="AC33" s="19">
        <f t="shared" si="26"/>
        <v>8</v>
      </c>
    </row>
    <row r="34" spans="1:29" ht="20.100000000000001" customHeight="1" x14ac:dyDescent="0.45">
      <c r="A34" s="15" t="s">
        <v>193</v>
      </c>
      <c r="B34" s="16">
        <v>2</v>
      </c>
      <c r="C34" s="16">
        <v>3</v>
      </c>
      <c r="D34" s="16">
        <f t="shared" si="13"/>
        <v>5</v>
      </c>
      <c r="E34" s="17"/>
      <c r="F34" s="17"/>
      <c r="G34" s="17">
        <f t="shared" si="14"/>
        <v>0</v>
      </c>
      <c r="H34" s="18">
        <f t="shared" si="15"/>
        <v>5</v>
      </c>
      <c r="I34" s="16">
        <v>10</v>
      </c>
      <c r="J34" s="16">
        <v>7</v>
      </c>
      <c r="K34" s="16">
        <f t="shared" si="16"/>
        <v>17</v>
      </c>
      <c r="L34" s="17">
        <v>8</v>
      </c>
      <c r="M34" s="17">
        <v>1</v>
      </c>
      <c r="N34" s="16">
        <f t="shared" si="17"/>
        <v>9</v>
      </c>
      <c r="O34" s="18">
        <f t="shared" si="18"/>
        <v>26</v>
      </c>
      <c r="P34" s="16">
        <v>8</v>
      </c>
      <c r="Q34" s="16">
        <v>1</v>
      </c>
      <c r="R34" s="16">
        <f t="shared" si="19"/>
        <v>9</v>
      </c>
      <c r="S34" s="17"/>
      <c r="T34" s="17">
        <v>1</v>
      </c>
      <c r="U34" s="17">
        <f t="shared" si="20"/>
        <v>1</v>
      </c>
      <c r="V34" s="18">
        <f t="shared" si="21"/>
        <v>10</v>
      </c>
      <c r="W34" s="17">
        <f t="shared" si="22"/>
        <v>20</v>
      </c>
      <c r="X34" s="17">
        <f t="shared" si="22"/>
        <v>11</v>
      </c>
      <c r="Y34" s="17">
        <f t="shared" si="23"/>
        <v>31</v>
      </c>
      <c r="Z34" s="17">
        <f t="shared" si="24"/>
        <v>8</v>
      </c>
      <c r="AA34" s="17">
        <f t="shared" si="24"/>
        <v>2</v>
      </c>
      <c r="AB34" s="17">
        <f t="shared" si="25"/>
        <v>10</v>
      </c>
      <c r="AC34" s="19">
        <f t="shared" si="26"/>
        <v>41</v>
      </c>
    </row>
    <row r="35" spans="1:29" ht="20.100000000000001" customHeight="1" x14ac:dyDescent="0.45">
      <c r="A35" s="15" t="s">
        <v>23</v>
      </c>
      <c r="B35" s="16"/>
      <c r="C35" s="16"/>
      <c r="D35" s="16">
        <f t="shared" si="13"/>
        <v>0</v>
      </c>
      <c r="E35" s="17"/>
      <c r="F35" s="17"/>
      <c r="G35" s="17">
        <f t="shared" si="14"/>
        <v>0</v>
      </c>
      <c r="H35" s="18">
        <f t="shared" si="15"/>
        <v>0</v>
      </c>
      <c r="I35" s="16"/>
      <c r="J35" s="16"/>
      <c r="K35" s="16">
        <f t="shared" si="16"/>
        <v>0</v>
      </c>
      <c r="L35" s="17"/>
      <c r="M35" s="17"/>
      <c r="N35" s="16">
        <f t="shared" si="17"/>
        <v>0</v>
      </c>
      <c r="O35" s="18">
        <f t="shared" si="18"/>
        <v>0</v>
      </c>
      <c r="P35" s="16"/>
      <c r="Q35" s="16"/>
      <c r="R35" s="16">
        <f t="shared" si="19"/>
        <v>0</v>
      </c>
      <c r="S35" s="17"/>
      <c r="T35" s="17"/>
      <c r="U35" s="17">
        <f t="shared" si="20"/>
        <v>0</v>
      </c>
      <c r="V35" s="18">
        <f t="shared" si="21"/>
        <v>0</v>
      </c>
      <c r="W35" s="17">
        <f t="shared" ref="W35:X38" si="27">SUM(B35,I35,P35)</f>
        <v>0</v>
      </c>
      <c r="X35" s="17">
        <f t="shared" si="27"/>
        <v>0</v>
      </c>
      <c r="Y35" s="17">
        <f t="shared" si="23"/>
        <v>0</v>
      </c>
      <c r="Z35" s="17">
        <f t="shared" ref="Z35:AA38" si="28">SUM(E35,L35,S35)</f>
        <v>0</v>
      </c>
      <c r="AA35" s="17">
        <f t="shared" si="28"/>
        <v>0</v>
      </c>
      <c r="AB35" s="17">
        <f t="shared" si="25"/>
        <v>0</v>
      </c>
      <c r="AC35" s="19">
        <f t="shared" si="26"/>
        <v>0</v>
      </c>
    </row>
    <row r="36" spans="1:29" ht="20.100000000000001" customHeight="1" x14ac:dyDescent="0.45">
      <c r="A36" s="15" t="s">
        <v>194</v>
      </c>
      <c r="B36" s="16">
        <v>8</v>
      </c>
      <c r="C36" s="16"/>
      <c r="D36" s="16">
        <f t="shared" si="13"/>
        <v>8</v>
      </c>
      <c r="E36" s="17">
        <v>1</v>
      </c>
      <c r="F36" s="17"/>
      <c r="G36" s="17">
        <f t="shared" si="14"/>
        <v>1</v>
      </c>
      <c r="H36" s="18">
        <f t="shared" si="15"/>
        <v>9</v>
      </c>
      <c r="I36" s="16">
        <v>32</v>
      </c>
      <c r="J36" s="16">
        <v>1</v>
      </c>
      <c r="K36" s="16">
        <f t="shared" si="16"/>
        <v>33</v>
      </c>
      <c r="L36" s="17">
        <v>19</v>
      </c>
      <c r="M36" s="17">
        <v>4</v>
      </c>
      <c r="N36" s="16">
        <f t="shared" si="17"/>
        <v>23</v>
      </c>
      <c r="O36" s="18">
        <f t="shared" si="18"/>
        <v>56</v>
      </c>
      <c r="P36" s="16">
        <v>3</v>
      </c>
      <c r="Q36" s="16"/>
      <c r="R36" s="16">
        <f t="shared" si="19"/>
        <v>3</v>
      </c>
      <c r="S36" s="17">
        <v>17</v>
      </c>
      <c r="T36" s="17"/>
      <c r="U36" s="17">
        <f t="shared" si="20"/>
        <v>17</v>
      </c>
      <c r="V36" s="18">
        <f t="shared" si="21"/>
        <v>20</v>
      </c>
      <c r="W36" s="17">
        <f t="shared" si="27"/>
        <v>43</v>
      </c>
      <c r="X36" s="17">
        <f t="shared" si="27"/>
        <v>1</v>
      </c>
      <c r="Y36" s="17">
        <f t="shared" si="23"/>
        <v>44</v>
      </c>
      <c r="Z36" s="17">
        <f t="shared" si="28"/>
        <v>37</v>
      </c>
      <c r="AA36" s="17">
        <f t="shared" si="28"/>
        <v>4</v>
      </c>
      <c r="AB36" s="17">
        <f t="shared" si="25"/>
        <v>41</v>
      </c>
      <c r="AC36" s="19">
        <f t="shared" si="26"/>
        <v>85</v>
      </c>
    </row>
    <row r="37" spans="1:29" ht="20.100000000000001" customHeight="1" x14ac:dyDescent="0.45">
      <c r="A37" s="15" t="s">
        <v>24</v>
      </c>
      <c r="B37" s="16"/>
      <c r="C37" s="16"/>
      <c r="D37" s="16">
        <f t="shared" si="13"/>
        <v>0</v>
      </c>
      <c r="E37" s="16"/>
      <c r="F37" s="16"/>
      <c r="G37" s="16">
        <f t="shared" si="14"/>
        <v>0</v>
      </c>
      <c r="H37" s="18">
        <f t="shared" si="15"/>
        <v>0</v>
      </c>
      <c r="I37" s="16"/>
      <c r="J37" s="16"/>
      <c r="K37" s="16">
        <f t="shared" si="16"/>
        <v>0</v>
      </c>
      <c r="L37" s="16"/>
      <c r="M37" s="16"/>
      <c r="N37" s="16">
        <f t="shared" si="17"/>
        <v>0</v>
      </c>
      <c r="O37" s="18">
        <f t="shared" si="18"/>
        <v>0</v>
      </c>
      <c r="P37" s="16">
        <v>3</v>
      </c>
      <c r="Q37" s="16"/>
      <c r="R37" s="16">
        <f t="shared" si="19"/>
        <v>3</v>
      </c>
      <c r="S37" s="17"/>
      <c r="T37" s="17"/>
      <c r="U37" s="17">
        <f t="shared" si="20"/>
        <v>0</v>
      </c>
      <c r="V37" s="18">
        <f t="shared" si="21"/>
        <v>3</v>
      </c>
      <c r="W37" s="17">
        <f t="shared" si="27"/>
        <v>3</v>
      </c>
      <c r="X37" s="17">
        <f t="shared" si="27"/>
        <v>0</v>
      </c>
      <c r="Y37" s="17">
        <f t="shared" si="23"/>
        <v>3</v>
      </c>
      <c r="Z37" s="17">
        <f t="shared" si="28"/>
        <v>0</v>
      </c>
      <c r="AA37" s="17">
        <f t="shared" si="28"/>
        <v>0</v>
      </c>
      <c r="AB37" s="17">
        <f t="shared" si="25"/>
        <v>0</v>
      </c>
      <c r="AC37" s="19">
        <f t="shared" si="26"/>
        <v>3</v>
      </c>
    </row>
    <row r="38" spans="1:29" ht="20.100000000000001" customHeight="1" x14ac:dyDescent="0.45">
      <c r="A38" s="15" t="s">
        <v>195</v>
      </c>
      <c r="B38" s="16"/>
      <c r="C38" s="16"/>
      <c r="D38" s="16">
        <f t="shared" si="13"/>
        <v>0</v>
      </c>
      <c r="E38" s="16"/>
      <c r="F38" s="16"/>
      <c r="G38" s="16">
        <f t="shared" si="14"/>
        <v>0</v>
      </c>
      <c r="H38" s="18">
        <f t="shared" si="15"/>
        <v>0</v>
      </c>
      <c r="I38" s="16">
        <v>17</v>
      </c>
      <c r="J38" s="16"/>
      <c r="K38" s="16">
        <f t="shared" si="16"/>
        <v>17</v>
      </c>
      <c r="L38" s="16"/>
      <c r="M38" s="16"/>
      <c r="N38" s="16">
        <f t="shared" si="17"/>
        <v>0</v>
      </c>
      <c r="O38" s="18">
        <f t="shared" si="18"/>
        <v>17</v>
      </c>
      <c r="P38" s="16">
        <v>11</v>
      </c>
      <c r="Q38" s="16"/>
      <c r="R38" s="16">
        <f t="shared" si="19"/>
        <v>11</v>
      </c>
      <c r="S38" s="17">
        <v>2</v>
      </c>
      <c r="T38" s="17"/>
      <c r="U38" s="17">
        <f t="shared" si="20"/>
        <v>2</v>
      </c>
      <c r="V38" s="18">
        <f t="shared" si="21"/>
        <v>13</v>
      </c>
      <c r="W38" s="17">
        <f t="shared" si="27"/>
        <v>28</v>
      </c>
      <c r="X38" s="17">
        <f t="shared" si="27"/>
        <v>0</v>
      </c>
      <c r="Y38" s="17">
        <f t="shared" si="23"/>
        <v>28</v>
      </c>
      <c r="Z38" s="17">
        <f t="shared" si="28"/>
        <v>2</v>
      </c>
      <c r="AA38" s="17">
        <f t="shared" si="28"/>
        <v>0</v>
      </c>
      <c r="AB38" s="17">
        <f t="shared" si="25"/>
        <v>2</v>
      </c>
      <c r="AC38" s="19">
        <f t="shared" si="26"/>
        <v>30</v>
      </c>
    </row>
    <row r="39" spans="1:29" ht="20.100000000000001" customHeight="1" x14ac:dyDescent="0.45">
      <c r="A39" s="15" t="s">
        <v>196</v>
      </c>
      <c r="B39" s="16">
        <v>11</v>
      </c>
      <c r="C39" s="16"/>
      <c r="D39" s="16">
        <f t="shared" si="13"/>
        <v>11</v>
      </c>
      <c r="E39" s="16">
        <v>3</v>
      </c>
      <c r="F39" s="16"/>
      <c r="G39" s="16">
        <f t="shared" si="14"/>
        <v>3</v>
      </c>
      <c r="H39" s="18">
        <f t="shared" si="15"/>
        <v>14</v>
      </c>
      <c r="I39" s="16">
        <v>1</v>
      </c>
      <c r="J39" s="16"/>
      <c r="K39" s="16">
        <f t="shared" si="16"/>
        <v>1</v>
      </c>
      <c r="L39" s="17">
        <v>6</v>
      </c>
      <c r="M39" s="17"/>
      <c r="N39" s="16">
        <f t="shared" si="17"/>
        <v>6</v>
      </c>
      <c r="O39" s="18">
        <f t="shared" si="18"/>
        <v>7</v>
      </c>
      <c r="P39" s="16">
        <v>1</v>
      </c>
      <c r="Q39" s="16"/>
      <c r="R39" s="16">
        <f t="shared" si="19"/>
        <v>1</v>
      </c>
      <c r="S39" s="17">
        <v>1</v>
      </c>
      <c r="T39" s="17"/>
      <c r="U39" s="17">
        <f t="shared" si="20"/>
        <v>1</v>
      </c>
      <c r="V39" s="18">
        <f t="shared" si="21"/>
        <v>2</v>
      </c>
      <c r="W39" s="17">
        <f>SUM(B39,I39,P39)</f>
        <v>13</v>
      </c>
      <c r="X39" s="17">
        <f>SUM(C39,J39,Q39)</f>
        <v>0</v>
      </c>
      <c r="Y39" s="17">
        <f t="shared" si="23"/>
        <v>13</v>
      </c>
      <c r="Z39" s="17">
        <f>SUM(E39,L39,S39)</f>
        <v>10</v>
      </c>
      <c r="AA39" s="17">
        <f>SUM(F39,M39,T39)</f>
        <v>0</v>
      </c>
      <c r="AB39" s="17">
        <f t="shared" si="25"/>
        <v>10</v>
      </c>
      <c r="AC39" s="19">
        <f t="shared" si="26"/>
        <v>23</v>
      </c>
    </row>
    <row r="40" spans="1:29" ht="20.100000000000001" customHeight="1" x14ac:dyDescent="0.45">
      <c r="A40" s="20" t="s">
        <v>7</v>
      </c>
      <c r="B40" s="19">
        <f t="shared" ref="B40:AC40" si="29">SUM(B19:B39)</f>
        <v>66</v>
      </c>
      <c r="C40" s="19">
        <f t="shared" si="29"/>
        <v>8</v>
      </c>
      <c r="D40" s="19">
        <f t="shared" si="29"/>
        <v>74</v>
      </c>
      <c r="E40" s="19">
        <f t="shared" si="29"/>
        <v>38</v>
      </c>
      <c r="F40" s="19">
        <f t="shared" si="29"/>
        <v>1</v>
      </c>
      <c r="G40" s="19">
        <f t="shared" si="29"/>
        <v>39</v>
      </c>
      <c r="H40" s="19">
        <f t="shared" si="29"/>
        <v>113</v>
      </c>
      <c r="I40" s="19">
        <f t="shared" si="29"/>
        <v>96</v>
      </c>
      <c r="J40" s="19">
        <f t="shared" si="29"/>
        <v>13</v>
      </c>
      <c r="K40" s="19">
        <f t="shared" si="29"/>
        <v>109</v>
      </c>
      <c r="L40" s="19">
        <f t="shared" si="29"/>
        <v>72</v>
      </c>
      <c r="M40" s="19">
        <f t="shared" si="29"/>
        <v>8</v>
      </c>
      <c r="N40" s="19">
        <f t="shared" si="29"/>
        <v>80</v>
      </c>
      <c r="O40" s="19">
        <f t="shared" si="29"/>
        <v>189</v>
      </c>
      <c r="P40" s="19">
        <f t="shared" si="29"/>
        <v>140</v>
      </c>
      <c r="Q40" s="19">
        <f t="shared" si="29"/>
        <v>22</v>
      </c>
      <c r="R40" s="19">
        <f t="shared" si="29"/>
        <v>162</v>
      </c>
      <c r="S40" s="19">
        <f t="shared" si="29"/>
        <v>39</v>
      </c>
      <c r="T40" s="19">
        <f t="shared" si="29"/>
        <v>1</v>
      </c>
      <c r="U40" s="19">
        <f t="shared" si="29"/>
        <v>40</v>
      </c>
      <c r="V40" s="19">
        <f t="shared" si="29"/>
        <v>202</v>
      </c>
      <c r="W40" s="19">
        <f t="shared" si="29"/>
        <v>302</v>
      </c>
      <c r="X40" s="19">
        <f t="shared" si="29"/>
        <v>43</v>
      </c>
      <c r="Y40" s="19">
        <f t="shared" si="29"/>
        <v>345</v>
      </c>
      <c r="Z40" s="19">
        <f t="shared" si="29"/>
        <v>149</v>
      </c>
      <c r="AA40" s="19">
        <f t="shared" si="29"/>
        <v>10</v>
      </c>
      <c r="AB40" s="19">
        <f t="shared" si="29"/>
        <v>159</v>
      </c>
      <c r="AC40" s="19">
        <f t="shared" si="29"/>
        <v>504</v>
      </c>
    </row>
    <row r="41" spans="1:29" ht="20.100000000000001" customHeight="1" x14ac:dyDescent="0.45">
      <c r="A41" s="11" t="s">
        <v>26</v>
      </c>
      <c r="B41" s="22"/>
      <c r="C41" s="22"/>
      <c r="D41" s="22"/>
      <c r="E41" s="17"/>
      <c r="F41" s="17"/>
      <c r="G41" s="17"/>
      <c r="H41" s="18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7"/>
      <c r="U41" s="17"/>
      <c r="V41" s="18"/>
      <c r="W41" s="17"/>
      <c r="X41" s="17"/>
      <c r="Y41" s="17"/>
      <c r="Z41" s="23"/>
      <c r="AA41" s="23"/>
      <c r="AB41" s="23"/>
      <c r="AC41" s="24"/>
    </row>
    <row r="42" spans="1:29" ht="20.100000000000001" customHeight="1" x14ac:dyDescent="0.45">
      <c r="A42" s="15" t="s">
        <v>166</v>
      </c>
      <c r="B42" s="16"/>
      <c r="C42" s="16"/>
      <c r="D42" s="16">
        <f t="shared" ref="D42:D55" si="30">SUM(B42:C42)</f>
        <v>0</v>
      </c>
      <c r="E42" s="17"/>
      <c r="F42" s="17"/>
      <c r="G42" s="17">
        <f t="shared" ref="G42:G55" si="31">SUM(E42:F42)</f>
        <v>0</v>
      </c>
      <c r="H42" s="18">
        <f t="shared" ref="H42:H55" si="32">SUM(D42,G42)</f>
        <v>0</v>
      </c>
      <c r="I42" s="16">
        <v>3</v>
      </c>
      <c r="J42" s="16">
        <v>52</v>
      </c>
      <c r="K42" s="16">
        <f t="shared" ref="K42:K55" si="33">SUM(I42:J42)</f>
        <v>55</v>
      </c>
      <c r="L42" s="16"/>
      <c r="M42" s="16"/>
      <c r="N42" s="16">
        <f t="shared" ref="N42:N54" si="34">SUM(L42:M42)</f>
        <v>0</v>
      </c>
      <c r="O42" s="18">
        <f t="shared" ref="O42:O55" si="35">SUM(K42,N42)</f>
        <v>55</v>
      </c>
      <c r="P42" s="16"/>
      <c r="Q42" s="16">
        <v>2</v>
      </c>
      <c r="R42" s="16">
        <f t="shared" ref="R42:R55" si="36">SUM(P42:Q42)</f>
        <v>2</v>
      </c>
      <c r="S42" s="17">
        <v>2</v>
      </c>
      <c r="T42" s="17">
        <v>7</v>
      </c>
      <c r="U42" s="16">
        <f t="shared" ref="U42:U55" si="37">SUM(S42:T42)</f>
        <v>9</v>
      </c>
      <c r="V42" s="18">
        <f t="shared" ref="V42:V55" si="38">SUM(R42,U42)</f>
        <v>11</v>
      </c>
      <c r="W42" s="17">
        <f>SUM(B42,I42,P42)</f>
        <v>3</v>
      </c>
      <c r="X42" s="17">
        <f>SUM(C42,J42,Q42)</f>
        <v>54</v>
      </c>
      <c r="Y42" s="17">
        <f>SUM(W42,X42)</f>
        <v>57</v>
      </c>
      <c r="Z42" s="17">
        <f>SUM(E42,L42,S42)</f>
        <v>2</v>
      </c>
      <c r="AA42" s="17">
        <f>SUM(F42,M42,T42)</f>
        <v>7</v>
      </c>
      <c r="AB42" s="17">
        <f>SUM(Z42,AA42)</f>
        <v>9</v>
      </c>
      <c r="AC42" s="19">
        <f>SUM(Y42,AB42)</f>
        <v>66</v>
      </c>
    </row>
    <row r="43" spans="1:29" ht="20.100000000000001" customHeight="1" x14ac:dyDescent="0.45">
      <c r="A43" s="15" t="s">
        <v>27</v>
      </c>
      <c r="B43" s="16"/>
      <c r="C43" s="16"/>
      <c r="D43" s="16">
        <f t="shared" si="30"/>
        <v>0</v>
      </c>
      <c r="E43" s="17"/>
      <c r="F43" s="17">
        <v>4</v>
      </c>
      <c r="G43" s="17">
        <f t="shared" si="31"/>
        <v>4</v>
      </c>
      <c r="H43" s="18">
        <f t="shared" si="32"/>
        <v>4</v>
      </c>
      <c r="I43" s="16"/>
      <c r="J43" s="16"/>
      <c r="K43" s="16">
        <f t="shared" si="33"/>
        <v>0</v>
      </c>
      <c r="L43" s="16"/>
      <c r="M43" s="16">
        <v>1</v>
      </c>
      <c r="N43" s="16">
        <f t="shared" si="34"/>
        <v>1</v>
      </c>
      <c r="O43" s="18">
        <f t="shared" si="35"/>
        <v>1</v>
      </c>
      <c r="P43" s="16"/>
      <c r="Q43" s="16">
        <v>1</v>
      </c>
      <c r="R43" s="16">
        <f t="shared" si="36"/>
        <v>1</v>
      </c>
      <c r="S43" s="17"/>
      <c r="T43" s="17"/>
      <c r="U43" s="16">
        <f t="shared" si="37"/>
        <v>0</v>
      </c>
      <c r="V43" s="18">
        <f t="shared" si="38"/>
        <v>1</v>
      </c>
      <c r="W43" s="17">
        <f t="shared" ref="W43:X55" si="39">SUM(B43,I43,P43)</f>
        <v>0</v>
      </c>
      <c r="X43" s="17">
        <f t="shared" si="39"/>
        <v>1</v>
      </c>
      <c r="Y43" s="17">
        <f t="shared" ref="Y43:Y55" si="40">SUM(W43,X43)</f>
        <v>1</v>
      </c>
      <c r="Z43" s="17">
        <f t="shared" ref="Z43:AA55" si="41">SUM(E43,L43,S43)</f>
        <v>0</v>
      </c>
      <c r="AA43" s="17">
        <f t="shared" si="41"/>
        <v>5</v>
      </c>
      <c r="AB43" s="17">
        <f t="shared" ref="AB43:AB55" si="42">SUM(Z43,AA43)</f>
        <v>5</v>
      </c>
      <c r="AC43" s="19">
        <f t="shared" ref="AC43:AC55" si="43">SUM(Y43,AB43)</f>
        <v>6</v>
      </c>
    </row>
    <row r="44" spans="1:29" ht="20.100000000000001" customHeight="1" x14ac:dyDescent="0.45">
      <c r="A44" s="15" t="s">
        <v>221</v>
      </c>
      <c r="B44" s="16"/>
      <c r="C44" s="16"/>
      <c r="D44" s="16">
        <f>SUM(B44:C44)</f>
        <v>0</v>
      </c>
      <c r="E44" s="17"/>
      <c r="F44" s="17"/>
      <c r="G44" s="17">
        <f>SUM(E44:F44)</f>
        <v>0</v>
      </c>
      <c r="H44" s="18">
        <f>SUM(D44,G44)</f>
        <v>0</v>
      </c>
      <c r="I44" s="16"/>
      <c r="J44" s="16">
        <v>6</v>
      </c>
      <c r="K44" s="16">
        <f>SUM(I44:J44)</f>
        <v>6</v>
      </c>
      <c r="L44" s="16"/>
      <c r="M44" s="16"/>
      <c r="N44" s="16">
        <f>SUM(L44:M44)</f>
        <v>0</v>
      </c>
      <c r="O44" s="18">
        <f>SUM(K44,N44)</f>
        <v>6</v>
      </c>
      <c r="P44" s="16">
        <v>4</v>
      </c>
      <c r="Q44" s="16">
        <v>63</v>
      </c>
      <c r="R44" s="16">
        <f>SUM(P44:Q44)</f>
        <v>67</v>
      </c>
      <c r="S44" s="17"/>
      <c r="T44" s="17">
        <v>8</v>
      </c>
      <c r="U44" s="16">
        <f>SUM(S44:T44)</f>
        <v>8</v>
      </c>
      <c r="V44" s="18">
        <f>SUM(R44,U44)</f>
        <v>75</v>
      </c>
      <c r="W44" s="17">
        <f>SUM(B44,I44,P44)</f>
        <v>4</v>
      </c>
      <c r="X44" s="17">
        <f>SUM(C44,J44,Q44)</f>
        <v>69</v>
      </c>
      <c r="Y44" s="17">
        <f>SUM(W44,X44)</f>
        <v>73</v>
      </c>
      <c r="Z44" s="17">
        <f>SUM(E44,L44,S44)</f>
        <v>0</v>
      </c>
      <c r="AA44" s="17">
        <f>SUM(F44,M44,T44)</f>
        <v>8</v>
      </c>
      <c r="AB44" s="17">
        <f>SUM(Z44,AA44)</f>
        <v>8</v>
      </c>
      <c r="AC44" s="19">
        <f>SUM(Y44,AB44)</f>
        <v>81</v>
      </c>
    </row>
    <row r="45" spans="1:29" ht="20.100000000000001" customHeight="1" x14ac:dyDescent="0.45">
      <c r="A45" s="15" t="s">
        <v>28</v>
      </c>
      <c r="B45" s="16"/>
      <c r="C45" s="16"/>
      <c r="D45" s="16">
        <f t="shared" si="30"/>
        <v>0</v>
      </c>
      <c r="E45" s="16"/>
      <c r="F45" s="16"/>
      <c r="G45" s="16">
        <f t="shared" si="31"/>
        <v>0</v>
      </c>
      <c r="H45" s="18">
        <f t="shared" si="32"/>
        <v>0</v>
      </c>
      <c r="I45" s="16">
        <v>7</v>
      </c>
      <c r="J45" s="16">
        <v>41</v>
      </c>
      <c r="K45" s="16">
        <f t="shared" si="33"/>
        <v>48</v>
      </c>
      <c r="L45" s="16"/>
      <c r="M45" s="16"/>
      <c r="N45" s="16">
        <f t="shared" si="34"/>
        <v>0</v>
      </c>
      <c r="O45" s="18">
        <f t="shared" si="35"/>
        <v>48</v>
      </c>
      <c r="P45" s="16"/>
      <c r="Q45" s="16">
        <v>7</v>
      </c>
      <c r="R45" s="16">
        <f t="shared" si="36"/>
        <v>7</v>
      </c>
      <c r="S45" s="17"/>
      <c r="T45" s="17"/>
      <c r="U45" s="16">
        <f t="shared" si="37"/>
        <v>0</v>
      </c>
      <c r="V45" s="18">
        <f t="shared" si="38"/>
        <v>7</v>
      </c>
      <c r="W45" s="17">
        <f t="shared" si="39"/>
        <v>7</v>
      </c>
      <c r="X45" s="17">
        <f t="shared" si="39"/>
        <v>48</v>
      </c>
      <c r="Y45" s="17">
        <f t="shared" si="40"/>
        <v>55</v>
      </c>
      <c r="Z45" s="17">
        <f t="shared" si="41"/>
        <v>0</v>
      </c>
      <c r="AA45" s="17">
        <f t="shared" si="41"/>
        <v>0</v>
      </c>
      <c r="AB45" s="17">
        <f t="shared" si="42"/>
        <v>0</v>
      </c>
      <c r="AC45" s="19">
        <f t="shared" si="43"/>
        <v>55</v>
      </c>
    </row>
    <row r="46" spans="1:29" ht="20.100000000000001" customHeight="1" x14ac:dyDescent="0.45">
      <c r="A46" s="15" t="s">
        <v>29</v>
      </c>
      <c r="B46" s="16"/>
      <c r="C46" s="16"/>
      <c r="D46" s="16">
        <f t="shared" si="30"/>
        <v>0</v>
      </c>
      <c r="E46" s="17"/>
      <c r="F46" s="17"/>
      <c r="G46" s="17">
        <f t="shared" si="31"/>
        <v>0</v>
      </c>
      <c r="H46" s="18">
        <f t="shared" si="32"/>
        <v>0</v>
      </c>
      <c r="I46" s="16"/>
      <c r="J46" s="16">
        <v>1</v>
      </c>
      <c r="K46" s="16">
        <f t="shared" si="33"/>
        <v>1</v>
      </c>
      <c r="L46" s="17">
        <v>1</v>
      </c>
      <c r="M46" s="17">
        <v>5</v>
      </c>
      <c r="N46" s="16">
        <f t="shared" si="34"/>
        <v>6</v>
      </c>
      <c r="O46" s="18">
        <f t="shared" si="35"/>
        <v>7</v>
      </c>
      <c r="P46" s="16"/>
      <c r="Q46" s="16">
        <v>1</v>
      </c>
      <c r="R46" s="16">
        <f t="shared" si="36"/>
        <v>1</v>
      </c>
      <c r="S46" s="16"/>
      <c r="T46" s="16">
        <v>3</v>
      </c>
      <c r="U46" s="16">
        <f t="shared" si="37"/>
        <v>3</v>
      </c>
      <c r="V46" s="18">
        <f t="shared" si="38"/>
        <v>4</v>
      </c>
      <c r="W46" s="17">
        <f t="shared" si="39"/>
        <v>0</v>
      </c>
      <c r="X46" s="17">
        <f t="shared" si="39"/>
        <v>2</v>
      </c>
      <c r="Y46" s="17">
        <f t="shared" si="40"/>
        <v>2</v>
      </c>
      <c r="Z46" s="17">
        <f t="shared" si="41"/>
        <v>1</v>
      </c>
      <c r="AA46" s="17">
        <f t="shared" si="41"/>
        <v>8</v>
      </c>
      <c r="AB46" s="17">
        <f t="shared" si="42"/>
        <v>9</v>
      </c>
      <c r="AC46" s="19">
        <f t="shared" si="43"/>
        <v>11</v>
      </c>
    </row>
    <row r="47" spans="1:29" ht="20.100000000000001" customHeight="1" x14ac:dyDescent="0.45">
      <c r="A47" s="15" t="s">
        <v>222</v>
      </c>
      <c r="B47" s="16"/>
      <c r="C47" s="16"/>
      <c r="D47" s="16">
        <f>SUM(B47:C47)</f>
        <v>0</v>
      </c>
      <c r="E47" s="17"/>
      <c r="F47" s="17"/>
      <c r="G47" s="17">
        <f>SUM(E47:F47)</f>
        <v>0</v>
      </c>
      <c r="H47" s="18">
        <f>SUM(D47,G47)</f>
        <v>0</v>
      </c>
      <c r="I47" s="16"/>
      <c r="J47" s="16">
        <v>27</v>
      </c>
      <c r="K47" s="16">
        <f>SUM(I47:J47)</f>
        <v>27</v>
      </c>
      <c r="L47" s="17"/>
      <c r="M47" s="17"/>
      <c r="N47" s="16">
        <f>SUM(L47:M47)</f>
        <v>0</v>
      </c>
      <c r="O47" s="18">
        <f>SUM(K47,N47)</f>
        <v>27</v>
      </c>
      <c r="P47" s="16">
        <v>2</v>
      </c>
      <c r="Q47" s="16">
        <v>23</v>
      </c>
      <c r="R47" s="16">
        <f>SUM(P47:Q47)</f>
        <v>25</v>
      </c>
      <c r="S47" s="16">
        <v>5</v>
      </c>
      <c r="T47" s="16">
        <v>23</v>
      </c>
      <c r="U47" s="16">
        <f>SUM(S47:T47)</f>
        <v>28</v>
      </c>
      <c r="V47" s="18">
        <f>SUM(R47,U47)</f>
        <v>53</v>
      </c>
      <c r="W47" s="17">
        <f>SUM(B47,I47,P47)</f>
        <v>2</v>
      </c>
      <c r="X47" s="17">
        <f>SUM(C47,J47,Q47)</f>
        <v>50</v>
      </c>
      <c r="Y47" s="17">
        <f>SUM(W47,X47)</f>
        <v>52</v>
      </c>
      <c r="Z47" s="17">
        <f>SUM(E47,L47,S47)</f>
        <v>5</v>
      </c>
      <c r="AA47" s="17">
        <f>SUM(F47,M47,T47)</f>
        <v>23</v>
      </c>
      <c r="AB47" s="17">
        <f>SUM(Z47,AA47)</f>
        <v>28</v>
      </c>
      <c r="AC47" s="19">
        <f>SUM(Y47,AB47)</f>
        <v>80</v>
      </c>
    </row>
    <row r="48" spans="1:29" ht="20.100000000000001" customHeight="1" x14ac:dyDescent="0.45">
      <c r="A48" s="15" t="s">
        <v>30</v>
      </c>
      <c r="B48" s="16">
        <v>5</v>
      </c>
      <c r="C48" s="16"/>
      <c r="D48" s="16">
        <f t="shared" si="30"/>
        <v>5</v>
      </c>
      <c r="E48" s="17"/>
      <c r="F48" s="17"/>
      <c r="G48" s="17">
        <f t="shared" si="31"/>
        <v>0</v>
      </c>
      <c r="H48" s="18">
        <f t="shared" si="32"/>
        <v>5</v>
      </c>
      <c r="I48" s="16">
        <v>3</v>
      </c>
      <c r="J48" s="16"/>
      <c r="K48" s="16">
        <f t="shared" si="33"/>
        <v>3</v>
      </c>
      <c r="L48" s="17">
        <v>6</v>
      </c>
      <c r="M48" s="17"/>
      <c r="N48" s="16">
        <f t="shared" si="34"/>
        <v>6</v>
      </c>
      <c r="O48" s="18">
        <f t="shared" si="35"/>
        <v>9</v>
      </c>
      <c r="P48" s="16"/>
      <c r="Q48" s="16">
        <v>2</v>
      </c>
      <c r="R48" s="16">
        <f t="shared" si="36"/>
        <v>2</v>
      </c>
      <c r="S48" s="16"/>
      <c r="T48" s="16">
        <v>3</v>
      </c>
      <c r="U48" s="16">
        <f t="shared" si="37"/>
        <v>3</v>
      </c>
      <c r="V48" s="18">
        <f t="shared" si="38"/>
        <v>5</v>
      </c>
      <c r="W48" s="17">
        <f t="shared" si="39"/>
        <v>8</v>
      </c>
      <c r="X48" s="17">
        <f t="shared" si="39"/>
        <v>2</v>
      </c>
      <c r="Y48" s="17">
        <f t="shared" si="40"/>
        <v>10</v>
      </c>
      <c r="Z48" s="17">
        <f t="shared" si="41"/>
        <v>6</v>
      </c>
      <c r="AA48" s="17">
        <f t="shared" si="41"/>
        <v>3</v>
      </c>
      <c r="AB48" s="17">
        <f t="shared" si="42"/>
        <v>9</v>
      </c>
      <c r="AC48" s="19">
        <f t="shared" si="43"/>
        <v>19</v>
      </c>
    </row>
    <row r="49" spans="1:31" ht="20.100000000000001" customHeight="1" x14ac:dyDescent="0.45">
      <c r="A49" s="15" t="s">
        <v>223</v>
      </c>
      <c r="B49" s="16"/>
      <c r="C49" s="16"/>
      <c r="D49" s="16"/>
      <c r="E49" s="17"/>
      <c r="F49" s="17"/>
      <c r="G49" s="17">
        <f>SUM(E49:F49)</f>
        <v>0</v>
      </c>
      <c r="H49" s="18">
        <f>SUM(D49,G49)</f>
        <v>0</v>
      </c>
      <c r="I49" s="16">
        <v>6</v>
      </c>
      <c r="J49" s="16"/>
      <c r="K49" s="16">
        <f>SUM(I49:J49)</f>
        <v>6</v>
      </c>
      <c r="L49" s="17"/>
      <c r="M49" s="17"/>
      <c r="N49" s="16">
        <f>SUM(L49:M49)</f>
        <v>0</v>
      </c>
      <c r="O49" s="18">
        <f>SUM(K49,N49)</f>
        <v>6</v>
      </c>
      <c r="P49" s="16">
        <v>17</v>
      </c>
      <c r="Q49" s="16"/>
      <c r="R49" s="16">
        <f>SUM(P49:Q49)</f>
        <v>17</v>
      </c>
      <c r="S49" s="16">
        <v>15</v>
      </c>
      <c r="T49" s="16">
        <v>2</v>
      </c>
      <c r="U49" s="16">
        <f>SUM(S49:T49)</f>
        <v>17</v>
      </c>
      <c r="V49" s="18">
        <f>SUM(R49,U49)</f>
        <v>34</v>
      </c>
      <c r="W49" s="17">
        <f>SUM(B49,I49,P49)</f>
        <v>23</v>
      </c>
      <c r="X49" s="17">
        <f>SUM(C49,J49,Q49)</f>
        <v>0</v>
      </c>
      <c r="Y49" s="17">
        <f>SUM(W49,X49)</f>
        <v>23</v>
      </c>
      <c r="Z49" s="17">
        <f>SUM(E49,L49,S49)</f>
        <v>15</v>
      </c>
      <c r="AA49" s="17">
        <f>SUM(F49,M49,T49)</f>
        <v>2</v>
      </c>
      <c r="AB49" s="17">
        <f>SUM(Z49,AA49)</f>
        <v>17</v>
      </c>
      <c r="AC49" s="19">
        <f>SUM(Y49,AB49)</f>
        <v>40</v>
      </c>
    </row>
    <row r="50" spans="1:31" ht="20.100000000000001" customHeight="1" x14ac:dyDescent="0.45">
      <c r="A50" s="15" t="s">
        <v>31</v>
      </c>
      <c r="B50" s="16">
        <v>1</v>
      </c>
      <c r="C50" s="16"/>
      <c r="D50" s="16">
        <f t="shared" si="30"/>
        <v>1</v>
      </c>
      <c r="E50" s="17">
        <v>1</v>
      </c>
      <c r="F50" s="17">
        <v>10</v>
      </c>
      <c r="G50" s="17">
        <f t="shared" si="31"/>
        <v>11</v>
      </c>
      <c r="H50" s="18">
        <f t="shared" si="32"/>
        <v>12</v>
      </c>
      <c r="I50" s="16"/>
      <c r="J50" s="16"/>
      <c r="K50" s="16">
        <f t="shared" si="33"/>
        <v>0</v>
      </c>
      <c r="L50" s="17"/>
      <c r="M50" s="17">
        <v>1</v>
      </c>
      <c r="N50" s="16">
        <f t="shared" si="34"/>
        <v>1</v>
      </c>
      <c r="O50" s="18">
        <f t="shared" si="35"/>
        <v>1</v>
      </c>
      <c r="P50" s="16"/>
      <c r="Q50" s="16">
        <v>3</v>
      </c>
      <c r="R50" s="16">
        <f t="shared" si="36"/>
        <v>3</v>
      </c>
      <c r="S50" s="16"/>
      <c r="T50" s="16"/>
      <c r="U50" s="16">
        <f t="shared" si="37"/>
        <v>0</v>
      </c>
      <c r="V50" s="18">
        <f t="shared" si="38"/>
        <v>3</v>
      </c>
      <c r="W50" s="17">
        <f t="shared" si="39"/>
        <v>1</v>
      </c>
      <c r="X50" s="17">
        <f t="shared" si="39"/>
        <v>3</v>
      </c>
      <c r="Y50" s="17">
        <f t="shared" si="40"/>
        <v>4</v>
      </c>
      <c r="Z50" s="17">
        <f t="shared" si="41"/>
        <v>1</v>
      </c>
      <c r="AA50" s="17">
        <f t="shared" si="41"/>
        <v>11</v>
      </c>
      <c r="AB50" s="17">
        <f t="shared" si="42"/>
        <v>12</v>
      </c>
      <c r="AC50" s="19">
        <f t="shared" si="43"/>
        <v>16</v>
      </c>
    </row>
    <row r="51" spans="1:31" ht="20.100000000000001" customHeight="1" x14ac:dyDescent="0.45">
      <c r="A51" s="15" t="s">
        <v>224</v>
      </c>
      <c r="B51" s="16"/>
      <c r="C51" s="16"/>
      <c r="D51" s="16">
        <f>SUM(B51:C51)</f>
        <v>0</v>
      </c>
      <c r="E51" s="17"/>
      <c r="F51" s="17"/>
      <c r="G51" s="17">
        <f>SUM(E51:F51)</f>
        <v>0</v>
      </c>
      <c r="H51" s="18">
        <f>SUM(D51,G51)</f>
        <v>0</v>
      </c>
      <c r="I51" s="16">
        <v>2</v>
      </c>
      <c r="J51" s="16">
        <v>36</v>
      </c>
      <c r="K51" s="16">
        <f>SUM(I51:J51)</f>
        <v>38</v>
      </c>
      <c r="L51" s="17"/>
      <c r="M51" s="17"/>
      <c r="N51" s="16">
        <f>SUM(L51:M51)</f>
        <v>0</v>
      </c>
      <c r="O51" s="18">
        <f>SUM(K51,N51)</f>
        <v>38</v>
      </c>
      <c r="P51" s="16">
        <v>1</v>
      </c>
      <c r="Q51" s="16">
        <v>24</v>
      </c>
      <c r="R51" s="16">
        <f>SUM(P51:Q51)</f>
        <v>25</v>
      </c>
      <c r="S51" s="16">
        <v>2</v>
      </c>
      <c r="T51" s="16">
        <v>39</v>
      </c>
      <c r="U51" s="16">
        <f>SUM(S51:T51)</f>
        <v>41</v>
      </c>
      <c r="V51" s="18">
        <f>SUM(R51,U51)</f>
        <v>66</v>
      </c>
      <c r="W51" s="17">
        <f>SUM(B51,I51,P51)</f>
        <v>3</v>
      </c>
      <c r="X51" s="17">
        <f>SUM(C51,J51,Q51)</f>
        <v>60</v>
      </c>
      <c r="Y51" s="17">
        <f>SUM(W51,X51)</f>
        <v>63</v>
      </c>
      <c r="Z51" s="17">
        <f>SUM(E51,L51,S51)</f>
        <v>2</v>
      </c>
      <c r="AA51" s="17">
        <f>SUM(F51,M51,T51)</f>
        <v>39</v>
      </c>
      <c r="AB51" s="17">
        <f>SUM(Z51,AA51)</f>
        <v>41</v>
      </c>
      <c r="AC51" s="19">
        <f>SUM(Y51,AB51)</f>
        <v>104</v>
      </c>
    </row>
    <row r="52" spans="1:31" ht="20.100000000000001" customHeight="1" x14ac:dyDescent="0.45">
      <c r="A52" s="25" t="s">
        <v>197</v>
      </c>
      <c r="B52" s="16">
        <v>2</v>
      </c>
      <c r="C52" s="16">
        <v>2</v>
      </c>
      <c r="D52" s="16">
        <f t="shared" si="30"/>
        <v>4</v>
      </c>
      <c r="E52" s="17"/>
      <c r="F52" s="17"/>
      <c r="G52" s="16">
        <f t="shared" si="31"/>
        <v>0</v>
      </c>
      <c r="H52" s="18">
        <f t="shared" si="32"/>
        <v>4</v>
      </c>
      <c r="I52" s="16">
        <v>1</v>
      </c>
      <c r="J52" s="16">
        <v>1</v>
      </c>
      <c r="K52" s="16">
        <f t="shared" si="33"/>
        <v>2</v>
      </c>
      <c r="L52" s="17">
        <v>3</v>
      </c>
      <c r="M52" s="17"/>
      <c r="N52" s="16">
        <f t="shared" si="34"/>
        <v>3</v>
      </c>
      <c r="O52" s="18">
        <f t="shared" si="35"/>
        <v>5</v>
      </c>
      <c r="P52" s="16">
        <v>2</v>
      </c>
      <c r="Q52" s="16"/>
      <c r="R52" s="16">
        <f t="shared" si="36"/>
        <v>2</v>
      </c>
      <c r="S52" s="16"/>
      <c r="T52" s="16">
        <v>1</v>
      </c>
      <c r="U52" s="16">
        <f t="shared" si="37"/>
        <v>1</v>
      </c>
      <c r="V52" s="18">
        <f t="shared" si="38"/>
        <v>3</v>
      </c>
      <c r="W52" s="17">
        <f t="shared" si="39"/>
        <v>5</v>
      </c>
      <c r="X52" s="17">
        <f t="shared" si="39"/>
        <v>3</v>
      </c>
      <c r="Y52" s="17">
        <f t="shared" si="40"/>
        <v>8</v>
      </c>
      <c r="Z52" s="17">
        <f t="shared" si="41"/>
        <v>3</v>
      </c>
      <c r="AA52" s="17">
        <f t="shared" si="41"/>
        <v>1</v>
      </c>
      <c r="AB52" s="17">
        <f t="shared" si="42"/>
        <v>4</v>
      </c>
      <c r="AC52" s="19">
        <f t="shared" si="43"/>
        <v>12</v>
      </c>
    </row>
    <row r="53" spans="1:31" ht="20.100000000000001" customHeight="1" x14ac:dyDescent="0.45">
      <c r="A53" s="25" t="s">
        <v>225</v>
      </c>
      <c r="B53" s="16"/>
      <c r="C53" s="16"/>
      <c r="D53" s="16">
        <f>SUM(B53:C53)</f>
        <v>0</v>
      </c>
      <c r="E53" s="17"/>
      <c r="F53" s="17"/>
      <c r="G53" s="16">
        <f>SUM(E53:F53)</f>
        <v>0</v>
      </c>
      <c r="H53" s="18">
        <f>SUM(D53,G53)</f>
        <v>0</v>
      </c>
      <c r="I53" s="16">
        <v>4</v>
      </c>
      <c r="J53" s="16">
        <v>25</v>
      </c>
      <c r="K53" s="16">
        <f>SUM(I53:J53)</f>
        <v>29</v>
      </c>
      <c r="L53" s="17">
        <v>5</v>
      </c>
      <c r="M53" s="17">
        <v>19</v>
      </c>
      <c r="N53" s="16">
        <f>SUM(L53:M53)</f>
        <v>24</v>
      </c>
      <c r="O53" s="18">
        <f>SUM(K53,N53)</f>
        <v>53</v>
      </c>
      <c r="P53" s="16">
        <v>6</v>
      </c>
      <c r="Q53" s="16">
        <v>11</v>
      </c>
      <c r="R53" s="16">
        <f>SUM(P53:Q53)</f>
        <v>17</v>
      </c>
      <c r="S53" s="16"/>
      <c r="T53" s="16">
        <v>13</v>
      </c>
      <c r="U53" s="16">
        <f>SUM(S53:T53)</f>
        <v>13</v>
      </c>
      <c r="V53" s="18">
        <f>SUM(R53,U53)</f>
        <v>30</v>
      </c>
      <c r="W53" s="17">
        <f>SUM(B53,I53,P53)</f>
        <v>10</v>
      </c>
      <c r="X53" s="17">
        <f>SUM(C53,J53,Q53)</f>
        <v>36</v>
      </c>
      <c r="Y53" s="17">
        <f>SUM(W53,X53)</f>
        <v>46</v>
      </c>
      <c r="Z53" s="17">
        <f>SUM(E53,L53,S53)</f>
        <v>5</v>
      </c>
      <c r="AA53" s="17">
        <f>SUM(F53,M53,T53)</f>
        <v>32</v>
      </c>
      <c r="AB53" s="17">
        <f>SUM(Z53,AA53)</f>
        <v>37</v>
      </c>
      <c r="AC53" s="19">
        <f>SUM(Y53,AB53)</f>
        <v>83</v>
      </c>
    </row>
    <row r="54" spans="1:31" ht="20.100000000000001" customHeight="1" x14ac:dyDescent="0.45">
      <c r="A54" s="15" t="s">
        <v>33</v>
      </c>
      <c r="B54" s="16"/>
      <c r="C54" s="16">
        <v>3</v>
      </c>
      <c r="D54" s="16">
        <f t="shared" si="30"/>
        <v>3</v>
      </c>
      <c r="E54" s="17"/>
      <c r="F54" s="17"/>
      <c r="G54" s="17">
        <f t="shared" si="31"/>
        <v>0</v>
      </c>
      <c r="H54" s="18">
        <f t="shared" si="32"/>
        <v>3</v>
      </c>
      <c r="I54" s="16">
        <v>4</v>
      </c>
      <c r="J54" s="16">
        <v>46</v>
      </c>
      <c r="K54" s="16">
        <f t="shared" si="33"/>
        <v>50</v>
      </c>
      <c r="L54" s="17"/>
      <c r="M54" s="17">
        <v>17</v>
      </c>
      <c r="N54" s="16">
        <f t="shared" si="34"/>
        <v>17</v>
      </c>
      <c r="O54" s="18">
        <f t="shared" si="35"/>
        <v>67</v>
      </c>
      <c r="P54" s="16"/>
      <c r="Q54" s="16">
        <v>9</v>
      </c>
      <c r="R54" s="16">
        <f t="shared" si="36"/>
        <v>9</v>
      </c>
      <c r="S54" s="17"/>
      <c r="T54" s="17"/>
      <c r="U54" s="16">
        <f t="shared" si="37"/>
        <v>0</v>
      </c>
      <c r="V54" s="18">
        <f t="shared" si="38"/>
        <v>9</v>
      </c>
      <c r="W54" s="17">
        <f t="shared" si="39"/>
        <v>4</v>
      </c>
      <c r="X54" s="17">
        <f t="shared" si="39"/>
        <v>58</v>
      </c>
      <c r="Y54" s="17">
        <f t="shared" si="40"/>
        <v>62</v>
      </c>
      <c r="Z54" s="17">
        <f t="shared" si="41"/>
        <v>0</v>
      </c>
      <c r="AA54" s="17">
        <f t="shared" si="41"/>
        <v>17</v>
      </c>
      <c r="AB54" s="17">
        <f t="shared" si="42"/>
        <v>17</v>
      </c>
      <c r="AC54" s="19">
        <f t="shared" si="43"/>
        <v>79</v>
      </c>
    </row>
    <row r="55" spans="1:31" ht="20.100000000000001" customHeight="1" x14ac:dyDescent="0.45">
      <c r="A55" s="15" t="s">
        <v>34</v>
      </c>
      <c r="B55" s="16"/>
      <c r="C55" s="16">
        <v>10</v>
      </c>
      <c r="D55" s="16">
        <f t="shared" si="30"/>
        <v>10</v>
      </c>
      <c r="E55" s="16"/>
      <c r="F55" s="16">
        <v>7</v>
      </c>
      <c r="G55" s="16">
        <f t="shared" si="31"/>
        <v>7</v>
      </c>
      <c r="H55" s="18">
        <f t="shared" si="32"/>
        <v>17</v>
      </c>
      <c r="I55" s="16"/>
      <c r="J55" s="16">
        <v>4</v>
      </c>
      <c r="K55" s="16">
        <f t="shared" si="33"/>
        <v>4</v>
      </c>
      <c r="L55" s="16"/>
      <c r="M55" s="16">
        <v>10</v>
      </c>
      <c r="N55" s="16">
        <f>SUM(L55:M55)</f>
        <v>10</v>
      </c>
      <c r="O55" s="18">
        <f t="shared" si="35"/>
        <v>14</v>
      </c>
      <c r="P55" s="16"/>
      <c r="Q55" s="16">
        <v>10</v>
      </c>
      <c r="R55" s="16">
        <f t="shared" si="36"/>
        <v>10</v>
      </c>
      <c r="S55" s="16"/>
      <c r="T55" s="16">
        <v>5</v>
      </c>
      <c r="U55" s="16">
        <f t="shared" si="37"/>
        <v>5</v>
      </c>
      <c r="V55" s="18">
        <f t="shared" si="38"/>
        <v>15</v>
      </c>
      <c r="W55" s="17">
        <f t="shared" si="39"/>
        <v>0</v>
      </c>
      <c r="X55" s="17">
        <f t="shared" si="39"/>
        <v>24</v>
      </c>
      <c r="Y55" s="17">
        <f t="shared" si="40"/>
        <v>24</v>
      </c>
      <c r="Z55" s="17">
        <f t="shared" si="41"/>
        <v>0</v>
      </c>
      <c r="AA55" s="17">
        <f t="shared" si="41"/>
        <v>22</v>
      </c>
      <c r="AB55" s="17">
        <f t="shared" si="42"/>
        <v>22</v>
      </c>
      <c r="AC55" s="19">
        <f t="shared" si="43"/>
        <v>46</v>
      </c>
    </row>
    <row r="56" spans="1:31" ht="20.100000000000001" customHeight="1" x14ac:dyDescent="0.45">
      <c r="A56" s="15" t="s">
        <v>226</v>
      </c>
      <c r="B56" s="16"/>
      <c r="C56" s="16"/>
      <c r="D56" s="16">
        <f>SUM(B56:C56)</f>
        <v>0</v>
      </c>
      <c r="E56" s="16"/>
      <c r="F56" s="16"/>
      <c r="G56" s="16">
        <f>SUM(E56:F56)</f>
        <v>0</v>
      </c>
      <c r="H56" s="18">
        <f>SUM(D56,G56)</f>
        <v>0</v>
      </c>
      <c r="I56" s="16">
        <v>6</v>
      </c>
      <c r="J56" s="16">
        <v>73</v>
      </c>
      <c r="K56" s="16">
        <f>SUM(I56:J56)</f>
        <v>79</v>
      </c>
      <c r="L56" s="16"/>
      <c r="M56" s="16"/>
      <c r="N56" s="16">
        <f>SUM(L56:M56)</f>
        <v>0</v>
      </c>
      <c r="O56" s="18">
        <f>SUM(K56,N56)</f>
        <v>79</v>
      </c>
      <c r="P56" s="16"/>
      <c r="Q56" s="16">
        <v>14</v>
      </c>
      <c r="R56" s="16">
        <f>SUM(P56:Q56)</f>
        <v>14</v>
      </c>
      <c r="S56" s="16">
        <v>3</v>
      </c>
      <c r="T56" s="16">
        <v>38</v>
      </c>
      <c r="U56" s="16">
        <f>SUM(S56:T56)</f>
        <v>41</v>
      </c>
      <c r="V56" s="18">
        <f>SUM(R56,U56)</f>
        <v>55</v>
      </c>
      <c r="W56" s="17">
        <f>SUM(B56,I56,P56)</f>
        <v>6</v>
      </c>
      <c r="X56" s="17">
        <f>SUM(C56,J56,Q56)</f>
        <v>87</v>
      </c>
      <c r="Y56" s="17">
        <f>SUM(W56,X56)</f>
        <v>93</v>
      </c>
      <c r="Z56" s="17">
        <f>SUM(E56,L56,S56)</f>
        <v>3</v>
      </c>
      <c r="AA56" s="17">
        <f>SUM(F56,M56,T56)</f>
        <v>38</v>
      </c>
      <c r="AB56" s="17">
        <f>SUM(Z56,AA56)</f>
        <v>41</v>
      </c>
      <c r="AC56" s="19">
        <f>SUM(Y56,AB56)</f>
        <v>134</v>
      </c>
    </row>
    <row r="57" spans="1:31" ht="20.100000000000001" customHeight="1" x14ac:dyDescent="0.45">
      <c r="A57" s="20" t="s">
        <v>7</v>
      </c>
      <c r="B57" s="19">
        <f>SUM(B42:B55)</f>
        <v>8</v>
      </c>
      <c r="C57" s="19">
        <f>SUM(C42:C55)</f>
        <v>15</v>
      </c>
      <c r="D57" s="19">
        <f>SUM(D42:D55)</f>
        <v>23</v>
      </c>
      <c r="E57" s="19">
        <f>SUM(E42:E55)</f>
        <v>1</v>
      </c>
      <c r="F57" s="19">
        <f>SUM(F42:F55)</f>
        <v>21</v>
      </c>
      <c r="G57" s="19">
        <f>SUM(G43:G55)</f>
        <v>22</v>
      </c>
      <c r="H57" s="19">
        <f>SUM(H42:H55)</f>
        <v>45</v>
      </c>
      <c r="I57" s="19">
        <f>SUM(I42:I56)</f>
        <v>36</v>
      </c>
      <c r="J57" s="19">
        <f t="shared" ref="J57:AC57" si="44">SUM(J42:J56)</f>
        <v>312</v>
      </c>
      <c r="K57" s="19">
        <f t="shared" si="44"/>
        <v>348</v>
      </c>
      <c r="L57" s="19">
        <f t="shared" si="44"/>
        <v>15</v>
      </c>
      <c r="M57" s="19">
        <f t="shared" si="44"/>
        <v>53</v>
      </c>
      <c r="N57" s="19">
        <f t="shared" si="44"/>
        <v>68</v>
      </c>
      <c r="O57" s="19">
        <f t="shared" si="44"/>
        <v>416</v>
      </c>
      <c r="P57" s="19">
        <f t="shared" si="44"/>
        <v>32</v>
      </c>
      <c r="Q57" s="19">
        <f t="shared" si="44"/>
        <v>170</v>
      </c>
      <c r="R57" s="19">
        <f t="shared" si="44"/>
        <v>202</v>
      </c>
      <c r="S57" s="19">
        <f t="shared" si="44"/>
        <v>27</v>
      </c>
      <c r="T57" s="19">
        <f t="shared" si="44"/>
        <v>142</v>
      </c>
      <c r="U57" s="19">
        <f t="shared" si="44"/>
        <v>169</v>
      </c>
      <c r="V57" s="19">
        <f t="shared" si="44"/>
        <v>371</v>
      </c>
      <c r="W57" s="19">
        <f t="shared" si="44"/>
        <v>76</v>
      </c>
      <c r="X57" s="19">
        <f t="shared" si="44"/>
        <v>497</v>
      </c>
      <c r="Y57" s="19">
        <f t="shared" si="44"/>
        <v>573</v>
      </c>
      <c r="Z57" s="19">
        <f t="shared" si="44"/>
        <v>43</v>
      </c>
      <c r="AA57" s="19">
        <f t="shared" si="44"/>
        <v>216</v>
      </c>
      <c r="AB57" s="19">
        <f t="shared" si="44"/>
        <v>259</v>
      </c>
      <c r="AC57" s="19">
        <f t="shared" si="44"/>
        <v>832</v>
      </c>
    </row>
    <row r="58" spans="1:31" ht="20.100000000000001" customHeight="1" x14ac:dyDescent="0.45">
      <c r="A58" s="11" t="s">
        <v>144</v>
      </c>
      <c r="B58" s="22"/>
      <c r="C58" s="22"/>
      <c r="D58" s="22"/>
      <c r="E58" s="17"/>
      <c r="F58" s="17"/>
      <c r="G58" s="17"/>
      <c r="H58" s="18"/>
      <c r="I58" s="17"/>
      <c r="J58" s="17"/>
      <c r="K58" s="17"/>
      <c r="L58" s="17"/>
      <c r="M58" s="17"/>
      <c r="N58" s="17"/>
      <c r="O58" s="18"/>
      <c r="P58" s="17"/>
      <c r="Q58" s="17"/>
      <c r="R58" s="17"/>
      <c r="S58" s="17"/>
      <c r="T58" s="17"/>
      <c r="U58" s="17"/>
      <c r="V58" s="18"/>
      <c r="W58" s="17"/>
      <c r="X58" s="17"/>
      <c r="Y58" s="17"/>
      <c r="Z58" s="23"/>
      <c r="AA58" s="23"/>
      <c r="AB58" s="23"/>
      <c r="AC58" s="24"/>
    </row>
    <row r="59" spans="1:31" ht="20.100000000000001" customHeight="1" x14ac:dyDescent="0.45">
      <c r="A59" s="15" t="s">
        <v>167</v>
      </c>
      <c r="B59" s="17"/>
      <c r="C59" s="17"/>
      <c r="D59" s="16">
        <f t="shared" ref="D59:D64" si="45">SUM(B59:C59)</f>
        <v>0</v>
      </c>
      <c r="E59" s="17"/>
      <c r="F59" s="17"/>
      <c r="G59" s="16">
        <f>SUM(E59:F59)</f>
        <v>0</v>
      </c>
      <c r="H59" s="18">
        <f t="shared" ref="H59:H64" si="46">SUM(D59,G59)</f>
        <v>0</v>
      </c>
      <c r="I59" s="17"/>
      <c r="J59" s="17"/>
      <c r="K59" s="16">
        <f t="shared" ref="K59:K64" si="47">SUM(I59:J59)</f>
        <v>0</v>
      </c>
      <c r="L59" s="17"/>
      <c r="M59" s="17"/>
      <c r="N59" s="16">
        <f t="shared" ref="N59:N64" si="48">SUM(L59:M59)</f>
        <v>0</v>
      </c>
      <c r="O59" s="18">
        <f t="shared" ref="O59:O64" si="49">SUM(K59,N59)</f>
        <v>0</v>
      </c>
      <c r="P59" s="17">
        <v>13</v>
      </c>
      <c r="Q59" s="17">
        <v>23</v>
      </c>
      <c r="R59" s="16">
        <f t="shared" ref="R59:R64" si="50">SUM(P59:Q59)</f>
        <v>36</v>
      </c>
      <c r="S59" s="17"/>
      <c r="T59" s="17"/>
      <c r="U59" s="16">
        <f t="shared" ref="U59:U64" si="51">SUM(S59:T59)</f>
        <v>0</v>
      </c>
      <c r="V59" s="18">
        <f t="shared" ref="V59:V64" si="52">SUM(R59,U59)</f>
        <v>36</v>
      </c>
      <c r="W59" s="17">
        <f t="shared" ref="W59:X64" si="53">SUM(B59,I59,P59)</f>
        <v>13</v>
      </c>
      <c r="X59" s="17">
        <f t="shared" si="53"/>
        <v>23</v>
      </c>
      <c r="Y59" s="17">
        <f t="shared" ref="Y59:Y64" si="54">SUM(W59,X59)</f>
        <v>36</v>
      </c>
      <c r="Z59" s="17">
        <f t="shared" ref="Z59:AA64" si="55">SUM(E59,L59,S59)</f>
        <v>0</v>
      </c>
      <c r="AA59" s="17">
        <f t="shared" si="55"/>
        <v>0</v>
      </c>
      <c r="AB59" s="17">
        <f t="shared" ref="AB59:AB64" si="56">SUM(Z59,AA59)</f>
        <v>0</v>
      </c>
      <c r="AC59" s="18">
        <f t="shared" ref="AC59:AC64" si="57">SUM(Y59,AB59)</f>
        <v>36</v>
      </c>
    </row>
    <row r="60" spans="1:31" ht="20.100000000000001" customHeight="1" x14ac:dyDescent="0.45">
      <c r="A60" s="15" t="s">
        <v>36</v>
      </c>
      <c r="B60" s="16"/>
      <c r="C60" s="16"/>
      <c r="D60" s="16">
        <f t="shared" si="45"/>
        <v>0</v>
      </c>
      <c r="E60" s="17" t="s">
        <v>87</v>
      </c>
      <c r="F60" s="17" t="s">
        <v>87</v>
      </c>
      <c r="G60" s="17" t="s">
        <v>87</v>
      </c>
      <c r="H60" s="18">
        <f t="shared" si="46"/>
        <v>0</v>
      </c>
      <c r="I60" s="16"/>
      <c r="J60" s="16"/>
      <c r="K60" s="16">
        <f t="shared" si="47"/>
        <v>0</v>
      </c>
      <c r="L60" s="17" t="s">
        <v>87</v>
      </c>
      <c r="M60" s="17" t="s">
        <v>87</v>
      </c>
      <c r="N60" s="16">
        <f t="shared" si="48"/>
        <v>0</v>
      </c>
      <c r="O60" s="18">
        <f t="shared" si="49"/>
        <v>0</v>
      </c>
      <c r="P60" s="16">
        <v>8</v>
      </c>
      <c r="Q60" s="16">
        <v>1</v>
      </c>
      <c r="R60" s="16">
        <f t="shared" si="50"/>
        <v>9</v>
      </c>
      <c r="S60" s="17"/>
      <c r="T60" s="17"/>
      <c r="U60" s="16">
        <f t="shared" si="51"/>
        <v>0</v>
      </c>
      <c r="V60" s="18">
        <f t="shared" si="52"/>
        <v>9</v>
      </c>
      <c r="W60" s="17">
        <f t="shared" si="53"/>
        <v>8</v>
      </c>
      <c r="X60" s="17">
        <f t="shared" si="53"/>
        <v>1</v>
      </c>
      <c r="Y60" s="17">
        <f t="shared" si="54"/>
        <v>9</v>
      </c>
      <c r="Z60" s="17">
        <f t="shared" si="55"/>
        <v>0</v>
      </c>
      <c r="AA60" s="17">
        <f t="shared" si="55"/>
        <v>0</v>
      </c>
      <c r="AB60" s="17">
        <f t="shared" si="56"/>
        <v>0</v>
      </c>
      <c r="AC60" s="19">
        <f t="shared" si="57"/>
        <v>9</v>
      </c>
    </row>
    <row r="61" spans="1:31" ht="20.100000000000001" customHeight="1" x14ac:dyDescent="0.45">
      <c r="A61" s="15" t="s">
        <v>227</v>
      </c>
      <c r="B61" s="16"/>
      <c r="C61" s="16"/>
      <c r="D61" s="16">
        <f t="shared" si="45"/>
        <v>0</v>
      </c>
      <c r="E61" s="17" t="s">
        <v>87</v>
      </c>
      <c r="F61" s="17" t="s">
        <v>87</v>
      </c>
      <c r="G61" s="17" t="s">
        <v>87</v>
      </c>
      <c r="H61" s="18">
        <f t="shared" si="46"/>
        <v>0</v>
      </c>
      <c r="I61" s="16"/>
      <c r="J61" s="16"/>
      <c r="K61" s="16">
        <f t="shared" si="47"/>
        <v>0</v>
      </c>
      <c r="L61" s="17" t="s">
        <v>87</v>
      </c>
      <c r="M61" s="17" t="s">
        <v>87</v>
      </c>
      <c r="N61" s="16">
        <f t="shared" si="48"/>
        <v>0</v>
      </c>
      <c r="O61" s="18">
        <f t="shared" si="49"/>
        <v>0</v>
      </c>
      <c r="P61" s="16">
        <v>1</v>
      </c>
      <c r="Q61" s="16">
        <v>2</v>
      </c>
      <c r="R61" s="16">
        <f t="shared" si="50"/>
        <v>3</v>
      </c>
      <c r="S61" s="17">
        <v>1</v>
      </c>
      <c r="T61" s="17">
        <v>2</v>
      </c>
      <c r="U61" s="16">
        <f t="shared" si="51"/>
        <v>3</v>
      </c>
      <c r="V61" s="18">
        <f t="shared" si="52"/>
        <v>6</v>
      </c>
      <c r="W61" s="17">
        <f>SUM(B61,I61,P61)</f>
        <v>1</v>
      </c>
      <c r="X61" s="17">
        <f>SUM(C61,J61,Q61)</f>
        <v>2</v>
      </c>
      <c r="Y61" s="17">
        <f t="shared" si="54"/>
        <v>3</v>
      </c>
      <c r="Z61" s="17">
        <f>SUM(E61,L61,S61)</f>
        <v>1</v>
      </c>
      <c r="AA61" s="17">
        <f>SUM(F61,M61,T61)</f>
        <v>2</v>
      </c>
      <c r="AB61" s="17">
        <f t="shared" si="56"/>
        <v>3</v>
      </c>
      <c r="AC61" s="19">
        <f t="shared" si="57"/>
        <v>6</v>
      </c>
    </row>
    <row r="62" spans="1:31" ht="20.100000000000001" customHeight="1" x14ac:dyDescent="0.45">
      <c r="A62" s="15" t="s">
        <v>228</v>
      </c>
      <c r="B62" s="16"/>
      <c r="C62" s="16"/>
      <c r="D62" s="16">
        <f t="shared" si="45"/>
        <v>0</v>
      </c>
      <c r="E62" s="17" t="s">
        <v>87</v>
      </c>
      <c r="F62" s="17" t="s">
        <v>87</v>
      </c>
      <c r="G62" s="17" t="s">
        <v>87</v>
      </c>
      <c r="H62" s="18">
        <f t="shared" si="46"/>
        <v>0</v>
      </c>
      <c r="I62" s="16"/>
      <c r="J62" s="16"/>
      <c r="K62" s="16">
        <f t="shared" si="47"/>
        <v>0</v>
      </c>
      <c r="L62" s="17" t="s">
        <v>87</v>
      </c>
      <c r="M62" s="17" t="s">
        <v>87</v>
      </c>
      <c r="N62" s="16">
        <f t="shared" si="48"/>
        <v>0</v>
      </c>
      <c r="O62" s="18">
        <f t="shared" si="49"/>
        <v>0</v>
      </c>
      <c r="P62" s="16"/>
      <c r="Q62" s="16">
        <v>1</v>
      </c>
      <c r="R62" s="16">
        <f t="shared" si="50"/>
        <v>1</v>
      </c>
      <c r="S62" s="17"/>
      <c r="T62" s="17"/>
      <c r="U62" s="16">
        <f t="shared" si="51"/>
        <v>0</v>
      </c>
      <c r="V62" s="18">
        <f t="shared" si="52"/>
        <v>1</v>
      </c>
      <c r="W62" s="17">
        <f>SUM(B62,I62,P62)</f>
        <v>0</v>
      </c>
      <c r="X62" s="17">
        <f>SUM(C62,J62,Q62)</f>
        <v>1</v>
      </c>
      <c r="Y62" s="17">
        <f t="shared" si="54"/>
        <v>1</v>
      </c>
      <c r="Z62" s="17">
        <f>SUM(E62,L62,S62)</f>
        <v>0</v>
      </c>
      <c r="AA62" s="17">
        <f>SUM(F62,M62,T62)</f>
        <v>0</v>
      </c>
      <c r="AB62" s="17">
        <f t="shared" si="56"/>
        <v>0</v>
      </c>
      <c r="AC62" s="19">
        <f t="shared" si="57"/>
        <v>1</v>
      </c>
    </row>
    <row r="63" spans="1:31" ht="20.100000000000001" customHeight="1" x14ac:dyDescent="0.45">
      <c r="A63" s="15" t="s">
        <v>145</v>
      </c>
      <c r="B63" s="16"/>
      <c r="C63" s="16"/>
      <c r="D63" s="16">
        <f t="shared" si="45"/>
        <v>0</v>
      </c>
      <c r="E63" s="17" t="s">
        <v>87</v>
      </c>
      <c r="F63" s="17" t="s">
        <v>87</v>
      </c>
      <c r="G63" s="17" t="s">
        <v>87</v>
      </c>
      <c r="H63" s="18">
        <f t="shared" si="46"/>
        <v>0</v>
      </c>
      <c r="I63" s="16"/>
      <c r="J63" s="16"/>
      <c r="K63" s="16">
        <f t="shared" si="47"/>
        <v>0</v>
      </c>
      <c r="L63" s="17" t="s">
        <v>87</v>
      </c>
      <c r="M63" s="17" t="s">
        <v>87</v>
      </c>
      <c r="N63" s="16">
        <f t="shared" si="48"/>
        <v>0</v>
      </c>
      <c r="O63" s="18">
        <f t="shared" si="49"/>
        <v>0</v>
      </c>
      <c r="P63" s="16">
        <v>2</v>
      </c>
      <c r="Q63" s="16">
        <v>13</v>
      </c>
      <c r="R63" s="16">
        <f t="shared" si="50"/>
        <v>15</v>
      </c>
      <c r="S63" s="17"/>
      <c r="T63" s="17"/>
      <c r="U63" s="16">
        <f t="shared" si="51"/>
        <v>0</v>
      </c>
      <c r="V63" s="18">
        <f t="shared" si="52"/>
        <v>15</v>
      </c>
      <c r="W63" s="17">
        <f t="shared" si="53"/>
        <v>2</v>
      </c>
      <c r="X63" s="17">
        <f t="shared" si="53"/>
        <v>13</v>
      </c>
      <c r="Y63" s="17">
        <f t="shared" si="54"/>
        <v>15</v>
      </c>
      <c r="Z63" s="17">
        <f t="shared" si="55"/>
        <v>0</v>
      </c>
      <c r="AA63" s="17">
        <f t="shared" si="55"/>
        <v>0</v>
      </c>
      <c r="AB63" s="17">
        <f t="shared" si="56"/>
        <v>0</v>
      </c>
      <c r="AC63" s="19">
        <f t="shared" si="57"/>
        <v>15</v>
      </c>
      <c r="AE63" s="55"/>
    </row>
    <row r="64" spans="1:31" ht="20.100000000000001" customHeight="1" x14ac:dyDescent="0.45">
      <c r="A64" s="15" t="s">
        <v>146</v>
      </c>
      <c r="B64" s="16"/>
      <c r="C64" s="16"/>
      <c r="D64" s="16">
        <f t="shared" si="45"/>
        <v>0</v>
      </c>
      <c r="E64" s="17" t="s">
        <v>87</v>
      </c>
      <c r="F64" s="17" t="s">
        <v>87</v>
      </c>
      <c r="G64" s="17" t="s">
        <v>87</v>
      </c>
      <c r="H64" s="18">
        <f t="shared" si="46"/>
        <v>0</v>
      </c>
      <c r="I64" s="16"/>
      <c r="J64" s="16"/>
      <c r="K64" s="16">
        <f t="shared" si="47"/>
        <v>0</v>
      </c>
      <c r="L64" s="17">
        <v>20</v>
      </c>
      <c r="M64" s="17">
        <v>1</v>
      </c>
      <c r="N64" s="16">
        <f t="shared" si="48"/>
        <v>21</v>
      </c>
      <c r="O64" s="18">
        <f t="shared" si="49"/>
        <v>21</v>
      </c>
      <c r="P64" s="16"/>
      <c r="Q64" s="16"/>
      <c r="R64" s="16">
        <f t="shared" si="50"/>
        <v>0</v>
      </c>
      <c r="S64" s="17"/>
      <c r="T64" s="17"/>
      <c r="U64" s="16">
        <f t="shared" si="51"/>
        <v>0</v>
      </c>
      <c r="V64" s="18">
        <f t="shared" si="52"/>
        <v>0</v>
      </c>
      <c r="W64" s="17">
        <f t="shared" si="53"/>
        <v>0</v>
      </c>
      <c r="X64" s="17">
        <f t="shared" si="53"/>
        <v>0</v>
      </c>
      <c r="Y64" s="17">
        <f t="shared" si="54"/>
        <v>0</v>
      </c>
      <c r="Z64" s="17">
        <f t="shared" si="55"/>
        <v>20</v>
      </c>
      <c r="AA64" s="17">
        <f t="shared" si="55"/>
        <v>1</v>
      </c>
      <c r="AB64" s="17">
        <f t="shared" si="56"/>
        <v>21</v>
      </c>
      <c r="AC64" s="19">
        <f t="shared" si="57"/>
        <v>21</v>
      </c>
    </row>
    <row r="65" spans="1:29" ht="20.100000000000001" customHeight="1" x14ac:dyDescent="0.45">
      <c r="A65" s="20" t="s">
        <v>7</v>
      </c>
      <c r="B65" s="19">
        <f>SUM(B60:B64)</f>
        <v>0</v>
      </c>
      <c r="C65" s="19">
        <f t="shared" ref="C65:H65" si="58">SUM(C60:C64)</f>
        <v>0</v>
      </c>
      <c r="D65" s="19">
        <f t="shared" si="58"/>
        <v>0</v>
      </c>
      <c r="E65" s="19">
        <f t="shared" si="58"/>
        <v>0</v>
      </c>
      <c r="F65" s="19">
        <f t="shared" si="58"/>
        <v>0</v>
      </c>
      <c r="G65" s="19">
        <f t="shared" si="58"/>
        <v>0</v>
      </c>
      <c r="H65" s="19">
        <f t="shared" si="58"/>
        <v>0</v>
      </c>
      <c r="I65" s="19">
        <f>SUM(I60:I64)</f>
        <v>0</v>
      </c>
      <c r="J65" s="19">
        <f t="shared" ref="J65:O65" si="59">SUM(J60:J64)</f>
        <v>0</v>
      </c>
      <c r="K65" s="19">
        <f t="shared" si="59"/>
        <v>0</v>
      </c>
      <c r="L65" s="19">
        <f t="shared" si="59"/>
        <v>20</v>
      </c>
      <c r="M65" s="19">
        <f t="shared" si="59"/>
        <v>1</v>
      </c>
      <c r="N65" s="19">
        <f t="shared" si="59"/>
        <v>21</v>
      </c>
      <c r="O65" s="19">
        <f t="shared" si="59"/>
        <v>21</v>
      </c>
      <c r="P65" s="19">
        <f t="shared" ref="P65:AC65" si="60">SUM(P59:P64)</f>
        <v>24</v>
      </c>
      <c r="Q65" s="19">
        <f t="shared" si="60"/>
        <v>40</v>
      </c>
      <c r="R65" s="19">
        <f t="shared" si="60"/>
        <v>64</v>
      </c>
      <c r="S65" s="19">
        <f t="shared" si="60"/>
        <v>1</v>
      </c>
      <c r="T65" s="19">
        <f t="shared" si="60"/>
        <v>2</v>
      </c>
      <c r="U65" s="19">
        <f t="shared" si="60"/>
        <v>3</v>
      </c>
      <c r="V65" s="19">
        <f t="shared" si="60"/>
        <v>67</v>
      </c>
      <c r="W65" s="19">
        <f t="shared" si="60"/>
        <v>24</v>
      </c>
      <c r="X65" s="19">
        <f t="shared" si="60"/>
        <v>40</v>
      </c>
      <c r="Y65" s="19">
        <f t="shared" si="60"/>
        <v>64</v>
      </c>
      <c r="Z65" s="19">
        <f t="shared" si="60"/>
        <v>21</v>
      </c>
      <c r="AA65" s="19">
        <f t="shared" si="60"/>
        <v>3</v>
      </c>
      <c r="AB65" s="19">
        <f t="shared" si="60"/>
        <v>24</v>
      </c>
      <c r="AC65" s="19">
        <f t="shared" si="60"/>
        <v>88</v>
      </c>
    </row>
    <row r="66" spans="1:29" ht="20.100000000000001" customHeight="1" x14ac:dyDescent="0.45">
      <c r="A66" s="26" t="s">
        <v>168</v>
      </c>
      <c r="B66" s="27"/>
      <c r="C66" s="27"/>
      <c r="D66" s="27"/>
      <c r="E66" s="28"/>
      <c r="F66" s="28"/>
      <c r="G66" s="28"/>
      <c r="H66" s="29"/>
      <c r="I66" s="28"/>
      <c r="J66" s="28"/>
      <c r="K66" s="28"/>
      <c r="L66" s="28"/>
      <c r="M66" s="28"/>
      <c r="N66" s="28"/>
      <c r="O66" s="29"/>
      <c r="P66" s="28"/>
      <c r="Q66" s="28"/>
      <c r="R66" s="28"/>
      <c r="S66" s="28"/>
      <c r="T66" s="28"/>
      <c r="U66" s="28"/>
      <c r="V66" s="29"/>
      <c r="W66" s="28"/>
      <c r="X66" s="28"/>
      <c r="Y66" s="28"/>
      <c r="Z66" s="23"/>
      <c r="AA66" s="23"/>
      <c r="AB66" s="23"/>
      <c r="AC66" s="24"/>
    </row>
    <row r="67" spans="1:29" ht="20.100000000000001" customHeight="1" x14ac:dyDescent="0.45">
      <c r="A67" s="15" t="s">
        <v>169</v>
      </c>
      <c r="B67" s="16">
        <v>1</v>
      </c>
      <c r="C67" s="16"/>
      <c r="D67" s="16">
        <f>SUM(B67:C67)</f>
        <v>1</v>
      </c>
      <c r="E67" s="16"/>
      <c r="F67" s="16"/>
      <c r="G67" s="16">
        <f>SUM(E67:F67)</f>
        <v>0</v>
      </c>
      <c r="H67" s="18">
        <f>SUM(D67,G67)</f>
        <v>1</v>
      </c>
      <c r="I67" s="16">
        <v>20</v>
      </c>
      <c r="J67" s="16">
        <v>1</v>
      </c>
      <c r="K67" s="16">
        <f>SUM(I67:J67)</f>
        <v>21</v>
      </c>
      <c r="L67" s="16"/>
      <c r="M67" s="16"/>
      <c r="N67" s="16">
        <f>SUM(L67:M67)</f>
        <v>0</v>
      </c>
      <c r="O67" s="18">
        <f>SUM(K67,N67)</f>
        <v>21</v>
      </c>
      <c r="P67" s="16"/>
      <c r="Q67" s="16"/>
      <c r="R67" s="16">
        <f>SUM(P67:Q67)</f>
        <v>0</v>
      </c>
      <c r="S67" s="16"/>
      <c r="T67" s="16"/>
      <c r="U67" s="16">
        <f>SUM(S67:T67)</f>
        <v>0</v>
      </c>
      <c r="V67" s="18">
        <f>SUM(R67,U67)</f>
        <v>0</v>
      </c>
      <c r="W67" s="17">
        <f>SUM(B67,I67,P67)</f>
        <v>21</v>
      </c>
      <c r="X67" s="17">
        <f>SUM(C67,J67,Q67)</f>
        <v>1</v>
      </c>
      <c r="Y67" s="17">
        <f>SUM(W67,X67)</f>
        <v>22</v>
      </c>
      <c r="Z67" s="17">
        <f>SUM(E67,L67,S67)</f>
        <v>0</v>
      </c>
      <c r="AA67" s="17">
        <f>SUM(F67,M67,T67)</f>
        <v>0</v>
      </c>
      <c r="AB67" s="17">
        <f>SUM(Z67,AA67)</f>
        <v>0</v>
      </c>
      <c r="AC67" s="19">
        <f>SUM(Y67,AB67)</f>
        <v>22</v>
      </c>
    </row>
    <row r="68" spans="1:29" ht="20.100000000000001" customHeight="1" x14ac:dyDescent="0.45">
      <c r="A68" s="20" t="s">
        <v>7</v>
      </c>
      <c r="B68" s="30">
        <f t="shared" ref="B68:V68" si="61">B67</f>
        <v>1</v>
      </c>
      <c r="C68" s="30">
        <f t="shared" si="61"/>
        <v>0</v>
      </c>
      <c r="D68" s="30">
        <f t="shared" si="61"/>
        <v>1</v>
      </c>
      <c r="E68" s="30">
        <f t="shared" si="61"/>
        <v>0</v>
      </c>
      <c r="F68" s="30">
        <f t="shared" si="61"/>
        <v>0</v>
      </c>
      <c r="G68" s="30">
        <f t="shared" si="61"/>
        <v>0</v>
      </c>
      <c r="H68" s="30">
        <f t="shared" si="61"/>
        <v>1</v>
      </c>
      <c r="I68" s="30">
        <f t="shared" si="61"/>
        <v>20</v>
      </c>
      <c r="J68" s="30">
        <f t="shared" si="61"/>
        <v>1</v>
      </c>
      <c r="K68" s="30">
        <f t="shared" si="61"/>
        <v>21</v>
      </c>
      <c r="L68" s="30">
        <f t="shared" si="61"/>
        <v>0</v>
      </c>
      <c r="M68" s="30">
        <f t="shared" si="61"/>
        <v>0</v>
      </c>
      <c r="N68" s="30">
        <f t="shared" si="61"/>
        <v>0</v>
      </c>
      <c r="O68" s="30">
        <f t="shared" si="61"/>
        <v>21</v>
      </c>
      <c r="P68" s="30">
        <f t="shared" si="61"/>
        <v>0</v>
      </c>
      <c r="Q68" s="30">
        <f t="shared" si="61"/>
        <v>0</v>
      </c>
      <c r="R68" s="30">
        <f t="shared" si="61"/>
        <v>0</v>
      </c>
      <c r="S68" s="30">
        <f t="shared" si="61"/>
        <v>0</v>
      </c>
      <c r="T68" s="30">
        <f t="shared" si="61"/>
        <v>0</v>
      </c>
      <c r="U68" s="30">
        <f t="shared" si="61"/>
        <v>0</v>
      </c>
      <c r="V68" s="30">
        <f t="shared" si="61"/>
        <v>0</v>
      </c>
      <c r="W68" s="19">
        <f>SUM(W67)</f>
        <v>21</v>
      </c>
      <c r="X68" s="30">
        <f>X67</f>
        <v>1</v>
      </c>
      <c r="Y68" s="19">
        <f>SUM(W68:X68)</f>
        <v>22</v>
      </c>
      <c r="Z68" s="19">
        <f>SUM(Z67)</f>
        <v>0</v>
      </c>
      <c r="AA68" s="30">
        <v>0</v>
      </c>
      <c r="AB68" s="19">
        <f>SUM(Z68:AA68)</f>
        <v>0</v>
      </c>
      <c r="AC68" s="19">
        <f>SUM(Y68,AB68)</f>
        <v>22</v>
      </c>
    </row>
    <row r="69" spans="1:29" ht="20.100000000000001" customHeight="1" x14ac:dyDescent="0.45">
      <c r="A69" s="26" t="s">
        <v>37</v>
      </c>
      <c r="B69" s="27"/>
      <c r="C69" s="27"/>
      <c r="D69" s="27"/>
      <c r="E69" s="28"/>
      <c r="F69" s="28"/>
      <c r="G69" s="28"/>
      <c r="H69" s="29"/>
      <c r="I69" s="28"/>
      <c r="J69" s="28"/>
      <c r="K69" s="28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9"/>
      <c r="W69" s="28"/>
      <c r="X69" s="28"/>
      <c r="Y69" s="28"/>
      <c r="Z69" s="23"/>
      <c r="AA69" s="23"/>
      <c r="AB69" s="23"/>
      <c r="AC69" s="24"/>
    </row>
    <row r="70" spans="1:29" ht="20.100000000000001" customHeight="1" x14ac:dyDescent="0.45">
      <c r="A70" s="15" t="s">
        <v>38</v>
      </c>
      <c r="B70" s="16"/>
      <c r="C70" s="16"/>
      <c r="D70" s="16">
        <f>SUM(B70:C70)</f>
        <v>0</v>
      </c>
      <c r="E70" s="17" t="s">
        <v>87</v>
      </c>
      <c r="F70" s="17" t="s">
        <v>87</v>
      </c>
      <c r="G70" s="17" t="s">
        <v>87</v>
      </c>
      <c r="H70" s="18">
        <f>SUM(D70,G70)</f>
        <v>0</v>
      </c>
      <c r="I70" s="16"/>
      <c r="J70" s="16"/>
      <c r="K70" s="16">
        <f>SUM(I70:J70)</f>
        <v>0</v>
      </c>
      <c r="L70" s="17" t="s">
        <v>87</v>
      </c>
      <c r="M70" s="17" t="s">
        <v>87</v>
      </c>
      <c r="N70" s="17" t="s">
        <v>87</v>
      </c>
      <c r="O70" s="18">
        <f>SUM(K70,N70)</f>
        <v>0</v>
      </c>
      <c r="P70" s="16"/>
      <c r="Q70" s="16"/>
      <c r="R70" s="16">
        <f>SUM(P70:Q70)</f>
        <v>0</v>
      </c>
      <c r="S70" s="17" t="s">
        <v>87</v>
      </c>
      <c r="T70" s="17" t="s">
        <v>87</v>
      </c>
      <c r="U70" s="17" t="s">
        <v>87</v>
      </c>
      <c r="V70" s="18">
        <f>SUM(R70,U70)</f>
        <v>0</v>
      </c>
      <c r="W70" s="17">
        <f>SUM(B70,I70,P70)</f>
        <v>0</v>
      </c>
      <c r="X70" s="16">
        <v>0</v>
      </c>
      <c r="Y70" s="17">
        <f>SUM(W70,X70)</f>
        <v>0</v>
      </c>
      <c r="Z70" s="17" t="s">
        <v>87</v>
      </c>
      <c r="AA70" s="17" t="s">
        <v>87</v>
      </c>
      <c r="AB70" s="17" t="s">
        <v>87</v>
      </c>
      <c r="AC70" s="19">
        <f>SUM(Y70,AB70)</f>
        <v>0</v>
      </c>
    </row>
    <row r="71" spans="1:29" ht="20.100000000000001" customHeight="1" x14ac:dyDescent="0.45">
      <c r="A71" s="20" t="s">
        <v>7</v>
      </c>
      <c r="B71" s="30">
        <f t="shared" ref="B71:V71" si="62">B70</f>
        <v>0</v>
      </c>
      <c r="C71" s="30">
        <f t="shared" si="62"/>
        <v>0</v>
      </c>
      <c r="D71" s="30">
        <f t="shared" si="62"/>
        <v>0</v>
      </c>
      <c r="E71" s="30" t="str">
        <f t="shared" si="62"/>
        <v>-</v>
      </c>
      <c r="F71" s="30" t="str">
        <f t="shared" si="62"/>
        <v>-</v>
      </c>
      <c r="G71" s="30" t="str">
        <f t="shared" si="62"/>
        <v>-</v>
      </c>
      <c r="H71" s="30">
        <f t="shared" si="62"/>
        <v>0</v>
      </c>
      <c r="I71" s="30">
        <f t="shared" si="62"/>
        <v>0</v>
      </c>
      <c r="J71" s="30">
        <f t="shared" si="62"/>
        <v>0</v>
      </c>
      <c r="K71" s="30">
        <f t="shared" si="62"/>
        <v>0</v>
      </c>
      <c r="L71" s="30" t="str">
        <f t="shared" si="62"/>
        <v>-</v>
      </c>
      <c r="M71" s="30" t="str">
        <f t="shared" si="62"/>
        <v>-</v>
      </c>
      <c r="N71" s="30" t="str">
        <f t="shared" si="62"/>
        <v>-</v>
      </c>
      <c r="O71" s="30">
        <f t="shared" si="62"/>
        <v>0</v>
      </c>
      <c r="P71" s="30">
        <f t="shared" si="62"/>
        <v>0</v>
      </c>
      <c r="Q71" s="30">
        <f t="shared" si="62"/>
        <v>0</v>
      </c>
      <c r="R71" s="30">
        <f t="shared" si="62"/>
        <v>0</v>
      </c>
      <c r="S71" s="30" t="str">
        <f t="shared" si="62"/>
        <v>-</v>
      </c>
      <c r="T71" s="30" t="str">
        <f t="shared" si="62"/>
        <v>-</v>
      </c>
      <c r="U71" s="30" t="str">
        <f t="shared" si="62"/>
        <v>-</v>
      </c>
      <c r="V71" s="30">
        <f t="shared" si="62"/>
        <v>0</v>
      </c>
      <c r="W71" s="19">
        <f>SUM(W70)</f>
        <v>0</v>
      </c>
      <c r="X71" s="30">
        <v>0</v>
      </c>
      <c r="Y71" s="19">
        <f>SUM(W71:X71)</f>
        <v>0</v>
      </c>
      <c r="Z71" s="19">
        <f>SUM(Z70)</f>
        <v>0</v>
      </c>
      <c r="AA71" s="30">
        <v>0</v>
      </c>
      <c r="AB71" s="19">
        <f>SUM(Z71:AA71)</f>
        <v>0</v>
      </c>
      <c r="AC71" s="19">
        <f>SUM(Y71,AB71)</f>
        <v>0</v>
      </c>
    </row>
    <row r="72" spans="1:29" ht="20.100000000000001" customHeight="1" x14ac:dyDescent="0.45">
      <c r="A72" s="31" t="s">
        <v>39</v>
      </c>
      <c r="B72" s="19">
        <f>SUM(B17,B40,B57,B65,B71,B68)</f>
        <v>89</v>
      </c>
      <c r="C72" s="19">
        <f>SUM(C17,C40,C57,C65,C71,C68)</f>
        <v>113</v>
      </c>
      <c r="D72" s="19">
        <f>SUM(B72:C72)</f>
        <v>202</v>
      </c>
      <c r="E72" s="19">
        <f>SUM(E17,E40,E57,E65,E71)</f>
        <v>39</v>
      </c>
      <c r="F72" s="19">
        <f>SUM(F17,F40,F57,F65,F71)</f>
        <v>25</v>
      </c>
      <c r="G72" s="19">
        <f>SUM(E72:F72)</f>
        <v>64</v>
      </c>
      <c r="H72" s="19">
        <f>SUM(D72,G72)</f>
        <v>266</v>
      </c>
      <c r="I72" s="19">
        <f t="shared" ref="I72:AC72" si="63">SUM(I17,I40,I57,I65,I71,I68)</f>
        <v>168</v>
      </c>
      <c r="J72" s="19">
        <f t="shared" si="63"/>
        <v>438</v>
      </c>
      <c r="K72" s="19">
        <f t="shared" si="63"/>
        <v>606</v>
      </c>
      <c r="L72" s="19">
        <f t="shared" si="63"/>
        <v>110</v>
      </c>
      <c r="M72" s="19">
        <f t="shared" si="63"/>
        <v>87</v>
      </c>
      <c r="N72" s="19">
        <f t="shared" si="63"/>
        <v>197</v>
      </c>
      <c r="O72" s="19">
        <f t="shared" si="63"/>
        <v>803</v>
      </c>
      <c r="P72" s="19">
        <f t="shared" si="63"/>
        <v>198</v>
      </c>
      <c r="Q72" s="19">
        <f t="shared" si="63"/>
        <v>253</v>
      </c>
      <c r="R72" s="19">
        <f t="shared" si="63"/>
        <v>451</v>
      </c>
      <c r="S72" s="19">
        <f t="shared" si="63"/>
        <v>70</v>
      </c>
      <c r="T72" s="19">
        <f t="shared" si="63"/>
        <v>188</v>
      </c>
      <c r="U72" s="19">
        <f t="shared" si="63"/>
        <v>258</v>
      </c>
      <c r="V72" s="19">
        <f t="shared" si="63"/>
        <v>709</v>
      </c>
      <c r="W72" s="19">
        <f t="shared" si="63"/>
        <v>455</v>
      </c>
      <c r="X72" s="19">
        <f t="shared" si="63"/>
        <v>804</v>
      </c>
      <c r="Y72" s="19">
        <f t="shared" si="63"/>
        <v>1259</v>
      </c>
      <c r="Z72" s="19">
        <f t="shared" si="63"/>
        <v>219</v>
      </c>
      <c r="AA72" s="19">
        <f t="shared" si="63"/>
        <v>300</v>
      </c>
      <c r="AB72" s="19">
        <f t="shared" si="63"/>
        <v>519</v>
      </c>
      <c r="AC72" s="19">
        <f t="shared" si="63"/>
        <v>1778</v>
      </c>
    </row>
    <row r="73" spans="1:29" ht="20.100000000000001" customHeight="1" x14ac:dyDescent="0.45">
      <c r="A73" s="11" t="s">
        <v>147</v>
      </c>
      <c r="B73" s="22"/>
      <c r="C73" s="22"/>
      <c r="D73" s="22"/>
      <c r="E73" s="17"/>
      <c r="F73" s="17"/>
      <c r="G73" s="17"/>
      <c r="H73" s="18"/>
      <c r="I73" s="17"/>
      <c r="J73" s="17"/>
      <c r="K73" s="17"/>
      <c r="L73" s="17"/>
      <c r="M73" s="17"/>
      <c r="N73" s="17"/>
      <c r="O73" s="18"/>
      <c r="P73" s="17"/>
      <c r="Q73" s="17"/>
      <c r="R73" s="17"/>
      <c r="S73" s="17"/>
      <c r="T73" s="17"/>
      <c r="U73" s="17"/>
      <c r="V73" s="18"/>
      <c r="W73" s="17"/>
      <c r="X73" s="17"/>
      <c r="Y73" s="17"/>
      <c r="Z73" s="23"/>
      <c r="AA73" s="23"/>
      <c r="AB73" s="23"/>
      <c r="AC73" s="24"/>
    </row>
    <row r="74" spans="1:29" ht="20.100000000000001" customHeight="1" x14ac:dyDescent="0.45">
      <c r="A74" s="11" t="s">
        <v>94</v>
      </c>
      <c r="B74" s="17"/>
      <c r="C74" s="17"/>
      <c r="D74" s="16"/>
      <c r="E74" s="22"/>
      <c r="F74" s="22"/>
      <c r="G74" s="16"/>
      <c r="H74" s="18"/>
      <c r="I74" s="17"/>
      <c r="J74" s="17"/>
      <c r="K74" s="16"/>
      <c r="L74" s="22"/>
      <c r="M74" s="22"/>
      <c r="N74" s="16"/>
      <c r="O74" s="18"/>
      <c r="P74" s="22"/>
      <c r="Q74" s="22"/>
      <c r="R74" s="16"/>
      <c r="S74" s="22"/>
      <c r="T74" s="22"/>
      <c r="U74" s="16"/>
      <c r="V74" s="18"/>
      <c r="W74" s="17"/>
      <c r="X74" s="17"/>
      <c r="Y74" s="17"/>
      <c r="Z74" s="17"/>
      <c r="AA74" s="17"/>
      <c r="AB74" s="17"/>
      <c r="AC74" s="19"/>
    </row>
    <row r="75" spans="1:29" ht="20.100000000000001" customHeight="1" x14ac:dyDescent="0.45">
      <c r="A75" s="32" t="s">
        <v>148</v>
      </c>
      <c r="B75" s="17"/>
      <c r="C75" s="17">
        <v>5</v>
      </c>
      <c r="D75" s="16">
        <f t="shared" ref="D75:D84" si="64">SUM(B75:C75)</f>
        <v>5</v>
      </c>
      <c r="E75" s="22"/>
      <c r="F75" s="22"/>
      <c r="G75" s="16">
        <f t="shared" ref="G75:G84" si="65">SUM(E75:F75)</f>
        <v>0</v>
      </c>
      <c r="H75" s="18">
        <f t="shared" ref="H75:H84" si="66">SUM(D75,G75)</f>
        <v>5</v>
      </c>
      <c r="I75" s="17"/>
      <c r="J75" s="17">
        <v>1</v>
      </c>
      <c r="K75" s="16">
        <f t="shared" ref="K75:K84" si="67">SUM(I75:J75)</f>
        <v>1</v>
      </c>
      <c r="L75" s="23"/>
      <c r="M75" s="23"/>
      <c r="N75" s="16">
        <f t="shared" ref="N75:N84" si="68">SUM(L75:M75)</f>
        <v>0</v>
      </c>
      <c r="O75" s="18">
        <f t="shared" ref="O75:O84" si="69">SUM(K75,N75)</f>
        <v>1</v>
      </c>
      <c r="P75" s="17"/>
      <c r="Q75" s="17">
        <v>2</v>
      </c>
      <c r="R75" s="16">
        <f t="shared" ref="R75:R84" si="70">SUM(P75:Q75)</f>
        <v>2</v>
      </c>
      <c r="S75" s="17"/>
      <c r="T75" s="17">
        <v>10</v>
      </c>
      <c r="U75" s="16">
        <f t="shared" ref="U75:U84" si="71">SUM(S75:T75)</f>
        <v>10</v>
      </c>
      <c r="V75" s="18">
        <f t="shared" ref="V75:V84" si="72">SUM(R75,U75)</f>
        <v>12</v>
      </c>
      <c r="W75" s="17">
        <f t="shared" ref="W75:X83" si="73">SUM(B75,I75,P75)</f>
        <v>0</v>
      </c>
      <c r="X75" s="17">
        <f t="shared" si="73"/>
        <v>8</v>
      </c>
      <c r="Y75" s="17">
        <f t="shared" ref="Y75:Y83" si="74">SUM(W75,X75)</f>
        <v>8</v>
      </c>
      <c r="Z75" s="17">
        <f t="shared" ref="Z75:AA83" si="75">SUM(E75,L75,S75)</f>
        <v>0</v>
      </c>
      <c r="AA75" s="17">
        <f t="shared" si="75"/>
        <v>10</v>
      </c>
      <c r="AB75" s="17">
        <f t="shared" ref="AB75:AB83" si="76">SUM(Z75,AA75)</f>
        <v>10</v>
      </c>
      <c r="AC75" s="19">
        <f t="shared" ref="AC75:AC84" si="77">SUM(Y75,AB75)</f>
        <v>18</v>
      </c>
    </row>
    <row r="76" spans="1:29" ht="20.100000000000001" customHeight="1" x14ac:dyDescent="0.45">
      <c r="A76" s="32" t="s">
        <v>207</v>
      </c>
      <c r="B76" s="17"/>
      <c r="C76" s="17"/>
      <c r="D76" s="16">
        <f>SUM(B76:C76)</f>
        <v>0</v>
      </c>
      <c r="E76" s="22"/>
      <c r="F76" s="22"/>
      <c r="G76" s="16">
        <f>SUM(E76:F76)</f>
        <v>0</v>
      </c>
      <c r="H76" s="18">
        <f>SUM(D76,G76)</f>
        <v>0</v>
      </c>
      <c r="I76" s="17">
        <v>0</v>
      </c>
      <c r="J76" s="17">
        <v>54</v>
      </c>
      <c r="K76" s="16">
        <f>SUM(I76:J76)</f>
        <v>54</v>
      </c>
      <c r="L76" s="23">
        <v>1</v>
      </c>
      <c r="M76" s="23">
        <v>13</v>
      </c>
      <c r="N76" s="16">
        <f>SUM(L76:M76)</f>
        <v>14</v>
      </c>
      <c r="O76" s="18">
        <f>SUM(K76,N76)</f>
        <v>68</v>
      </c>
      <c r="P76" s="17"/>
      <c r="Q76" s="17"/>
      <c r="R76" s="16">
        <f>SUM(P76:Q76)</f>
        <v>0</v>
      </c>
      <c r="S76" s="17"/>
      <c r="T76" s="17"/>
      <c r="U76" s="16">
        <f>SUM(S76:T76)</f>
        <v>0</v>
      </c>
      <c r="V76" s="18">
        <f>SUM(R76,U76)</f>
        <v>0</v>
      </c>
      <c r="W76" s="17">
        <f>SUM(B76,I76,P76)</f>
        <v>0</v>
      </c>
      <c r="X76" s="17">
        <f>SUM(C76,J76,Q76)</f>
        <v>54</v>
      </c>
      <c r="Y76" s="17">
        <f>SUM(W76,X76)</f>
        <v>54</v>
      </c>
      <c r="Z76" s="17">
        <f>SUM(E76,L76,S76)</f>
        <v>1</v>
      </c>
      <c r="AA76" s="17">
        <f>SUM(F76,M76,T76)</f>
        <v>13</v>
      </c>
      <c r="AB76" s="17">
        <f>SUM(Z76,AA76)</f>
        <v>14</v>
      </c>
      <c r="AC76" s="19">
        <f>SUM(Y76,AB76)</f>
        <v>68</v>
      </c>
    </row>
    <row r="77" spans="1:29" ht="20.100000000000001" customHeight="1" x14ac:dyDescent="0.45">
      <c r="A77" s="32" t="s">
        <v>198</v>
      </c>
      <c r="B77" s="17"/>
      <c r="C77" s="17"/>
      <c r="D77" s="16">
        <f t="shared" si="64"/>
        <v>0</v>
      </c>
      <c r="E77" s="22"/>
      <c r="F77" s="22"/>
      <c r="G77" s="16">
        <f t="shared" si="65"/>
        <v>0</v>
      </c>
      <c r="H77" s="18">
        <f t="shared" si="66"/>
        <v>0</v>
      </c>
      <c r="I77" s="16"/>
      <c r="J77" s="16">
        <v>1</v>
      </c>
      <c r="K77" s="16">
        <f t="shared" si="67"/>
        <v>1</v>
      </c>
      <c r="L77" s="17"/>
      <c r="M77" s="22"/>
      <c r="N77" s="16">
        <f t="shared" si="68"/>
        <v>0</v>
      </c>
      <c r="O77" s="18">
        <f t="shared" si="69"/>
        <v>1</v>
      </c>
      <c r="P77" s="17"/>
      <c r="Q77" s="17"/>
      <c r="R77" s="16">
        <f t="shared" si="70"/>
        <v>0</v>
      </c>
      <c r="S77" s="17"/>
      <c r="T77" s="17"/>
      <c r="U77" s="16">
        <f t="shared" si="71"/>
        <v>0</v>
      </c>
      <c r="V77" s="18">
        <f t="shared" si="72"/>
        <v>0</v>
      </c>
      <c r="W77" s="17">
        <f t="shared" si="73"/>
        <v>0</v>
      </c>
      <c r="X77" s="17">
        <f t="shared" si="73"/>
        <v>1</v>
      </c>
      <c r="Y77" s="17">
        <f t="shared" si="74"/>
        <v>1</v>
      </c>
      <c r="Z77" s="17">
        <f t="shared" si="75"/>
        <v>0</v>
      </c>
      <c r="AA77" s="17">
        <f t="shared" si="75"/>
        <v>0</v>
      </c>
      <c r="AB77" s="17">
        <f t="shared" si="76"/>
        <v>0</v>
      </c>
      <c r="AC77" s="19">
        <f t="shared" si="77"/>
        <v>1</v>
      </c>
    </row>
    <row r="78" spans="1:29" ht="20.100000000000001" customHeight="1" x14ac:dyDescent="0.45">
      <c r="A78" s="32" t="s">
        <v>229</v>
      </c>
      <c r="B78" s="17"/>
      <c r="C78" s="17"/>
      <c r="D78" s="16">
        <f>SUM(B78:C78)</f>
        <v>0</v>
      </c>
      <c r="E78" s="22"/>
      <c r="F78" s="22"/>
      <c r="G78" s="16">
        <f>SUM(E78:F78)</f>
        <v>0</v>
      </c>
      <c r="H78" s="18">
        <f>SUM(D78,G78)</f>
        <v>0</v>
      </c>
      <c r="I78" s="16">
        <v>4</v>
      </c>
      <c r="J78" s="16">
        <v>41</v>
      </c>
      <c r="K78" s="16">
        <f>SUM(I78:J78)</f>
        <v>45</v>
      </c>
      <c r="L78" s="17">
        <v>1</v>
      </c>
      <c r="M78" s="17">
        <v>10</v>
      </c>
      <c r="N78" s="16">
        <f>SUM(L78:M78)</f>
        <v>11</v>
      </c>
      <c r="O78" s="18">
        <f>SUM(K78,N78)</f>
        <v>56</v>
      </c>
      <c r="P78" s="17">
        <v>1</v>
      </c>
      <c r="Q78" s="17">
        <v>29</v>
      </c>
      <c r="R78" s="16">
        <f>SUM(P78:Q78)</f>
        <v>30</v>
      </c>
      <c r="S78" s="17"/>
      <c r="T78" s="17">
        <v>16</v>
      </c>
      <c r="U78" s="16">
        <f>SUM(S78:T78)</f>
        <v>16</v>
      </c>
      <c r="V78" s="18">
        <f>SUM(R78,U78)</f>
        <v>46</v>
      </c>
      <c r="W78" s="17">
        <f>SUM(B78,I78,P78)</f>
        <v>5</v>
      </c>
      <c r="X78" s="17">
        <f>SUM(C78,J78,Q78)</f>
        <v>70</v>
      </c>
      <c r="Y78" s="17">
        <f>SUM(W78,X78)</f>
        <v>75</v>
      </c>
      <c r="Z78" s="17">
        <f>SUM(E78,L78,S78)</f>
        <v>1</v>
      </c>
      <c r="AA78" s="17">
        <f>SUM(F78,M78,T78)</f>
        <v>26</v>
      </c>
      <c r="AB78" s="17">
        <f>SUM(Z78,AA78)</f>
        <v>27</v>
      </c>
      <c r="AC78" s="19">
        <f>SUM(Y78,AB78)</f>
        <v>102</v>
      </c>
    </row>
    <row r="79" spans="1:29" ht="20.100000000000001" customHeight="1" x14ac:dyDescent="0.45">
      <c r="A79" s="32" t="s">
        <v>199</v>
      </c>
      <c r="B79" s="16"/>
      <c r="C79" s="16"/>
      <c r="D79" s="16">
        <f t="shared" si="64"/>
        <v>0</v>
      </c>
      <c r="E79" s="22"/>
      <c r="F79" s="22"/>
      <c r="G79" s="16">
        <f t="shared" si="65"/>
        <v>0</v>
      </c>
      <c r="H79" s="18">
        <f t="shared" si="66"/>
        <v>0</v>
      </c>
      <c r="I79" s="16">
        <v>2</v>
      </c>
      <c r="J79" s="16">
        <v>36</v>
      </c>
      <c r="K79" s="16">
        <f t="shared" si="67"/>
        <v>38</v>
      </c>
      <c r="L79" s="22"/>
      <c r="M79" s="22"/>
      <c r="N79" s="16">
        <f t="shared" si="68"/>
        <v>0</v>
      </c>
      <c r="O79" s="18">
        <f t="shared" si="69"/>
        <v>38</v>
      </c>
      <c r="P79" s="16"/>
      <c r="Q79" s="16">
        <v>1</v>
      </c>
      <c r="R79" s="16">
        <f t="shared" si="70"/>
        <v>1</v>
      </c>
      <c r="S79" s="17"/>
      <c r="T79" s="17"/>
      <c r="U79" s="16">
        <f t="shared" si="71"/>
        <v>0</v>
      </c>
      <c r="V79" s="18">
        <f t="shared" si="72"/>
        <v>1</v>
      </c>
      <c r="W79" s="17">
        <f t="shared" si="73"/>
        <v>2</v>
      </c>
      <c r="X79" s="17">
        <f t="shared" si="73"/>
        <v>37</v>
      </c>
      <c r="Y79" s="17">
        <f t="shared" si="74"/>
        <v>39</v>
      </c>
      <c r="Z79" s="17">
        <f t="shared" si="75"/>
        <v>0</v>
      </c>
      <c r="AA79" s="17">
        <f t="shared" si="75"/>
        <v>0</v>
      </c>
      <c r="AB79" s="17">
        <f t="shared" si="76"/>
        <v>0</v>
      </c>
      <c r="AC79" s="19">
        <f t="shared" si="77"/>
        <v>39</v>
      </c>
    </row>
    <row r="80" spans="1:29" ht="20.100000000000001" customHeight="1" x14ac:dyDescent="0.45">
      <c r="A80" s="32" t="s">
        <v>230</v>
      </c>
      <c r="B80" s="16"/>
      <c r="C80" s="16"/>
      <c r="D80" s="16">
        <f t="shared" si="64"/>
        <v>0</v>
      </c>
      <c r="E80" s="22"/>
      <c r="F80" s="22"/>
      <c r="G80" s="16">
        <f t="shared" si="65"/>
        <v>0</v>
      </c>
      <c r="H80" s="18">
        <f t="shared" si="66"/>
        <v>0</v>
      </c>
      <c r="I80" s="16">
        <v>1</v>
      </c>
      <c r="J80" s="16">
        <v>55</v>
      </c>
      <c r="K80" s="16">
        <f t="shared" si="67"/>
        <v>56</v>
      </c>
      <c r="L80" s="17"/>
      <c r="M80" s="17">
        <v>7</v>
      </c>
      <c r="N80" s="16">
        <f t="shared" si="68"/>
        <v>7</v>
      </c>
      <c r="O80" s="18">
        <f t="shared" si="69"/>
        <v>63</v>
      </c>
      <c r="P80" s="16"/>
      <c r="Q80" s="16">
        <v>15</v>
      </c>
      <c r="R80" s="16">
        <f t="shared" si="70"/>
        <v>15</v>
      </c>
      <c r="S80" s="17"/>
      <c r="T80" s="17">
        <v>3</v>
      </c>
      <c r="U80" s="16">
        <f t="shared" si="71"/>
        <v>3</v>
      </c>
      <c r="V80" s="18">
        <f t="shared" si="72"/>
        <v>18</v>
      </c>
      <c r="W80" s="17">
        <f t="shared" si="73"/>
        <v>1</v>
      </c>
      <c r="X80" s="17">
        <f t="shared" si="73"/>
        <v>70</v>
      </c>
      <c r="Y80" s="17">
        <f t="shared" si="74"/>
        <v>71</v>
      </c>
      <c r="Z80" s="17">
        <f t="shared" si="75"/>
        <v>0</v>
      </c>
      <c r="AA80" s="17">
        <f t="shared" si="75"/>
        <v>10</v>
      </c>
      <c r="AB80" s="17">
        <f t="shared" si="76"/>
        <v>10</v>
      </c>
      <c r="AC80" s="19">
        <f t="shared" si="77"/>
        <v>81</v>
      </c>
    </row>
    <row r="81" spans="1:29" ht="20.100000000000001" customHeight="1" x14ac:dyDescent="0.45">
      <c r="A81" s="32" t="s">
        <v>150</v>
      </c>
      <c r="B81" s="16">
        <v>1</v>
      </c>
      <c r="C81" s="16"/>
      <c r="D81" s="16">
        <f t="shared" si="64"/>
        <v>1</v>
      </c>
      <c r="E81" s="22"/>
      <c r="F81" s="22"/>
      <c r="G81" s="16">
        <f t="shared" si="65"/>
        <v>0</v>
      </c>
      <c r="H81" s="18">
        <f t="shared" si="66"/>
        <v>1</v>
      </c>
      <c r="I81" s="16">
        <v>1</v>
      </c>
      <c r="J81" s="16">
        <v>11</v>
      </c>
      <c r="K81" s="16">
        <f t="shared" si="67"/>
        <v>12</v>
      </c>
      <c r="L81" s="22"/>
      <c r="M81" s="22"/>
      <c r="N81" s="16">
        <f t="shared" si="68"/>
        <v>0</v>
      </c>
      <c r="O81" s="18">
        <f t="shared" si="69"/>
        <v>12</v>
      </c>
      <c r="P81" s="16"/>
      <c r="Q81" s="16"/>
      <c r="R81" s="16">
        <f t="shared" si="70"/>
        <v>0</v>
      </c>
      <c r="S81" s="17"/>
      <c r="T81" s="17"/>
      <c r="U81" s="16">
        <f t="shared" si="71"/>
        <v>0</v>
      </c>
      <c r="V81" s="18">
        <f t="shared" si="72"/>
        <v>0</v>
      </c>
      <c r="W81" s="17">
        <f t="shared" si="73"/>
        <v>2</v>
      </c>
      <c r="X81" s="17">
        <f t="shared" si="73"/>
        <v>11</v>
      </c>
      <c r="Y81" s="17">
        <f t="shared" si="74"/>
        <v>13</v>
      </c>
      <c r="Z81" s="17">
        <f t="shared" si="75"/>
        <v>0</v>
      </c>
      <c r="AA81" s="17">
        <f t="shared" si="75"/>
        <v>0</v>
      </c>
      <c r="AB81" s="17">
        <f t="shared" si="76"/>
        <v>0</v>
      </c>
      <c r="AC81" s="19">
        <f t="shared" si="77"/>
        <v>13</v>
      </c>
    </row>
    <row r="82" spans="1:29" ht="20.100000000000001" customHeight="1" x14ac:dyDescent="0.45">
      <c r="A82" s="32" t="s">
        <v>231</v>
      </c>
      <c r="B82" s="16"/>
      <c r="C82" s="16"/>
      <c r="D82" s="16">
        <f>SUM(B82:C82)</f>
        <v>0</v>
      </c>
      <c r="E82" s="22"/>
      <c r="F82" s="22"/>
      <c r="G82" s="16">
        <f>SUM(E82:F82)</f>
        <v>0</v>
      </c>
      <c r="H82" s="18">
        <f>SUM(D82,G82)</f>
        <v>0</v>
      </c>
      <c r="I82" s="16">
        <v>2</v>
      </c>
      <c r="J82" s="16">
        <v>51</v>
      </c>
      <c r="K82" s="16">
        <f>SUM(I82:J82)</f>
        <v>53</v>
      </c>
      <c r="L82" s="17">
        <v>1</v>
      </c>
      <c r="M82" s="17">
        <v>22</v>
      </c>
      <c r="N82" s="16">
        <f>SUM(L82:M82)</f>
        <v>23</v>
      </c>
      <c r="O82" s="18">
        <f>SUM(K82,N82)</f>
        <v>76</v>
      </c>
      <c r="P82" s="16">
        <v>6</v>
      </c>
      <c r="Q82" s="16">
        <v>17</v>
      </c>
      <c r="R82" s="16">
        <f>SUM(P82:Q82)</f>
        <v>23</v>
      </c>
      <c r="S82" s="17"/>
      <c r="T82" s="17"/>
      <c r="U82" s="16">
        <f>SUM(S82:T82)</f>
        <v>0</v>
      </c>
      <c r="V82" s="18">
        <f>SUM(R82,U82)</f>
        <v>23</v>
      </c>
      <c r="W82" s="17">
        <f>SUM(B82,I82,P82)</f>
        <v>8</v>
      </c>
      <c r="X82" s="17">
        <f>SUM(C82,J82,Q82)</f>
        <v>68</v>
      </c>
      <c r="Y82" s="17">
        <f>SUM(W82,X82)</f>
        <v>76</v>
      </c>
      <c r="Z82" s="17">
        <f>SUM(E82,L82,S82)</f>
        <v>1</v>
      </c>
      <c r="AA82" s="17">
        <f>SUM(F82,M82,T82)</f>
        <v>22</v>
      </c>
      <c r="AB82" s="17">
        <f>SUM(Z82,AA82)</f>
        <v>23</v>
      </c>
      <c r="AC82" s="19">
        <f>SUM(Y82,AB82)</f>
        <v>99</v>
      </c>
    </row>
    <row r="83" spans="1:29" ht="20.100000000000001" customHeight="1" x14ac:dyDescent="0.45">
      <c r="A83" s="32" t="s">
        <v>200</v>
      </c>
      <c r="B83" s="16">
        <v>1</v>
      </c>
      <c r="C83" s="16">
        <v>2</v>
      </c>
      <c r="D83" s="16">
        <f t="shared" si="64"/>
        <v>3</v>
      </c>
      <c r="E83" s="22"/>
      <c r="F83" s="22"/>
      <c r="G83" s="16">
        <f t="shared" si="65"/>
        <v>0</v>
      </c>
      <c r="H83" s="18">
        <f t="shared" si="66"/>
        <v>3</v>
      </c>
      <c r="I83" s="16"/>
      <c r="J83" s="16"/>
      <c r="K83" s="16">
        <f t="shared" si="67"/>
        <v>0</v>
      </c>
      <c r="L83" s="17">
        <v>1</v>
      </c>
      <c r="M83" s="17">
        <v>1</v>
      </c>
      <c r="N83" s="16">
        <f t="shared" si="68"/>
        <v>2</v>
      </c>
      <c r="O83" s="18">
        <f t="shared" si="69"/>
        <v>2</v>
      </c>
      <c r="P83" s="16"/>
      <c r="Q83" s="16"/>
      <c r="R83" s="16">
        <f t="shared" si="70"/>
        <v>0</v>
      </c>
      <c r="S83" s="17"/>
      <c r="T83" s="17"/>
      <c r="U83" s="16">
        <f t="shared" si="71"/>
        <v>0</v>
      </c>
      <c r="V83" s="18">
        <f t="shared" si="72"/>
        <v>0</v>
      </c>
      <c r="W83" s="17">
        <f t="shared" si="73"/>
        <v>1</v>
      </c>
      <c r="X83" s="17">
        <f t="shared" si="73"/>
        <v>2</v>
      </c>
      <c r="Y83" s="17">
        <f t="shared" si="74"/>
        <v>3</v>
      </c>
      <c r="Z83" s="17">
        <f t="shared" si="75"/>
        <v>1</v>
      </c>
      <c r="AA83" s="17">
        <f t="shared" si="75"/>
        <v>1</v>
      </c>
      <c r="AB83" s="17">
        <f t="shared" si="76"/>
        <v>2</v>
      </c>
      <c r="AC83" s="19">
        <f t="shared" si="77"/>
        <v>5</v>
      </c>
    </row>
    <row r="84" spans="1:29" ht="20.100000000000001" customHeight="1" x14ac:dyDescent="0.45">
      <c r="A84" s="20" t="s">
        <v>7</v>
      </c>
      <c r="B84" s="21">
        <f>SUM(B74:B83)</f>
        <v>2</v>
      </c>
      <c r="C84" s="21">
        <f>SUM(C74:C83)</f>
        <v>7</v>
      </c>
      <c r="D84" s="19">
        <f t="shared" si="64"/>
        <v>9</v>
      </c>
      <c r="E84" s="21">
        <f>SUM(E74:E83)</f>
        <v>0</v>
      </c>
      <c r="F84" s="21">
        <f>SUM(F74:F83)</f>
        <v>0</v>
      </c>
      <c r="G84" s="19">
        <f t="shared" si="65"/>
        <v>0</v>
      </c>
      <c r="H84" s="19">
        <f t="shared" si="66"/>
        <v>9</v>
      </c>
      <c r="I84" s="21">
        <f>SUM(I74:I83)</f>
        <v>10</v>
      </c>
      <c r="J84" s="21">
        <f>SUM(J74:J83)</f>
        <v>250</v>
      </c>
      <c r="K84" s="19">
        <f t="shared" si="67"/>
        <v>260</v>
      </c>
      <c r="L84" s="21">
        <f>SUM(L74:L83)</f>
        <v>4</v>
      </c>
      <c r="M84" s="21">
        <f>SUM(M74:M83)</f>
        <v>53</v>
      </c>
      <c r="N84" s="19">
        <f t="shared" si="68"/>
        <v>57</v>
      </c>
      <c r="O84" s="19">
        <f t="shared" si="69"/>
        <v>317</v>
      </c>
      <c r="P84" s="21">
        <f>SUM(P74:P83)</f>
        <v>7</v>
      </c>
      <c r="Q84" s="21">
        <f>SUM(Q74:Q83)</f>
        <v>64</v>
      </c>
      <c r="R84" s="19">
        <f t="shared" si="70"/>
        <v>71</v>
      </c>
      <c r="S84" s="21">
        <f>SUM(S74:S83)</f>
        <v>0</v>
      </c>
      <c r="T84" s="21">
        <f>SUM(T74:T83)</f>
        <v>29</v>
      </c>
      <c r="U84" s="19">
        <f t="shared" si="71"/>
        <v>29</v>
      </c>
      <c r="V84" s="19">
        <f t="shared" si="72"/>
        <v>100</v>
      </c>
      <c r="W84" s="21">
        <f>SUM(W74:W83)</f>
        <v>19</v>
      </c>
      <c r="X84" s="21">
        <f>SUM(X74:X83)</f>
        <v>321</v>
      </c>
      <c r="Y84" s="19">
        <f>SUM(W84:X84)</f>
        <v>340</v>
      </c>
      <c r="Z84" s="21">
        <f>SUM(Z74:Z83)</f>
        <v>4</v>
      </c>
      <c r="AA84" s="21">
        <f>SUM(AA74:AA83)</f>
        <v>82</v>
      </c>
      <c r="AB84" s="19">
        <f>SUM(Z84:AA84)</f>
        <v>86</v>
      </c>
      <c r="AC84" s="19">
        <f t="shared" si="77"/>
        <v>426</v>
      </c>
    </row>
    <row r="85" spans="1:29" ht="20.100000000000001" customHeight="1" x14ac:dyDescent="0.45">
      <c r="A85" s="11" t="s">
        <v>151</v>
      </c>
      <c r="B85" s="16"/>
      <c r="C85" s="16"/>
      <c r="D85" s="16"/>
      <c r="E85" s="17"/>
      <c r="F85" s="17"/>
      <c r="G85" s="17"/>
      <c r="H85" s="18"/>
      <c r="I85" s="16"/>
      <c r="J85" s="16"/>
      <c r="K85" s="16"/>
      <c r="L85" s="17"/>
      <c r="M85" s="17"/>
      <c r="N85" s="17"/>
      <c r="O85" s="18"/>
      <c r="P85" s="16"/>
      <c r="Q85" s="16"/>
      <c r="R85" s="16"/>
      <c r="S85" s="16"/>
      <c r="T85" s="16"/>
      <c r="U85" s="16"/>
      <c r="V85" s="18"/>
      <c r="W85" s="17"/>
      <c r="X85" s="17"/>
      <c r="Y85" s="17"/>
      <c r="Z85" s="17"/>
      <c r="AA85" s="17"/>
      <c r="AB85" s="17"/>
      <c r="AC85" s="19"/>
    </row>
    <row r="86" spans="1:29" ht="20.100000000000001" customHeight="1" x14ac:dyDescent="0.45">
      <c r="A86" s="11" t="s">
        <v>94</v>
      </c>
      <c r="B86" s="16"/>
      <c r="C86" s="16"/>
      <c r="D86" s="16"/>
      <c r="E86" s="17"/>
      <c r="F86" s="17"/>
      <c r="G86" s="17"/>
      <c r="H86" s="18"/>
      <c r="I86" s="16"/>
      <c r="J86" s="16"/>
      <c r="K86" s="16"/>
      <c r="L86" s="17"/>
      <c r="M86" s="17"/>
      <c r="N86" s="17"/>
      <c r="O86" s="18"/>
      <c r="P86" s="16"/>
      <c r="Q86" s="16"/>
      <c r="R86" s="16"/>
      <c r="S86" s="16"/>
      <c r="T86" s="16"/>
      <c r="U86" s="16"/>
      <c r="V86" s="18"/>
      <c r="W86" s="17"/>
      <c r="X86" s="17"/>
      <c r="Y86" s="17"/>
      <c r="Z86" s="17"/>
      <c r="AA86" s="17"/>
      <c r="AB86" s="17"/>
      <c r="AC86" s="19"/>
    </row>
    <row r="87" spans="1:29" ht="20.100000000000001" customHeight="1" x14ac:dyDescent="0.45">
      <c r="A87" s="15" t="s">
        <v>170</v>
      </c>
      <c r="B87" s="16">
        <v>5</v>
      </c>
      <c r="C87" s="16"/>
      <c r="D87" s="16">
        <f t="shared" ref="D87:D97" si="78">SUM(B87:C87)</f>
        <v>5</v>
      </c>
      <c r="E87" s="22"/>
      <c r="F87" s="22"/>
      <c r="G87" s="16">
        <f t="shared" ref="G87:G97" si="79">SUM(E87:F87)</f>
        <v>0</v>
      </c>
      <c r="H87" s="18">
        <f t="shared" ref="H87:H97" si="80">SUM(D87,G87)</f>
        <v>5</v>
      </c>
      <c r="I87" s="16">
        <v>8</v>
      </c>
      <c r="J87" s="16">
        <v>2</v>
      </c>
      <c r="K87" s="16">
        <f t="shared" ref="K87:K97" si="81">SUM(I87:J87)</f>
        <v>10</v>
      </c>
      <c r="L87" s="22"/>
      <c r="M87" s="22"/>
      <c r="N87" s="16">
        <f t="shared" ref="N87:N97" si="82">SUM(L87:M87)</f>
        <v>0</v>
      </c>
      <c r="O87" s="18">
        <f t="shared" ref="O87:O97" si="83">SUM(K87,N87)</f>
        <v>10</v>
      </c>
      <c r="P87" s="16">
        <v>4</v>
      </c>
      <c r="Q87" s="16">
        <v>2</v>
      </c>
      <c r="R87" s="16">
        <f t="shared" ref="R87:R97" si="84">SUM(P87:Q87)</f>
        <v>6</v>
      </c>
      <c r="S87" s="16"/>
      <c r="T87" s="16"/>
      <c r="U87" s="16">
        <f t="shared" ref="U87:U97" si="85">SUM(S87:T87)</f>
        <v>0</v>
      </c>
      <c r="V87" s="18">
        <f t="shared" ref="V87:V97" si="86">SUM(R87,U87)</f>
        <v>6</v>
      </c>
      <c r="W87" s="17">
        <f t="shared" ref="W87:X96" si="87">SUM(B87,I87,P87)</f>
        <v>17</v>
      </c>
      <c r="X87" s="17">
        <f t="shared" si="87"/>
        <v>4</v>
      </c>
      <c r="Y87" s="17">
        <f t="shared" ref="Y87:Y96" si="88">SUM(W87,X87)</f>
        <v>21</v>
      </c>
      <c r="Z87" s="17">
        <f t="shared" ref="Z87:AA96" si="89">SUM(E87,L87,S87)</f>
        <v>0</v>
      </c>
      <c r="AA87" s="17">
        <f t="shared" si="89"/>
        <v>0</v>
      </c>
      <c r="AB87" s="17">
        <f t="shared" ref="AB87:AB96" si="90">SUM(Z87,AA87)</f>
        <v>0</v>
      </c>
      <c r="AC87" s="19">
        <f t="shared" ref="AC87:AC97" si="91">SUM(Y87,AB87)</f>
        <v>21</v>
      </c>
    </row>
    <row r="88" spans="1:29" ht="20.100000000000001" customHeight="1" x14ac:dyDescent="0.45">
      <c r="A88" s="15" t="s">
        <v>45</v>
      </c>
      <c r="B88" s="16"/>
      <c r="C88" s="16"/>
      <c r="D88" s="16">
        <f t="shared" si="78"/>
        <v>0</v>
      </c>
      <c r="E88" s="22"/>
      <c r="F88" s="22"/>
      <c r="G88" s="16">
        <f t="shared" si="79"/>
        <v>0</v>
      </c>
      <c r="H88" s="18">
        <f t="shared" si="80"/>
        <v>0</v>
      </c>
      <c r="I88" s="16">
        <v>6</v>
      </c>
      <c r="J88" s="16">
        <v>3</v>
      </c>
      <c r="K88" s="16">
        <f t="shared" si="81"/>
        <v>9</v>
      </c>
      <c r="L88" s="22"/>
      <c r="M88" s="22"/>
      <c r="N88" s="16">
        <f t="shared" si="82"/>
        <v>0</v>
      </c>
      <c r="O88" s="18">
        <f t="shared" si="83"/>
        <v>9</v>
      </c>
      <c r="P88" s="16">
        <v>1</v>
      </c>
      <c r="Q88" s="16"/>
      <c r="R88" s="16">
        <f t="shared" si="84"/>
        <v>1</v>
      </c>
      <c r="S88" s="16"/>
      <c r="T88" s="16"/>
      <c r="U88" s="16">
        <f t="shared" si="85"/>
        <v>0</v>
      </c>
      <c r="V88" s="18">
        <f t="shared" si="86"/>
        <v>1</v>
      </c>
      <c r="W88" s="17">
        <f t="shared" si="87"/>
        <v>7</v>
      </c>
      <c r="X88" s="17">
        <f t="shared" si="87"/>
        <v>3</v>
      </c>
      <c r="Y88" s="17">
        <f t="shared" si="88"/>
        <v>10</v>
      </c>
      <c r="Z88" s="17">
        <f t="shared" si="89"/>
        <v>0</v>
      </c>
      <c r="AA88" s="17">
        <f t="shared" si="89"/>
        <v>0</v>
      </c>
      <c r="AB88" s="17">
        <f t="shared" si="90"/>
        <v>0</v>
      </c>
      <c r="AC88" s="19">
        <f t="shared" si="91"/>
        <v>10</v>
      </c>
    </row>
    <row r="89" spans="1:29" ht="20.100000000000001" customHeight="1" x14ac:dyDescent="0.45">
      <c r="A89" s="15" t="s">
        <v>47</v>
      </c>
      <c r="B89" s="16"/>
      <c r="C89" s="16"/>
      <c r="D89" s="16">
        <f t="shared" si="78"/>
        <v>0</v>
      </c>
      <c r="E89" s="22"/>
      <c r="F89" s="22"/>
      <c r="G89" s="16">
        <f t="shared" si="79"/>
        <v>0</v>
      </c>
      <c r="H89" s="18">
        <f t="shared" si="80"/>
        <v>0</v>
      </c>
      <c r="I89" s="16">
        <v>1</v>
      </c>
      <c r="J89" s="16">
        <v>3</v>
      </c>
      <c r="K89" s="16">
        <f t="shared" si="81"/>
        <v>4</v>
      </c>
      <c r="L89" s="22"/>
      <c r="M89" s="22"/>
      <c r="N89" s="16">
        <f t="shared" si="82"/>
        <v>0</v>
      </c>
      <c r="O89" s="18">
        <f t="shared" si="83"/>
        <v>4</v>
      </c>
      <c r="P89" s="16">
        <v>9</v>
      </c>
      <c r="Q89" s="16">
        <v>7</v>
      </c>
      <c r="R89" s="16">
        <f t="shared" si="84"/>
        <v>16</v>
      </c>
      <c r="S89" s="16"/>
      <c r="T89" s="16"/>
      <c r="U89" s="16">
        <f t="shared" si="85"/>
        <v>0</v>
      </c>
      <c r="V89" s="18">
        <f t="shared" si="86"/>
        <v>16</v>
      </c>
      <c r="W89" s="17">
        <f t="shared" si="87"/>
        <v>10</v>
      </c>
      <c r="X89" s="17">
        <f t="shared" si="87"/>
        <v>10</v>
      </c>
      <c r="Y89" s="17">
        <f t="shared" si="88"/>
        <v>20</v>
      </c>
      <c r="Z89" s="17">
        <f t="shared" si="89"/>
        <v>0</v>
      </c>
      <c r="AA89" s="17">
        <f t="shared" si="89"/>
        <v>0</v>
      </c>
      <c r="AB89" s="17">
        <f t="shared" si="90"/>
        <v>0</v>
      </c>
      <c r="AC89" s="19">
        <f t="shared" si="91"/>
        <v>20</v>
      </c>
    </row>
    <row r="90" spans="1:29" ht="20.100000000000001" customHeight="1" x14ac:dyDescent="0.45">
      <c r="A90" s="15" t="s">
        <v>201</v>
      </c>
      <c r="B90" s="16">
        <v>3</v>
      </c>
      <c r="C90" s="16">
        <v>1</v>
      </c>
      <c r="D90" s="16">
        <f t="shared" si="78"/>
        <v>4</v>
      </c>
      <c r="E90" s="22"/>
      <c r="F90" s="22"/>
      <c r="G90" s="16">
        <f t="shared" si="79"/>
        <v>0</v>
      </c>
      <c r="H90" s="18">
        <f t="shared" si="80"/>
        <v>4</v>
      </c>
      <c r="I90" s="16">
        <v>3</v>
      </c>
      <c r="J90" s="16"/>
      <c r="K90" s="16">
        <f t="shared" si="81"/>
        <v>3</v>
      </c>
      <c r="L90" s="22"/>
      <c r="M90" s="22"/>
      <c r="N90" s="16">
        <f t="shared" si="82"/>
        <v>0</v>
      </c>
      <c r="O90" s="18">
        <f t="shared" si="83"/>
        <v>3</v>
      </c>
      <c r="P90" s="16">
        <v>19</v>
      </c>
      <c r="Q90" s="16">
        <v>8</v>
      </c>
      <c r="R90" s="16">
        <f t="shared" si="84"/>
        <v>27</v>
      </c>
      <c r="S90" s="16"/>
      <c r="T90" s="16"/>
      <c r="U90" s="16">
        <f t="shared" si="85"/>
        <v>0</v>
      </c>
      <c r="V90" s="18">
        <f t="shared" si="86"/>
        <v>27</v>
      </c>
      <c r="W90" s="17">
        <f t="shared" si="87"/>
        <v>25</v>
      </c>
      <c r="X90" s="17">
        <f t="shared" si="87"/>
        <v>9</v>
      </c>
      <c r="Y90" s="17">
        <f t="shared" si="88"/>
        <v>34</v>
      </c>
      <c r="Z90" s="17">
        <f t="shared" si="89"/>
        <v>0</v>
      </c>
      <c r="AA90" s="17">
        <f t="shared" si="89"/>
        <v>0</v>
      </c>
      <c r="AB90" s="17">
        <f t="shared" si="90"/>
        <v>0</v>
      </c>
      <c r="AC90" s="19">
        <f t="shared" si="91"/>
        <v>34</v>
      </c>
    </row>
    <row r="91" spans="1:29" ht="20.100000000000001" customHeight="1" x14ac:dyDescent="0.45">
      <c r="A91" s="15" t="s">
        <v>202</v>
      </c>
      <c r="B91" s="16"/>
      <c r="C91" s="16"/>
      <c r="D91" s="16">
        <f t="shared" si="78"/>
        <v>0</v>
      </c>
      <c r="E91" s="22"/>
      <c r="F91" s="22"/>
      <c r="G91" s="16">
        <f t="shared" si="79"/>
        <v>0</v>
      </c>
      <c r="H91" s="18">
        <f t="shared" si="80"/>
        <v>0</v>
      </c>
      <c r="I91" s="16"/>
      <c r="J91" s="16"/>
      <c r="K91" s="16">
        <f t="shared" si="81"/>
        <v>0</v>
      </c>
      <c r="L91" s="22"/>
      <c r="M91" s="22"/>
      <c r="N91" s="16">
        <f t="shared" si="82"/>
        <v>0</v>
      </c>
      <c r="O91" s="18">
        <f t="shared" si="83"/>
        <v>0</v>
      </c>
      <c r="P91" s="16"/>
      <c r="Q91" s="16"/>
      <c r="R91" s="16">
        <f t="shared" si="84"/>
        <v>0</v>
      </c>
      <c r="S91" s="16"/>
      <c r="T91" s="16"/>
      <c r="U91" s="16">
        <f t="shared" si="85"/>
        <v>0</v>
      </c>
      <c r="V91" s="18">
        <f t="shared" si="86"/>
        <v>0</v>
      </c>
      <c r="W91" s="17">
        <f t="shared" si="87"/>
        <v>0</v>
      </c>
      <c r="X91" s="17">
        <f t="shared" si="87"/>
        <v>0</v>
      </c>
      <c r="Y91" s="17">
        <f t="shared" si="88"/>
        <v>0</v>
      </c>
      <c r="Z91" s="17">
        <f t="shared" si="89"/>
        <v>0</v>
      </c>
      <c r="AA91" s="17">
        <f t="shared" si="89"/>
        <v>0</v>
      </c>
      <c r="AB91" s="17">
        <f t="shared" si="90"/>
        <v>0</v>
      </c>
      <c r="AC91" s="19">
        <f t="shared" si="91"/>
        <v>0</v>
      </c>
    </row>
    <row r="92" spans="1:29" ht="20.100000000000001" customHeight="1" x14ac:dyDescent="0.45">
      <c r="A92" s="15" t="s">
        <v>203</v>
      </c>
      <c r="B92" s="16">
        <v>6</v>
      </c>
      <c r="C92" s="16"/>
      <c r="D92" s="16">
        <f>SUM(B92:C92)</f>
        <v>6</v>
      </c>
      <c r="E92" s="22"/>
      <c r="F92" s="22"/>
      <c r="G92" s="16">
        <f>SUM(E92:F92)</f>
        <v>0</v>
      </c>
      <c r="H92" s="18">
        <f>SUM(D92,G92)</f>
        <v>6</v>
      </c>
      <c r="I92" s="16">
        <v>37</v>
      </c>
      <c r="J92" s="16"/>
      <c r="K92" s="16">
        <f>SUM(I92:J92)</f>
        <v>37</v>
      </c>
      <c r="L92" s="22"/>
      <c r="M92" s="22"/>
      <c r="N92" s="16">
        <f>SUM(L92:M92)</f>
        <v>0</v>
      </c>
      <c r="O92" s="18">
        <f>SUM(K92,N92)</f>
        <v>37</v>
      </c>
      <c r="P92" s="16">
        <v>18</v>
      </c>
      <c r="Q92" s="16"/>
      <c r="R92" s="16">
        <f>SUM(P92:Q92)</f>
        <v>18</v>
      </c>
      <c r="S92" s="16"/>
      <c r="T92" s="16"/>
      <c r="U92" s="16">
        <f>SUM(S92:T92)</f>
        <v>0</v>
      </c>
      <c r="V92" s="18">
        <f>SUM(R92,U92)</f>
        <v>18</v>
      </c>
      <c r="W92" s="17">
        <f>SUM(B92,I92,P92)</f>
        <v>61</v>
      </c>
      <c r="X92" s="17">
        <f>SUM(C92,J92,Q92)</f>
        <v>0</v>
      </c>
      <c r="Y92" s="17">
        <f>SUM(W92,X92)</f>
        <v>61</v>
      </c>
      <c r="Z92" s="17">
        <f>SUM(E92,L92,S92)</f>
        <v>0</v>
      </c>
      <c r="AA92" s="17">
        <f>SUM(F92,M92,T92)</f>
        <v>0</v>
      </c>
      <c r="AB92" s="17">
        <f>SUM(Z92,AA92)</f>
        <v>0</v>
      </c>
      <c r="AC92" s="19">
        <f>SUM(Y92,AB92)</f>
        <v>61</v>
      </c>
    </row>
    <row r="93" spans="1:29" ht="20.100000000000001" customHeight="1" x14ac:dyDescent="0.45">
      <c r="A93" s="15" t="s">
        <v>171</v>
      </c>
      <c r="B93" s="16">
        <v>1</v>
      </c>
      <c r="C93" s="16">
        <v>1</v>
      </c>
      <c r="D93" s="16">
        <f t="shared" si="78"/>
        <v>2</v>
      </c>
      <c r="E93" s="22"/>
      <c r="F93" s="22"/>
      <c r="G93" s="16">
        <f t="shared" si="79"/>
        <v>0</v>
      </c>
      <c r="H93" s="18">
        <f t="shared" si="80"/>
        <v>2</v>
      </c>
      <c r="I93" s="16">
        <v>3</v>
      </c>
      <c r="J93" s="16">
        <v>1</v>
      </c>
      <c r="K93" s="16">
        <f t="shared" si="81"/>
        <v>4</v>
      </c>
      <c r="L93" s="22"/>
      <c r="M93" s="22"/>
      <c r="N93" s="16">
        <f t="shared" si="82"/>
        <v>0</v>
      </c>
      <c r="O93" s="18">
        <f t="shared" si="83"/>
        <v>4</v>
      </c>
      <c r="P93" s="16">
        <v>6</v>
      </c>
      <c r="Q93" s="16">
        <v>9</v>
      </c>
      <c r="R93" s="16">
        <f t="shared" si="84"/>
        <v>15</v>
      </c>
      <c r="S93" s="16"/>
      <c r="T93" s="16"/>
      <c r="U93" s="16">
        <f t="shared" si="85"/>
        <v>0</v>
      </c>
      <c r="V93" s="18">
        <f t="shared" si="86"/>
        <v>15</v>
      </c>
      <c r="W93" s="17">
        <f t="shared" si="87"/>
        <v>10</v>
      </c>
      <c r="X93" s="17">
        <f t="shared" si="87"/>
        <v>11</v>
      </c>
      <c r="Y93" s="17">
        <f t="shared" si="88"/>
        <v>21</v>
      </c>
      <c r="Z93" s="17">
        <f t="shared" si="89"/>
        <v>0</v>
      </c>
      <c r="AA93" s="17">
        <f t="shared" si="89"/>
        <v>0</v>
      </c>
      <c r="AB93" s="17">
        <f t="shared" si="90"/>
        <v>0</v>
      </c>
      <c r="AC93" s="19">
        <f t="shared" si="91"/>
        <v>21</v>
      </c>
    </row>
    <row r="94" spans="1:29" ht="20.100000000000001" customHeight="1" x14ac:dyDescent="0.45">
      <c r="A94" s="15" t="s">
        <v>50</v>
      </c>
      <c r="B94" s="16"/>
      <c r="C94" s="16"/>
      <c r="D94" s="16">
        <f t="shared" si="78"/>
        <v>0</v>
      </c>
      <c r="E94" s="22"/>
      <c r="F94" s="22"/>
      <c r="G94" s="16">
        <f t="shared" si="79"/>
        <v>0</v>
      </c>
      <c r="H94" s="18">
        <f t="shared" si="80"/>
        <v>0</v>
      </c>
      <c r="I94" s="16">
        <v>5</v>
      </c>
      <c r="J94" s="16">
        <v>1</v>
      </c>
      <c r="K94" s="16">
        <f t="shared" si="81"/>
        <v>6</v>
      </c>
      <c r="L94" s="22"/>
      <c r="M94" s="22"/>
      <c r="N94" s="16">
        <f t="shared" si="82"/>
        <v>0</v>
      </c>
      <c r="O94" s="18">
        <f t="shared" si="83"/>
        <v>6</v>
      </c>
      <c r="P94" s="16">
        <v>4</v>
      </c>
      <c r="Q94" s="16">
        <v>6</v>
      </c>
      <c r="R94" s="16">
        <f t="shared" si="84"/>
        <v>10</v>
      </c>
      <c r="S94" s="16"/>
      <c r="T94" s="16"/>
      <c r="U94" s="16">
        <f t="shared" si="85"/>
        <v>0</v>
      </c>
      <c r="V94" s="18">
        <f t="shared" si="86"/>
        <v>10</v>
      </c>
      <c r="W94" s="17">
        <f t="shared" si="87"/>
        <v>9</v>
      </c>
      <c r="X94" s="17">
        <f t="shared" si="87"/>
        <v>7</v>
      </c>
      <c r="Y94" s="17">
        <f t="shared" si="88"/>
        <v>16</v>
      </c>
      <c r="Z94" s="17">
        <f t="shared" si="89"/>
        <v>0</v>
      </c>
      <c r="AA94" s="17">
        <f t="shared" si="89"/>
        <v>0</v>
      </c>
      <c r="AB94" s="17">
        <f t="shared" si="90"/>
        <v>0</v>
      </c>
      <c r="AC94" s="19">
        <f t="shared" si="91"/>
        <v>16</v>
      </c>
    </row>
    <row r="95" spans="1:29" ht="20.100000000000001" customHeight="1" x14ac:dyDescent="0.45">
      <c r="A95" s="15" t="s">
        <v>152</v>
      </c>
      <c r="B95" s="16">
        <v>2</v>
      </c>
      <c r="C95" s="16">
        <v>1</v>
      </c>
      <c r="D95" s="16">
        <f t="shared" si="78"/>
        <v>3</v>
      </c>
      <c r="E95" s="22"/>
      <c r="F95" s="22"/>
      <c r="G95" s="16">
        <f t="shared" si="79"/>
        <v>0</v>
      </c>
      <c r="H95" s="18">
        <f t="shared" si="80"/>
        <v>3</v>
      </c>
      <c r="I95" s="16">
        <v>1</v>
      </c>
      <c r="J95" s="16"/>
      <c r="K95" s="16">
        <f t="shared" si="81"/>
        <v>1</v>
      </c>
      <c r="L95" s="22"/>
      <c r="M95" s="22"/>
      <c r="N95" s="16">
        <f t="shared" si="82"/>
        <v>0</v>
      </c>
      <c r="O95" s="18">
        <f t="shared" si="83"/>
        <v>1</v>
      </c>
      <c r="P95" s="16"/>
      <c r="Q95" s="16"/>
      <c r="R95" s="16">
        <f t="shared" si="84"/>
        <v>0</v>
      </c>
      <c r="S95" s="16"/>
      <c r="T95" s="16"/>
      <c r="U95" s="16">
        <f t="shared" si="85"/>
        <v>0</v>
      </c>
      <c r="V95" s="18">
        <f t="shared" si="86"/>
        <v>0</v>
      </c>
      <c r="W95" s="17">
        <f t="shared" si="87"/>
        <v>3</v>
      </c>
      <c r="X95" s="17">
        <f t="shared" si="87"/>
        <v>1</v>
      </c>
      <c r="Y95" s="17">
        <f t="shared" si="88"/>
        <v>4</v>
      </c>
      <c r="Z95" s="17">
        <f t="shared" si="89"/>
        <v>0</v>
      </c>
      <c r="AA95" s="17">
        <f t="shared" si="89"/>
        <v>0</v>
      </c>
      <c r="AB95" s="17">
        <f t="shared" si="90"/>
        <v>0</v>
      </c>
      <c r="AC95" s="19">
        <f t="shared" si="91"/>
        <v>4</v>
      </c>
    </row>
    <row r="96" spans="1:29" ht="20.100000000000001" customHeight="1" x14ac:dyDescent="0.45">
      <c r="A96" s="15" t="s">
        <v>204</v>
      </c>
      <c r="B96" s="16">
        <v>4</v>
      </c>
      <c r="C96" s="16"/>
      <c r="D96" s="16">
        <f t="shared" si="78"/>
        <v>4</v>
      </c>
      <c r="E96" s="22"/>
      <c r="F96" s="22"/>
      <c r="G96" s="16">
        <f t="shared" si="79"/>
        <v>0</v>
      </c>
      <c r="H96" s="18">
        <f t="shared" si="80"/>
        <v>4</v>
      </c>
      <c r="I96" s="16"/>
      <c r="J96" s="16"/>
      <c r="K96" s="16">
        <f t="shared" si="81"/>
        <v>0</v>
      </c>
      <c r="L96" s="22"/>
      <c r="M96" s="22"/>
      <c r="N96" s="16">
        <f t="shared" si="82"/>
        <v>0</v>
      </c>
      <c r="O96" s="18">
        <f t="shared" si="83"/>
        <v>0</v>
      </c>
      <c r="P96" s="16"/>
      <c r="Q96" s="16"/>
      <c r="R96" s="16">
        <f t="shared" si="84"/>
        <v>0</v>
      </c>
      <c r="S96" s="16"/>
      <c r="T96" s="16"/>
      <c r="U96" s="16">
        <f t="shared" si="85"/>
        <v>0</v>
      </c>
      <c r="V96" s="18">
        <f t="shared" si="86"/>
        <v>0</v>
      </c>
      <c r="W96" s="17">
        <f t="shared" si="87"/>
        <v>4</v>
      </c>
      <c r="X96" s="17">
        <f t="shared" si="87"/>
        <v>0</v>
      </c>
      <c r="Y96" s="17">
        <f t="shared" si="88"/>
        <v>4</v>
      </c>
      <c r="Z96" s="17">
        <f t="shared" si="89"/>
        <v>0</v>
      </c>
      <c r="AA96" s="17">
        <f t="shared" si="89"/>
        <v>0</v>
      </c>
      <c r="AB96" s="17">
        <f t="shared" si="90"/>
        <v>0</v>
      </c>
      <c r="AC96" s="19">
        <f t="shared" si="91"/>
        <v>4</v>
      </c>
    </row>
    <row r="97" spans="1:29" ht="20.100000000000001" customHeight="1" x14ac:dyDescent="0.45">
      <c r="A97" s="20" t="s">
        <v>7</v>
      </c>
      <c r="B97" s="21">
        <f>SUM(B87:B96)</f>
        <v>21</v>
      </c>
      <c r="C97" s="21">
        <f>SUM(C87:C96)</f>
        <v>3</v>
      </c>
      <c r="D97" s="19">
        <f t="shared" si="78"/>
        <v>24</v>
      </c>
      <c r="E97" s="21">
        <f>SUM(E87:E96)</f>
        <v>0</v>
      </c>
      <c r="F97" s="21">
        <f>SUM(F87:F96)</f>
        <v>0</v>
      </c>
      <c r="G97" s="19">
        <f t="shared" si="79"/>
        <v>0</v>
      </c>
      <c r="H97" s="19">
        <f t="shared" si="80"/>
        <v>24</v>
      </c>
      <c r="I97" s="21">
        <f>SUM(I87:I96)</f>
        <v>64</v>
      </c>
      <c r="J97" s="21">
        <f>SUM(J87:J96)</f>
        <v>10</v>
      </c>
      <c r="K97" s="19">
        <f t="shared" si="81"/>
        <v>74</v>
      </c>
      <c r="L97" s="21">
        <f>SUM(L87:L96)</f>
        <v>0</v>
      </c>
      <c r="M97" s="21">
        <f>SUM(M87:M96)</f>
        <v>0</v>
      </c>
      <c r="N97" s="19">
        <f t="shared" si="82"/>
        <v>0</v>
      </c>
      <c r="O97" s="19">
        <f t="shared" si="83"/>
        <v>74</v>
      </c>
      <c r="P97" s="21">
        <f>SUM(P87:P96)</f>
        <v>61</v>
      </c>
      <c r="Q97" s="21">
        <f>SUM(Q87:Q96)</f>
        <v>32</v>
      </c>
      <c r="R97" s="19">
        <f t="shared" si="84"/>
        <v>93</v>
      </c>
      <c r="S97" s="21">
        <f>SUM(S87:S96)</f>
        <v>0</v>
      </c>
      <c r="T97" s="21">
        <f>SUM(T87:T96)</f>
        <v>0</v>
      </c>
      <c r="U97" s="19">
        <f t="shared" si="85"/>
        <v>0</v>
      </c>
      <c r="V97" s="19">
        <f t="shared" si="86"/>
        <v>93</v>
      </c>
      <c r="W97" s="21">
        <f>SUM(W87:W96)</f>
        <v>146</v>
      </c>
      <c r="X97" s="21">
        <f>SUM(X87:X96)</f>
        <v>45</v>
      </c>
      <c r="Y97" s="19">
        <f>SUM(W97:X97)</f>
        <v>191</v>
      </c>
      <c r="Z97" s="21">
        <f>SUM(Z87:Z96)</f>
        <v>0</v>
      </c>
      <c r="AA97" s="21">
        <f>SUM(AA87:AA96)</f>
        <v>0</v>
      </c>
      <c r="AB97" s="19">
        <f>SUM(Z97:AA97)</f>
        <v>0</v>
      </c>
      <c r="AC97" s="19">
        <f t="shared" si="91"/>
        <v>191</v>
      </c>
    </row>
    <row r="98" spans="1:29" ht="20.100000000000001" customHeight="1" x14ac:dyDescent="0.45">
      <c r="A98" s="11" t="s">
        <v>93</v>
      </c>
      <c r="B98" s="16"/>
      <c r="C98" s="16"/>
      <c r="D98" s="16"/>
      <c r="E98" s="17"/>
      <c r="F98" s="17"/>
      <c r="G98" s="17"/>
      <c r="H98" s="18"/>
      <c r="I98" s="16"/>
      <c r="J98" s="16"/>
      <c r="K98" s="16"/>
      <c r="L98" s="17"/>
      <c r="M98" s="17"/>
      <c r="N98" s="17"/>
      <c r="O98" s="18"/>
      <c r="P98" s="16"/>
      <c r="Q98" s="16"/>
      <c r="R98" s="16"/>
      <c r="S98" s="16"/>
      <c r="T98" s="16"/>
      <c r="U98" s="16"/>
      <c r="V98" s="18"/>
      <c r="W98" s="17"/>
      <c r="X98" s="17"/>
      <c r="Y98" s="17"/>
      <c r="Z98" s="17"/>
      <c r="AA98" s="17"/>
      <c r="AB98" s="17"/>
      <c r="AC98" s="19"/>
    </row>
    <row r="99" spans="1:29" ht="20.100000000000001" customHeight="1" x14ac:dyDescent="0.45">
      <c r="A99" s="11" t="s">
        <v>94</v>
      </c>
      <c r="B99" s="16"/>
      <c r="C99" s="16"/>
      <c r="D99" s="16"/>
      <c r="E99" s="17"/>
      <c r="F99" s="17"/>
      <c r="G99" s="17"/>
      <c r="H99" s="18"/>
      <c r="I99" s="16"/>
      <c r="J99" s="16"/>
      <c r="K99" s="16"/>
      <c r="L99" s="17"/>
      <c r="M99" s="17"/>
      <c r="N99" s="17"/>
      <c r="O99" s="18"/>
      <c r="P99" s="16"/>
      <c r="Q99" s="16"/>
      <c r="R99" s="16"/>
      <c r="S99" s="16"/>
      <c r="T99" s="16"/>
      <c r="U99" s="16"/>
      <c r="V99" s="18"/>
      <c r="W99" s="17"/>
      <c r="X99" s="17"/>
      <c r="Y99" s="17"/>
      <c r="Z99" s="17"/>
      <c r="AA99" s="17"/>
      <c r="AB99" s="17"/>
      <c r="AC99" s="19"/>
    </row>
    <row r="100" spans="1:29" ht="20.100000000000001" customHeight="1" x14ac:dyDescent="0.45">
      <c r="A100" s="32" t="s">
        <v>196</v>
      </c>
      <c r="B100" s="16">
        <v>2</v>
      </c>
      <c r="C100" s="16"/>
      <c r="D100" s="16">
        <f t="shared" ref="D100:D110" si="92">SUM(B100:C100)</f>
        <v>2</v>
      </c>
      <c r="E100" s="22"/>
      <c r="F100" s="22"/>
      <c r="G100" s="16">
        <f t="shared" ref="G100:G110" si="93">SUM(E100:F100)</f>
        <v>0</v>
      </c>
      <c r="H100" s="18">
        <f t="shared" ref="H100:H110" si="94">SUM(D100,G100)</f>
        <v>2</v>
      </c>
      <c r="I100" s="16">
        <v>3</v>
      </c>
      <c r="J100" s="16">
        <v>1</v>
      </c>
      <c r="K100" s="16">
        <f t="shared" ref="K100:K110" si="95">SUM(I100:J100)</f>
        <v>4</v>
      </c>
      <c r="L100" s="22"/>
      <c r="M100" s="22"/>
      <c r="N100" s="16">
        <f t="shared" ref="N100:N110" si="96">SUM(L100:M100)</f>
        <v>0</v>
      </c>
      <c r="O100" s="18">
        <f t="shared" ref="O100:O110" si="97">SUM(K100,N100)</f>
        <v>4</v>
      </c>
      <c r="P100" s="16">
        <v>14</v>
      </c>
      <c r="Q100" s="16"/>
      <c r="R100" s="16">
        <f t="shared" ref="R100:R110" si="98">SUM(P100:Q100)</f>
        <v>14</v>
      </c>
      <c r="S100" s="22"/>
      <c r="T100" s="22"/>
      <c r="U100" s="16">
        <f t="shared" ref="U100:U110" si="99">SUM(S100:T100)</f>
        <v>0</v>
      </c>
      <c r="V100" s="18">
        <f t="shared" ref="V100:V110" si="100">SUM(R100,U100)</f>
        <v>14</v>
      </c>
      <c r="W100" s="17">
        <f t="shared" ref="W100:X107" si="101">SUM(B100,I100,P100)</f>
        <v>19</v>
      </c>
      <c r="X100" s="17">
        <f t="shared" si="101"/>
        <v>1</v>
      </c>
      <c r="Y100" s="17">
        <f t="shared" ref="Y100:Y107" si="102">SUM(W100,X100)</f>
        <v>20</v>
      </c>
      <c r="Z100" s="17">
        <f t="shared" ref="Z100:AA107" si="103">SUM(E100,L100,S100)</f>
        <v>0</v>
      </c>
      <c r="AA100" s="17">
        <f t="shared" si="103"/>
        <v>0</v>
      </c>
      <c r="AB100" s="17">
        <f t="shared" ref="AB100:AB107" si="104">SUM(Z100,AA100)</f>
        <v>0</v>
      </c>
      <c r="AC100" s="19">
        <f t="shared" ref="AC100:AC110" si="105">SUM(Y100,AB100)</f>
        <v>20</v>
      </c>
    </row>
    <row r="101" spans="1:29" ht="20.100000000000001" customHeight="1" x14ac:dyDescent="0.45">
      <c r="A101" s="32" t="s">
        <v>70</v>
      </c>
      <c r="B101" s="16">
        <v>2</v>
      </c>
      <c r="C101" s="16"/>
      <c r="D101" s="16">
        <f>SUM(B101:C101)</f>
        <v>2</v>
      </c>
      <c r="E101" s="22"/>
      <c r="F101" s="22"/>
      <c r="G101" s="16">
        <f>SUM(E101:F101)</f>
        <v>0</v>
      </c>
      <c r="H101" s="18">
        <f>SUM(D101,G101)</f>
        <v>2</v>
      </c>
      <c r="I101" s="16">
        <v>13</v>
      </c>
      <c r="J101" s="16">
        <v>22</v>
      </c>
      <c r="K101" s="16">
        <f>SUM(I101:J101)</f>
        <v>35</v>
      </c>
      <c r="L101" s="22"/>
      <c r="M101" s="22"/>
      <c r="N101" s="16">
        <f>SUM(L101:M101)</f>
        <v>0</v>
      </c>
      <c r="O101" s="18">
        <f>SUM(K101,N101)</f>
        <v>35</v>
      </c>
      <c r="P101" s="16">
        <v>2</v>
      </c>
      <c r="Q101" s="16">
        <v>5</v>
      </c>
      <c r="R101" s="16">
        <f>SUM(P101:Q101)</f>
        <v>7</v>
      </c>
      <c r="S101" s="22"/>
      <c r="T101" s="22"/>
      <c r="U101" s="16">
        <f>SUM(S101:T101)</f>
        <v>0</v>
      </c>
      <c r="V101" s="18">
        <f>SUM(R101,U101)</f>
        <v>7</v>
      </c>
      <c r="W101" s="17">
        <f>SUM(B101,I101,P101)</f>
        <v>17</v>
      </c>
      <c r="X101" s="17">
        <f>SUM(C101,J101,Q101)</f>
        <v>27</v>
      </c>
      <c r="Y101" s="17">
        <f>SUM(W101,X101)</f>
        <v>44</v>
      </c>
      <c r="Z101" s="17">
        <f>SUM(E101,L101,S101)</f>
        <v>0</v>
      </c>
      <c r="AA101" s="17">
        <f>SUM(F101,M101,T101)</f>
        <v>0</v>
      </c>
      <c r="AB101" s="17">
        <f>SUM(Z101,AA101)</f>
        <v>0</v>
      </c>
      <c r="AC101" s="19">
        <f>SUM(Y101,AB101)</f>
        <v>44</v>
      </c>
    </row>
    <row r="102" spans="1:29" ht="20.100000000000001" customHeight="1" x14ac:dyDescent="0.45">
      <c r="A102" s="32" t="s">
        <v>172</v>
      </c>
      <c r="B102" s="16"/>
      <c r="C102" s="16"/>
      <c r="D102" s="16">
        <f t="shared" si="92"/>
        <v>0</v>
      </c>
      <c r="E102" s="22"/>
      <c r="F102" s="22"/>
      <c r="G102" s="16">
        <f t="shared" si="93"/>
        <v>0</v>
      </c>
      <c r="H102" s="18">
        <f t="shared" si="94"/>
        <v>0</v>
      </c>
      <c r="I102" s="16">
        <v>4</v>
      </c>
      <c r="J102" s="16">
        <v>10</v>
      </c>
      <c r="K102" s="16">
        <f t="shared" si="95"/>
        <v>14</v>
      </c>
      <c r="L102" s="22"/>
      <c r="M102" s="22"/>
      <c r="N102" s="16">
        <f t="shared" si="96"/>
        <v>0</v>
      </c>
      <c r="O102" s="18">
        <f t="shared" si="97"/>
        <v>14</v>
      </c>
      <c r="P102" s="16"/>
      <c r="Q102" s="16"/>
      <c r="R102" s="16">
        <f t="shared" si="98"/>
        <v>0</v>
      </c>
      <c r="S102" s="22"/>
      <c r="T102" s="22"/>
      <c r="U102" s="16">
        <f t="shared" si="99"/>
        <v>0</v>
      </c>
      <c r="V102" s="18">
        <f t="shared" si="100"/>
        <v>0</v>
      </c>
      <c r="W102" s="17">
        <f t="shared" si="101"/>
        <v>4</v>
      </c>
      <c r="X102" s="17">
        <f t="shared" si="101"/>
        <v>10</v>
      </c>
      <c r="Y102" s="17">
        <f t="shared" si="102"/>
        <v>14</v>
      </c>
      <c r="Z102" s="17">
        <f t="shared" si="103"/>
        <v>0</v>
      </c>
      <c r="AA102" s="17">
        <f t="shared" si="103"/>
        <v>0</v>
      </c>
      <c r="AB102" s="17">
        <f t="shared" si="104"/>
        <v>0</v>
      </c>
      <c r="AC102" s="19">
        <f t="shared" si="105"/>
        <v>14</v>
      </c>
    </row>
    <row r="103" spans="1:29" ht="20.100000000000001" customHeight="1" x14ac:dyDescent="0.45">
      <c r="A103" s="32" t="s">
        <v>154</v>
      </c>
      <c r="B103" s="16">
        <v>1</v>
      </c>
      <c r="C103" s="16"/>
      <c r="D103" s="16">
        <f t="shared" si="92"/>
        <v>1</v>
      </c>
      <c r="E103" s="22"/>
      <c r="F103" s="22"/>
      <c r="G103" s="16">
        <f t="shared" si="93"/>
        <v>0</v>
      </c>
      <c r="H103" s="18">
        <f t="shared" si="94"/>
        <v>1</v>
      </c>
      <c r="I103" s="16">
        <v>5</v>
      </c>
      <c r="J103" s="16">
        <v>7</v>
      </c>
      <c r="K103" s="16">
        <f t="shared" si="95"/>
        <v>12</v>
      </c>
      <c r="L103" s="22"/>
      <c r="M103" s="22"/>
      <c r="N103" s="16">
        <f t="shared" si="96"/>
        <v>0</v>
      </c>
      <c r="O103" s="18">
        <f t="shared" si="97"/>
        <v>12</v>
      </c>
      <c r="P103" s="16"/>
      <c r="Q103" s="16">
        <v>8</v>
      </c>
      <c r="R103" s="16">
        <f>SUM(P103:Q103)</f>
        <v>8</v>
      </c>
      <c r="S103" s="17">
        <v>2</v>
      </c>
      <c r="T103" s="22"/>
      <c r="U103" s="16">
        <f t="shared" si="99"/>
        <v>2</v>
      </c>
      <c r="V103" s="18">
        <f t="shared" si="100"/>
        <v>10</v>
      </c>
      <c r="W103" s="17">
        <f>SUM(B103,I103,P103)</f>
        <v>6</v>
      </c>
      <c r="X103" s="17">
        <f>SUM(C103,J103,Q103)</f>
        <v>15</v>
      </c>
      <c r="Y103" s="17">
        <f t="shared" si="102"/>
        <v>21</v>
      </c>
      <c r="Z103" s="17">
        <f t="shared" si="103"/>
        <v>2</v>
      </c>
      <c r="AA103" s="17">
        <f t="shared" si="103"/>
        <v>0</v>
      </c>
      <c r="AB103" s="17">
        <f t="shared" si="104"/>
        <v>2</v>
      </c>
      <c r="AC103" s="19">
        <f t="shared" si="105"/>
        <v>23</v>
      </c>
    </row>
    <row r="104" spans="1:29" ht="20.100000000000001" customHeight="1" x14ac:dyDescent="0.45">
      <c r="A104" s="32" t="s">
        <v>155</v>
      </c>
      <c r="B104" s="16"/>
      <c r="C104" s="16">
        <v>1</v>
      </c>
      <c r="D104" s="16">
        <f t="shared" si="92"/>
        <v>1</v>
      </c>
      <c r="E104" s="22"/>
      <c r="F104" s="22"/>
      <c r="G104" s="16">
        <f t="shared" si="93"/>
        <v>0</v>
      </c>
      <c r="H104" s="18">
        <f t="shared" si="94"/>
        <v>1</v>
      </c>
      <c r="I104" s="16"/>
      <c r="J104" s="16"/>
      <c r="K104" s="16">
        <f t="shared" si="95"/>
        <v>0</v>
      </c>
      <c r="L104" s="22"/>
      <c r="M104" s="22"/>
      <c r="N104" s="16">
        <f t="shared" si="96"/>
        <v>0</v>
      </c>
      <c r="O104" s="18">
        <f t="shared" si="97"/>
        <v>0</v>
      </c>
      <c r="P104" s="16"/>
      <c r="Q104" s="16">
        <v>5</v>
      </c>
      <c r="R104" s="16">
        <f t="shared" si="98"/>
        <v>5</v>
      </c>
      <c r="S104" s="22"/>
      <c r="T104" s="22"/>
      <c r="U104" s="16">
        <f t="shared" si="99"/>
        <v>0</v>
      </c>
      <c r="V104" s="18">
        <f t="shared" si="100"/>
        <v>5</v>
      </c>
      <c r="W104" s="17">
        <f t="shared" si="101"/>
        <v>0</v>
      </c>
      <c r="X104" s="17">
        <f t="shared" si="101"/>
        <v>6</v>
      </c>
      <c r="Y104" s="17">
        <f t="shared" si="102"/>
        <v>6</v>
      </c>
      <c r="Z104" s="17">
        <f t="shared" si="103"/>
        <v>0</v>
      </c>
      <c r="AA104" s="17">
        <f t="shared" si="103"/>
        <v>0</v>
      </c>
      <c r="AB104" s="17">
        <f t="shared" si="104"/>
        <v>0</v>
      </c>
      <c r="AC104" s="19">
        <f t="shared" si="105"/>
        <v>6</v>
      </c>
    </row>
    <row r="105" spans="1:29" ht="20.100000000000001" customHeight="1" x14ac:dyDescent="0.45">
      <c r="A105" s="32" t="s">
        <v>156</v>
      </c>
      <c r="B105" s="16"/>
      <c r="C105" s="16"/>
      <c r="D105" s="16">
        <f t="shared" si="92"/>
        <v>0</v>
      </c>
      <c r="E105" s="22"/>
      <c r="F105" s="22"/>
      <c r="G105" s="16">
        <f t="shared" si="93"/>
        <v>0</v>
      </c>
      <c r="H105" s="18">
        <f t="shared" si="94"/>
        <v>0</v>
      </c>
      <c r="I105" s="16">
        <v>2</v>
      </c>
      <c r="J105" s="16">
        <v>2</v>
      </c>
      <c r="K105" s="16">
        <f t="shared" si="95"/>
        <v>4</v>
      </c>
      <c r="L105" s="22"/>
      <c r="M105" s="22"/>
      <c r="N105" s="16">
        <f t="shared" si="96"/>
        <v>0</v>
      </c>
      <c r="O105" s="18">
        <f t="shared" si="97"/>
        <v>4</v>
      </c>
      <c r="P105" s="16"/>
      <c r="Q105" s="16"/>
      <c r="R105" s="16">
        <f t="shared" si="98"/>
        <v>0</v>
      </c>
      <c r="S105" s="22"/>
      <c r="T105" s="22"/>
      <c r="U105" s="16">
        <f t="shared" si="99"/>
        <v>0</v>
      </c>
      <c r="V105" s="18">
        <f t="shared" si="100"/>
        <v>0</v>
      </c>
      <c r="W105" s="17">
        <f t="shared" si="101"/>
        <v>2</v>
      </c>
      <c r="X105" s="17">
        <f t="shared" si="101"/>
        <v>2</v>
      </c>
      <c r="Y105" s="17">
        <f t="shared" si="102"/>
        <v>4</v>
      </c>
      <c r="Z105" s="17">
        <f t="shared" si="103"/>
        <v>0</v>
      </c>
      <c r="AA105" s="17">
        <f t="shared" si="103"/>
        <v>0</v>
      </c>
      <c r="AB105" s="17">
        <f t="shared" si="104"/>
        <v>0</v>
      </c>
      <c r="AC105" s="19">
        <f t="shared" si="105"/>
        <v>4</v>
      </c>
    </row>
    <row r="106" spans="1:29" ht="20.100000000000001" customHeight="1" x14ac:dyDescent="0.45">
      <c r="A106" s="32" t="s">
        <v>143</v>
      </c>
      <c r="B106" s="16"/>
      <c r="C106" s="16">
        <v>1</v>
      </c>
      <c r="D106" s="16">
        <f t="shared" si="92"/>
        <v>1</v>
      </c>
      <c r="E106" s="22"/>
      <c r="F106" s="22"/>
      <c r="G106" s="16">
        <f t="shared" si="93"/>
        <v>0</v>
      </c>
      <c r="H106" s="18">
        <f t="shared" si="94"/>
        <v>1</v>
      </c>
      <c r="I106" s="16"/>
      <c r="J106" s="16">
        <v>2</v>
      </c>
      <c r="K106" s="16">
        <f t="shared" si="95"/>
        <v>2</v>
      </c>
      <c r="L106" s="22"/>
      <c r="M106" s="22"/>
      <c r="N106" s="16">
        <f t="shared" si="96"/>
        <v>0</v>
      </c>
      <c r="O106" s="18">
        <f t="shared" si="97"/>
        <v>2</v>
      </c>
      <c r="P106" s="16">
        <v>1</v>
      </c>
      <c r="Q106" s="16">
        <v>11</v>
      </c>
      <c r="R106" s="16">
        <f t="shared" si="98"/>
        <v>12</v>
      </c>
      <c r="S106" s="22"/>
      <c r="T106" s="22"/>
      <c r="U106" s="16">
        <f t="shared" si="99"/>
        <v>0</v>
      </c>
      <c r="V106" s="18">
        <f t="shared" si="100"/>
        <v>12</v>
      </c>
      <c r="W106" s="17">
        <f t="shared" si="101"/>
        <v>1</v>
      </c>
      <c r="X106" s="17">
        <f t="shared" si="101"/>
        <v>14</v>
      </c>
      <c r="Y106" s="17">
        <f t="shared" si="102"/>
        <v>15</v>
      </c>
      <c r="Z106" s="17">
        <f t="shared" si="103"/>
        <v>0</v>
      </c>
      <c r="AA106" s="17">
        <f t="shared" si="103"/>
        <v>0</v>
      </c>
      <c r="AB106" s="17">
        <f t="shared" si="104"/>
        <v>0</v>
      </c>
      <c r="AC106" s="19">
        <f t="shared" si="105"/>
        <v>15</v>
      </c>
    </row>
    <row r="107" spans="1:29" ht="20.100000000000001" customHeight="1" x14ac:dyDescent="0.45">
      <c r="A107" s="32" t="s">
        <v>157</v>
      </c>
      <c r="B107" s="16"/>
      <c r="C107" s="16"/>
      <c r="D107" s="16">
        <f t="shared" si="92"/>
        <v>0</v>
      </c>
      <c r="E107" s="22"/>
      <c r="F107" s="22"/>
      <c r="G107" s="16">
        <f t="shared" si="93"/>
        <v>0</v>
      </c>
      <c r="H107" s="18">
        <f t="shared" si="94"/>
        <v>0</v>
      </c>
      <c r="I107" s="16">
        <v>1</v>
      </c>
      <c r="J107" s="16">
        <v>4</v>
      </c>
      <c r="K107" s="16">
        <f t="shared" si="95"/>
        <v>5</v>
      </c>
      <c r="L107" s="22"/>
      <c r="M107" s="22"/>
      <c r="N107" s="16">
        <f t="shared" si="96"/>
        <v>0</v>
      </c>
      <c r="O107" s="18">
        <f t="shared" si="97"/>
        <v>5</v>
      </c>
      <c r="P107" s="16">
        <v>4</v>
      </c>
      <c r="Q107" s="16">
        <v>2</v>
      </c>
      <c r="R107" s="16">
        <f t="shared" si="98"/>
        <v>6</v>
      </c>
      <c r="S107" s="22"/>
      <c r="T107" s="22"/>
      <c r="U107" s="16">
        <f t="shared" si="99"/>
        <v>0</v>
      </c>
      <c r="V107" s="18">
        <f t="shared" si="100"/>
        <v>6</v>
      </c>
      <c r="W107" s="17">
        <f t="shared" si="101"/>
        <v>5</v>
      </c>
      <c r="X107" s="17">
        <f t="shared" si="101"/>
        <v>6</v>
      </c>
      <c r="Y107" s="17">
        <f t="shared" si="102"/>
        <v>11</v>
      </c>
      <c r="Z107" s="17">
        <f t="shared" si="103"/>
        <v>0</v>
      </c>
      <c r="AA107" s="17">
        <f t="shared" si="103"/>
        <v>0</v>
      </c>
      <c r="AB107" s="17">
        <f t="shared" si="104"/>
        <v>0</v>
      </c>
      <c r="AC107" s="19">
        <f t="shared" si="105"/>
        <v>11</v>
      </c>
    </row>
    <row r="108" spans="1:29" ht="20.100000000000001" customHeight="1" x14ac:dyDescent="0.45">
      <c r="A108" s="32" t="s">
        <v>232</v>
      </c>
      <c r="B108" s="16"/>
      <c r="C108" s="16"/>
      <c r="D108" s="16">
        <f>SUM(B108:C108)</f>
        <v>0</v>
      </c>
      <c r="E108" s="22"/>
      <c r="F108" s="22"/>
      <c r="G108" s="16">
        <f>SUM(E108:F108)</f>
        <v>0</v>
      </c>
      <c r="H108" s="18">
        <f>SUM(D108,G108)</f>
        <v>0</v>
      </c>
      <c r="I108" s="16"/>
      <c r="J108" s="16"/>
      <c r="K108" s="16">
        <f>SUM(I108:J108)</f>
        <v>0</v>
      </c>
      <c r="L108" s="22"/>
      <c r="M108" s="22"/>
      <c r="N108" s="16">
        <f>SUM(L108:M108)</f>
        <v>0</v>
      </c>
      <c r="O108" s="18">
        <f>SUM(K108,N108)</f>
        <v>0</v>
      </c>
      <c r="P108" s="16">
        <v>13</v>
      </c>
      <c r="Q108" s="16">
        <v>11</v>
      </c>
      <c r="R108" s="16">
        <f>SUM(P108:Q108)</f>
        <v>24</v>
      </c>
      <c r="S108" s="22"/>
      <c r="T108" s="22"/>
      <c r="U108" s="16">
        <f>SUM(S108:T108)</f>
        <v>0</v>
      </c>
      <c r="V108" s="18">
        <f>SUM(R108,U108)</f>
        <v>24</v>
      </c>
      <c r="W108" s="17">
        <f>SUM(B108,I108,P108)</f>
        <v>13</v>
      </c>
      <c r="X108" s="17">
        <f>SUM(C108,J108,Q108)</f>
        <v>11</v>
      </c>
      <c r="Y108" s="17">
        <f>SUM(W108,X108)</f>
        <v>24</v>
      </c>
      <c r="Z108" s="17">
        <f>SUM(E108,L108,S108)</f>
        <v>0</v>
      </c>
      <c r="AA108" s="17">
        <f>SUM(F108,M108,T108)</f>
        <v>0</v>
      </c>
      <c r="AB108" s="17">
        <f>SUM(Z108,AA108)</f>
        <v>0</v>
      </c>
      <c r="AC108" s="19">
        <f>SUM(Y108,AB108)</f>
        <v>24</v>
      </c>
    </row>
    <row r="109" spans="1:29" ht="20.100000000000001" customHeight="1" x14ac:dyDescent="0.45">
      <c r="A109" s="20" t="s">
        <v>7</v>
      </c>
      <c r="B109" s="21">
        <f>SUM(B100:B107)</f>
        <v>5</v>
      </c>
      <c r="C109" s="21">
        <f>SUM(C100:C107)</f>
        <v>2</v>
      </c>
      <c r="D109" s="19">
        <f t="shared" si="92"/>
        <v>7</v>
      </c>
      <c r="E109" s="21">
        <f>SUM(E100:E107)</f>
        <v>0</v>
      </c>
      <c r="F109" s="21">
        <f>SUM(F100:F107)</f>
        <v>0</v>
      </c>
      <c r="G109" s="19">
        <f t="shared" si="93"/>
        <v>0</v>
      </c>
      <c r="H109" s="19">
        <f t="shared" si="94"/>
        <v>7</v>
      </c>
      <c r="I109" s="21">
        <f>SUM(I100:I107)</f>
        <v>28</v>
      </c>
      <c r="J109" s="21">
        <f>SUM(J100:J107)</f>
        <v>48</v>
      </c>
      <c r="K109" s="19">
        <f t="shared" si="95"/>
        <v>76</v>
      </c>
      <c r="L109" s="21">
        <f>SUM(L100:L107)</f>
        <v>0</v>
      </c>
      <c r="M109" s="21">
        <f>SUM(M100:M107)</f>
        <v>0</v>
      </c>
      <c r="N109" s="19">
        <f t="shared" si="96"/>
        <v>0</v>
      </c>
      <c r="O109" s="19">
        <f t="shared" si="97"/>
        <v>76</v>
      </c>
      <c r="P109" s="21">
        <f>SUM(P100:P108)</f>
        <v>34</v>
      </c>
      <c r="Q109" s="21">
        <f>SUM(Q100:Q108)</f>
        <v>42</v>
      </c>
      <c r="R109" s="19">
        <f>SUM(P109:Q109)</f>
        <v>76</v>
      </c>
      <c r="S109" s="21">
        <f>SUM(S100:S108)</f>
        <v>2</v>
      </c>
      <c r="T109" s="21">
        <f>SUM(T100:T108)</f>
        <v>0</v>
      </c>
      <c r="U109" s="19">
        <f>SUM(S109:T109)</f>
        <v>2</v>
      </c>
      <c r="V109" s="19">
        <f>SUM(R109,U109)</f>
        <v>78</v>
      </c>
      <c r="W109" s="21">
        <f>SUM(W100:W108)</f>
        <v>67</v>
      </c>
      <c r="X109" s="21">
        <f>SUM(X100:X108)</f>
        <v>92</v>
      </c>
      <c r="Y109" s="19">
        <f>SUM(W109:X109)</f>
        <v>159</v>
      </c>
      <c r="Z109" s="21">
        <f>SUM(Z100:Z107)</f>
        <v>2</v>
      </c>
      <c r="AA109" s="21">
        <f>SUM(AA100:AA107)</f>
        <v>0</v>
      </c>
      <c r="AB109" s="19">
        <f>SUM(Z109:AA109)</f>
        <v>2</v>
      </c>
      <c r="AC109" s="19">
        <f>SUM(Y109,AB109)</f>
        <v>161</v>
      </c>
    </row>
    <row r="110" spans="1:29" ht="20.100000000000001" customHeight="1" x14ac:dyDescent="0.45">
      <c r="A110" s="31" t="s">
        <v>52</v>
      </c>
      <c r="B110" s="19">
        <f>SUM(B84,B97,B109)</f>
        <v>28</v>
      </c>
      <c r="C110" s="19">
        <f>SUM(C84,C97,C109)</f>
        <v>12</v>
      </c>
      <c r="D110" s="19">
        <f t="shared" si="92"/>
        <v>40</v>
      </c>
      <c r="E110" s="19">
        <f>SUM(E84,E97,E109)</f>
        <v>0</v>
      </c>
      <c r="F110" s="19">
        <f>SUM(F84,F97,F109)</f>
        <v>0</v>
      </c>
      <c r="G110" s="19">
        <f t="shared" si="93"/>
        <v>0</v>
      </c>
      <c r="H110" s="19">
        <f t="shared" si="94"/>
        <v>40</v>
      </c>
      <c r="I110" s="19">
        <f>SUM(I84,I97,I109)</f>
        <v>102</v>
      </c>
      <c r="J110" s="19">
        <f>SUM(J84,J97,J109)</f>
        <v>308</v>
      </c>
      <c r="K110" s="19">
        <f t="shared" si="95"/>
        <v>410</v>
      </c>
      <c r="L110" s="19">
        <f>SUM(L84,L97,L109)</f>
        <v>4</v>
      </c>
      <c r="M110" s="19">
        <f>SUM(M84,M97,M109)</f>
        <v>53</v>
      </c>
      <c r="N110" s="19">
        <f t="shared" si="96"/>
        <v>57</v>
      </c>
      <c r="O110" s="19">
        <f t="shared" si="97"/>
        <v>467</v>
      </c>
      <c r="P110" s="19">
        <f>SUM(P84,P97,P109)</f>
        <v>102</v>
      </c>
      <c r="Q110" s="19">
        <f>SUM(Q84,Q97,Q109)</f>
        <v>138</v>
      </c>
      <c r="R110" s="19">
        <f t="shared" si="98"/>
        <v>240</v>
      </c>
      <c r="S110" s="19">
        <f>SUM(S84,S97,S109)</f>
        <v>2</v>
      </c>
      <c r="T110" s="19">
        <f>SUM(T84,T97,T109)</f>
        <v>29</v>
      </c>
      <c r="U110" s="19">
        <f t="shared" si="99"/>
        <v>31</v>
      </c>
      <c r="V110" s="19">
        <f t="shared" si="100"/>
        <v>271</v>
      </c>
      <c r="W110" s="19">
        <f>SUM(W84,W97,W109)</f>
        <v>232</v>
      </c>
      <c r="X110" s="19">
        <f>SUM(X84,X97,X109)</f>
        <v>458</v>
      </c>
      <c r="Y110" s="19">
        <f>SUM(W110:X110)</f>
        <v>690</v>
      </c>
      <c r="Z110" s="19">
        <f>SUM(Z84,Z97,Z109)</f>
        <v>6</v>
      </c>
      <c r="AA110" s="19">
        <f>SUM(AA84,AA97,AA109)</f>
        <v>82</v>
      </c>
      <c r="AB110" s="19">
        <f>SUM(Z110:AA110)</f>
        <v>88</v>
      </c>
      <c r="AC110" s="19">
        <f t="shared" si="105"/>
        <v>778</v>
      </c>
    </row>
    <row r="111" spans="1:29" ht="20.100000000000001" customHeight="1" x14ac:dyDescent="0.45">
      <c r="A111" s="11" t="s">
        <v>95</v>
      </c>
      <c r="B111" s="22"/>
      <c r="C111" s="22"/>
      <c r="D111" s="22"/>
      <c r="E111" s="17"/>
      <c r="F111" s="17"/>
      <c r="G111" s="17"/>
      <c r="H111" s="18"/>
      <c r="I111" s="17"/>
      <c r="J111" s="17"/>
      <c r="K111" s="17"/>
      <c r="L111" s="17"/>
      <c r="M111" s="17"/>
      <c r="N111" s="17"/>
      <c r="O111" s="18"/>
      <c r="P111" s="17"/>
      <c r="Q111" s="17"/>
      <c r="R111" s="17"/>
      <c r="S111" s="17"/>
      <c r="T111" s="17"/>
      <c r="U111" s="17"/>
      <c r="V111" s="18"/>
      <c r="W111" s="17"/>
      <c r="X111" s="17"/>
      <c r="Y111" s="17"/>
      <c r="Z111" s="23"/>
      <c r="AA111" s="23"/>
      <c r="AB111" s="23"/>
      <c r="AC111" s="24"/>
    </row>
    <row r="112" spans="1:29" ht="20.100000000000001" customHeight="1" x14ac:dyDescent="0.45">
      <c r="A112" s="11" t="s">
        <v>96</v>
      </c>
      <c r="B112" s="22"/>
      <c r="C112" s="22"/>
      <c r="D112" s="22"/>
      <c r="E112" s="17"/>
      <c r="F112" s="17"/>
      <c r="G112" s="17"/>
      <c r="H112" s="18"/>
      <c r="I112" s="17"/>
      <c r="J112" s="17"/>
      <c r="K112" s="17"/>
      <c r="L112" s="17"/>
      <c r="M112" s="17"/>
      <c r="N112" s="17"/>
      <c r="O112" s="18"/>
      <c r="P112" s="17"/>
      <c r="Q112" s="17"/>
      <c r="R112" s="17"/>
      <c r="S112" s="17"/>
      <c r="T112" s="17"/>
      <c r="U112" s="17"/>
      <c r="V112" s="18"/>
      <c r="W112" s="17"/>
      <c r="X112" s="17"/>
      <c r="Y112" s="17"/>
      <c r="Z112" s="23"/>
      <c r="AA112" s="23"/>
      <c r="AB112" s="23"/>
      <c r="AC112" s="24"/>
    </row>
    <row r="113" spans="1:29" ht="20.100000000000001" customHeight="1" x14ac:dyDescent="0.45">
      <c r="A113" s="15" t="s">
        <v>170</v>
      </c>
      <c r="B113" s="16">
        <v>6</v>
      </c>
      <c r="C113" s="16"/>
      <c r="D113" s="16">
        <f>SUM(B113:C113)</f>
        <v>6</v>
      </c>
      <c r="E113" s="17" t="s">
        <v>87</v>
      </c>
      <c r="F113" s="17" t="s">
        <v>87</v>
      </c>
      <c r="G113" s="17" t="s">
        <v>87</v>
      </c>
      <c r="H113" s="18">
        <f>SUM(D113,G113)</f>
        <v>6</v>
      </c>
      <c r="I113" s="16">
        <v>1</v>
      </c>
      <c r="J113" s="16">
        <v>1</v>
      </c>
      <c r="K113" s="16">
        <f>SUM(I113:J113)</f>
        <v>2</v>
      </c>
      <c r="L113" s="17" t="s">
        <v>87</v>
      </c>
      <c r="M113" s="17" t="s">
        <v>87</v>
      </c>
      <c r="N113" s="17" t="s">
        <v>87</v>
      </c>
      <c r="O113" s="18">
        <f>SUM(K113,N113)</f>
        <v>2</v>
      </c>
      <c r="P113" s="16"/>
      <c r="Q113" s="16"/>
      <c r="R113" s="16">
        <f>SUM(P113:Q113)</f>
        <v>0</v>
      </c>
      <c r="S113" s="17" t="s">
        <v>87</v>
      </c>
      <c r="T113" s="17" t="s">
        <v>87</v>
      </c>
      <c r="U113" s="17" t="s">
        <v>87</v>
      </c>
      <c r="V113" s="18">
        <f>SUM(R113,U113)</f>
        <v>0</v>
      </c>
      <c r="W113" s="17">
        <f t="shared" ref="W113:X116" si="106">SUM(B113,I113,P113)</f>
        <v>7</v>
      </c>
      <c r="X113" s="17">
        <f t="shared" si="106"/>
        <v>1</v>
      </c>
      <c r="Y113" s="17">
        <f>SUM(W113,X113)</f>
        <v>8</v>
      </c>
      <c r="Z113" s="17" t="s">
        <v>87</v>
      </c>
      <c r="AA113" s="17" t="s">
        <v>87</v>
      </c>
      <c r="AB113" s="17" t="s">
        <v>87</v>
      </c>
      <c r="AC113" s="19">
        <f>SUM(Y113,AB113)</f>
        <v>8</v>
      </c>
    </row>
    <row r="114" spans="1:29" ht="20.100000000000001" customHeight="1" x14ac:dyDescent="0.45">
      <c r="A114" s="15" t="s">
        <v>54</v>
      </c>
      <c r="B114" s="16"/>
      <c r="C114" s="16"/>
      <c r="D114" s="16">
        <f>SUM(B114:C114)</f>
        <v>0</v>
      </c>
      <c r="E114" s="17" t="s">
        <v>87</v>
      </c>
      <c r="F114" s="17" t="s">
        <v>87</v>
      </c>
      <c r="G114" s="17" t="s">
        <v>87</v>
      </c>
      <c r="H114" s="18">
        <f>SUM(D114,G114)</f>
        <v>0</v>
      </c>
      <c r="I114" s="16">
        <v>5</v>
      </c>
      <c r="J114" s="16">
        <v>1</v>
      </c>
      <c r="K114" s="16">
        <f>SUM(I114:J114)</f>
        <v>6</v>
      </c>
      <c r="L114" s="17" t="s">
        <v>87</v>
      </c>
      <c r="M114" s="17" t="s">
        <v>87</v>
      </c>
      <c r="N114" s="17" t="s">
        <v>87</v>
      </c>
      <c r="O114" s="18">
        <f>SUM(K114,N114)</f>
        <v>6</v>
      </c>
      <c r="P114" s="16">
        <v>2</v>
      </c>
      <c r="Q114" s="16">
        <v>3</v>
      </c>
      <c r="R114" s="16">
        <f>SUM(P114:Q114)</f>
        <v>5</v>
      </c>
      <c r="S114" s="17" t="s">
        <v>87</v>
      </c>
      <c r="T114" s="17" t="s">
        <v>87</v>
      </c>
      <c r="U114" s="17" t="s">
        <v>87</v>
      </c>
      <c r="V114" s="18">
        <f>SUM(R114,U114)</f>
        <v>5</v>
      </c>
      <c r="W114" s="17">
        <f t="shared" si="106"/>
        <v>7</v>
      </c>
      <c r="X114" s="17">
        <f t="shared" si="106"/>
        <v>4</v>
      </c>
      <c r="Y114" s="17">
        <f>SUM(W114,X114)</f>
        <v>11</v>
      </c>
      <c r="Z114" s="17" t="s">
        <v>87</v>
      </c>
      <c r="AA114" s="17" t="s">
        <v>87</v>
      </c>
      <c r="AB114" s="17" t="s">
        <v>87</v>
      </c>
      <c r="AC114" s="19">
        <f>SUM(Y114,AB114)</f>
        <v>11</v>
      </c>
    </row>
    <row r="115" spans="1:29" ht="20.100000000000001" customHeight="1" x14ac:dyDescent="0.45">
      <c r="A115" s="15" t="s">
        <v>201</v>
      </c>
      <c r="B115" s="16">
        <v>5</v>
      </c>
      <c r="C115" s="16">
        <v>2</v>
      </c>
      <c r="D115" s="16">
        <f>SUM(B115:C115)</f>
        <v>7</v>
      </c>
      <c r="E115" s="17" t="s">
        <v>87</v>
      </c>
      <c r="F115" s="17" t="s">
        <v>87</v>
      </c>
      <c r="G115" s="17" t="s">
        <v>87</v>
      </c>
      <c r="H115" s="18">
        <f>SUM(D115,G115)</f>
        <v>7</v>
      </c>
      <c r="I115" s="16">
        <v>2</v>
      </c>
      <c r="J115" s="16"/>
      <c r="K115" s="16">
        <f>SUM(I115:J115)</f>
        <v>2</v>
      </c>
      <c r="L115" s="17" t="s">
        <v>87</v>
      </c>
      <c r="M115" s="17" t="s">
        <v>87</v>
      </c>
      <c r="N115" s="17" t="s">
        <v>87</v>
      </c>
      <c r="O115" s="18">
        <f>SUM(K115,N115)</f>
        <v>2</v>
      </c>
      <c r="P115" s="16"/>
      <c r="Q115" s="16"/>
      <c r="R115" s="16">
        <f>SUM(P115:Q115)</f>
        <v>0</v>
      </c>
      <c r="S115" s="17" t="s">
        <v>87</v>
      </c>
      <c r="T115" s="17" t="s">
        <v>87</v>
      </c>
      <c r="U115" s="17" t="s">
        <v>87</v>
      </c>
      <c r="V115" s="18">
        <f>SUM(R115,U115)</f>
        <v>0</v>
      </c>
      <c r="W115" s="17">
        <f t="shared" si="106"/>
        <v>7</v>
      </c>
      <c r="X115" s="17">
        <f t="shared" si="106"/>
        <v>2</v>
      </c>
      <c r="Y115" s="17">
        <f>SUM(W115,X115)</f>
        <v>9</v>
      </c>
      <c r="Z115" s="17" t="s">
        <v>87</v>
      </c>
      <c r="AA115" s="17" t="s">
        <v>87</v>
      </c>
      <c r="AB115" s="17" t="s">
        <v>87</v>
      </c>
      <c r="AC115" s="19">
        <f>SUM(Y115,AB115)</f>
        <v>9</v>
      </c>
    </row>
    <row r="116" spans="1:29" ht="20.100000000000001" customHeight="1" x14ac:dyDescent="0.45">
      <c r="A116" s="15" t="s">
        <v>55</v>
      </c>
      <c r="B116" s="16"/>
      <c r="C116" s="16"/>
      <c r="D116" s="16">
        <f>SUM(B116:C116)</f>
        <v>0</v>
      </c>
      <c r="E116" s="17" t="s">
        <v>87</v>
      </c>
      <c r="F116" s="17" t="s">
        <v>87</v>
      </c>
      <c r="G116" s="17" t="s">
        <v>87</v>
      </c>
      <c r="H116" s="18">
        <f>SUM(D116,G116)</f>
        <v>0</v>
      </c>
      <c r="I116" s="16">
        <v>12</v>
      </c>
      <c r="J116" s="16">
        <v>8</v>
      </c>
      <c r="K116" s="16">
        <f>SUM(I116:J116)</f>
        <v>20</v>
      </c>
      <c r="L116" s="17" t="s">
        <v>87</v>
      </c>
      <c r="M116" s="17" t="s">
        <v>87</v>
      </c>
      <c r="N116" s="17" t="s">
        <v>87</v>
      </c>
      <c r="O116" s="18">
        <f>SUM(K116,N116)</f>
        <v>20</v>
      </c>
      <c r="P116" s="16">
        <v>3</v>
      </c>
      <c r="Q116" s="16">
        <v>3</v>
      </c>
      <c r="R116" s="16">
        <f>SUM(P116:Q116)</f>
        <v>6</v>
      </c>
      <c r="S116" s="17" t="s">
        <v>87</v>
      </c>
      <c r="T116" s="17" t="s">
        <v>87</v>
      </c>
      <c r="U116" s="17" t="s">
        <v>87</v>
      </c>
      <c r="V116" s="18">
        <f>SUM(R116,U116)</f>
        <v>6</v>
      </c>
      <c r="W116" s="17">
        <f t="shared" si="106"/>
        <v>15</v>
      </c>
      <c r="X116" s="17">
        <f t="shared" si="106"/>
        <v>11</v>
      </c>
      <c r="Y116" s="17">
        <f>SUM(W116,X116)</f>
        <v>26</v>
      </c>
      <c r="Z116" s="17" t="s">
        <v>87</v>
      </c>
      <c r="AA116" s="17" t="s">
        <v>87</v>
      </c>
      <c r="AB116" s="17" t="s">
        <v>87</v>
      </c>
      <c r="AC116" s="19">
        <f>SUM(Y116,AB116)</f>
        <v>26</v>
      </c>
    </row>
    <row r="117" spans="1:29" ht="20.100000000000001" customHeight="1" x14ac:dyDescent="0.45">
      <c r="A117" s="20" t="s">
        <v>7</v>
      </c>
      <c r="B117" s="19">
        <f t="shared" ref="B117:AC117" si="107">SUM(B113:B116)</f>
        <v>11</v>
      </c>
      <c r="C117" s="19">
        <f t="shared" si="107"/>
        <v>2</v>
      </c>
      <c r="D117" s="19">
        <f t="shared" si="107"/>
        <v>13</v>
      </c>
      <c r="E117" s="19">
        <f t="shared" si="107"/>
        <v>0</v>
      </c>
      <c r="F117" s="19">
        <f t="shared" si="107"/>
        <v>0</v>
      </c>
      <c r="G117" s="19">
        <f t="shared" si="107"/>
        <v>0</v>
      </c>
      <c r="H117" s="19">
        <f t="shared" si="107"/>
        <v>13</v>
      </c>
      <c r="I117" s="19">
        <f t="shared" si="107"/>
        <v>20</v>
      </c>
      <c r="J117" s="19">
        <f t="shared" si="107"/>
        <v>10</v>
      </c>
      <c r="K117" s="19">
        <f t="shared" si="107"/>
        <v>30</v>
      </c>
      <c r="L117" s="19">
        <f t="shared" si="107"/>
        <v>0</v>
      </c>
      <c r="M117" s="19">
        <f t="shared" si="107"/>
        <v>0</v>
      </c>
      <c r="N117" s="19">
        <f t="shared" si="107"/>
        <v>0</v>
      </c>
      <c r="O117" s="19">
        <f t="shared" si="107"/>
        <v>30</v>
      </c>
      <c r="P117" s="19">
        <f t="shared" si="107"/>
        <v>5</v>
      </c>
      <c r="Q117" s="19">
        <f t="shared" si="107"/>
        <v>6</v>
      </c>
      <c r="R117" s="19">
        <f t="shared" si="107"/>
        <v>11</v>
      </c>
      <c r="S117" s="19">
        <f t="shared" si="107"/>
        <v>0</v>
      </c>
      <c r="T117" s="19">
        <f t="shared" si="107"/>
        <v>0</v>
      </c>
      <c r="U117" s="19">
        <f t="shared" si="107"/>
        <v>0</v>
      </c>
      <c r="V117" s="19">
        <f t="shared" si="107"/>
        <v>11</v>
      </c>
      <c r="W117" s="19">
        <f t="shared" si="107"/>
        <v>36</v>
      </c>
      <c r="X117" s="19">
        <f t="shared" si="107"/>
        <v>18</v>
      </c>
      <c r="Y117" s="19">
        <f t="shared" si="107"/>
        <v>54</v>
      </c>
      <c r="Z117" s="19">
        <f t="shared" si="107"/>
        <v>0</v>
      </c>
      <c r="AA117" s="19">
        <f t="shared" si="107"/>
        <v>0</v>
      </c>
      <c r="AB117" s="19">
        <f t="shared" si="107"/>
        <v>0</v>
      </c>
      <c r="AC117" s="19">
        <f t="shared" si="107"/>
        <v>54</v>
      </c>
    </row>
    <row r="118" spans="1:29" ht="20.100000000000001" customHeight="1" x14ac:dyDescent="0.45">
      <c r="A118" s="11" t="s">
        <v>97</v>
      </c>
      <c r="B118" s="22"/>
      <c r="C118" s="22"/>
      <c r="D118" s="22"/>
      <c r="E118" s="17"/>
      <c r="F118" s="17"/>
      <c r="G118" s="17"/>
      <c r="H118" s="18"/>
      <c r="I118" s="17"/>
      <c r="J118" s="17"/>
      <c r="K118" s="17"/>
      <c r="L118" s="17"/>
      <c r="M118" s="17"/>
      <c r="N118" s="17"/>
      <c r="O118" s="18"/>
      <c r="P118" s="17"/>
      <c r="Q118" s="17"/>
      <c r="R118" s="17"/>
      <c r="S118" s="17"/>
      <c r="T118" s="17"/>
      <c r="U118" s="17"/>
      <c r="V118" s="18"/>
      <c r="W118" s="17"/>
      <c r="X118" s="17"/>
      <c r="Y118" s="17"/>
      <c r="Z118" s="23"/>
      <c r="AA118" s="23"/>
      <c r="AB118" s="23"/>
      <c r="AC118" s="24"/>
    </row>
    <row r="119" spans="1:29" ht="20.100000000000001" customHeight="1" x14ac:dyDescent="0.45">
      <c r="A119" s="11" t="s">
        <v>98</v>
      </c>
      <c r="B119" s="22"/>
      <c r="C119" s="22"/>
      <c r="D119" s="22"/>
      <c r="E119" s="17"/>
      <c r="F119" s="17"/>
      <c r="G119" s="17"/>
      <c r="H119" s="18"/>
      <c r="I119" s="17"/>
      <c r="J119" s="17"/>
      <c r="K119" s="17"/>
      <c r="L119" s="17"/>
      <c r="M119" s="17"/>
      <c r="N119" s="17"/>
      <c r="O119" s="18"/>
      <c r="P119" s="17"/>
      <c r="Q119" s="17"/>
      <c r="R119" s="17"/>
      <c r="S119" s="17"/>
      <c r="T119" s="17"/>
      <c r="U119" s="17"/>
      <c r="V119" s="18"/>
      <c r="W119" s="17"/>
      <c r="X119" s="17"/>
      <c r="Y119" s="17"/>
      <c r="Z119" s="23"/>
      <c r="AA119" s="23"/>
      <c r="AB119" s="23"/>
      <c r="AC119" s="24"/>
    </row>
    <row r="120" spans="1:29" ht="20.100000000000001" customHeight="1" x14ac:dyDescent="0.45">
      <c r="A120" s="25" t="s">
        <v>205</v>
      </c>
      <c r="B120" s="16"/>
      <c r="C120" s="16"/>
      <c r="D120" s="16">
        <f>SUM(B120:C120)</f>
        <v>0</v>
      </c>
      <c r="E120" s="17" t="s">
        <v>87</v>
      </c>
      <c r="F120" s="17" t="s">
        <v>87</v>
      </c>
      <c r="G120" s="17" t="s">
        <v>87</v>
      </c>
      <c r="H120" s="18">
        <f>SUM(D120,G120)</f>
        <v>0</v>
      </c>
      <c r="I120" s="16"/>
      <c r="J120" s="16">
        <v>1</v>
      </c>
      <c r="K120" s="16">
        <f>SUM(I120:J120)</f>
        <v>1</v>
      </c>
      <c r="L120" s="17" t="s">
        <v>87</v>
      </c>
      <c r="M120" s="17" t="s">
        <v>87</v>
      </c>
      <c r="N120" s="17" t="s">
        <v>87</v>
      </c>
      <c r="O120" s="18">
        <f>SUM(K120,N120)</f>
        <v>1</v>
      </c>
      <c r="P120" s="16"/>
      <c r="Q120" s="16">
        <v>4</v>
      </c>
      <c r="R120" s="16">
        <f>SUM(P120:Q120)</f>
        <v>4</v>
      </c>
      <c r="S120" s="17" t="s">
        <v>87</v>
      </c>
      <c r="T120" s="17" t="s">
        <v>87</v>
      </c>
      <c r="U120" s="17" t="s">
        <v>87</v>
      </c>
      <c r="V120" s="18">
        <f>SUM(R120,U120)</f>
        <v>4</v>
      </c>
      <c r="W120" s="17">
        <f>SUM(B120,I120,P120)</f>
        <v>0</v>
      </c>
      <c r="X120" s="17">
        <f>SUM(C120,J120,Q120)</f>
        <v>5</v>
      </c>
      <c r="Y120" s="17">
        <f>SUM(W120,X120)</f>
        <v>5</v>
      </c>
      <c r="Z120" s="17" t="s">
        <v>87</v>
      </c>
      <c r="AA120" s="17" t="s">
        <v>87</v>
      </c>
      <c r="AB120" s="17" t="s">
        <v>87</v>
      </c>
      <c r="AC120" s="19">
        <f>SUM(Y120,AB120)</f>
        <v>5</v>
      </c>
    </row>
    <row r="121" spans="1:29" ht="20.100000000000001" customHeight="1" x14ac:dyDescent="0.45">
      <c r="A121" s="15" t="s">
        <v>100</v>
      </c>
      <c r="B121" s="16"/>
      <c r="C121" s="16"/>
      <c r="D121" s="16">
        <f>SUM(B121:C121)</f>
        <v>0</v>
      </c>
      <c r="E121" s="17" t="s">
        <v>87</v>
      </c>
      <c r="F121" s="17" t="s">
        <v>87</v>
      </c>
      <c r="G121" s="17" t="s">
        <v>87</v>
      </c>
      <c r="H121" s="18">
        <f>SUM(D121,G121)</f>
        <v>0</v>
      </c>
      <c r="I121" s="16">
        <v>1</v>
      </c>
      <c r="J121" s="16">
        <v>16</v>
      </c>
      <c r="K121" s="16">
        <f>SUM(I121:J121)</f>
        <v>17</v>
      </c>
      <c r="L121" s="17" t="s">
        <v>87</v>
      </c>
      <c r="M121" s="17" t="s">
        <v>87</v>
      </c>
      <c r="N121" s="17" t="s">
        <v>87</v>
      </c>
      <c r="O121" s="18">
        <f>SUM(K121,N121)</f>
        <v>17</v>
      </c>
      <c r="P121" s="16">
        <v>1</v>
      </c>
      <c r="Q121" s="16"/>
      <c r="R121" s="16">
        <f>SUM(P121:Q121)</f>
        <v>1</v>
      </c>
      <c r="S121" s="17" t="s">
        <v>87</v>
      </c>
      <c r="T121" s="17" t="s">
        <v>87</v>
      </c>
      <c r="U121" s="17" t="s">
        <v>87</v>
      </c>
      <c r="V121" s="18">
        <f>SUM(R121,U121)</f>
        <v>1</v>
      </c>
      <c r="W121" s="17">
        <f>SUM(B121,I121,P121)</f>
        <v>2</v>
      </c>
      <c r="X121" s="17">
        <f>SUM(C121,J121,Q121)</f>
        <v>16</v>
      </c>
      <c r="Y121" s="17">
        <f>SUM(W121,X121)</f>
        <v>18</v>
      </c>
      <c r="Z121" s="17" t="s">
        <v>87</v>
      </c>
      <c r="AA121" s="17" t="s">
        <v>87</v>
      </c>
      <c r="AB121" s="17" t="s">
        <v>87</v>
      </c>
      <c r="AC121" s="19">
        <f>SUM(Y121,AB121)</f>
        <v>18</v>
      </c>
    </row>
    <row r="122" spans="1:29" ht="20.100000000000001" customHeight="1" x14ac:dyDescent="0.45">
      <c r="A122" s="33" t="s">
        <v>7</v>
      </c>
      <c r="B122" s="21">
        <f>SUM(B120:B121)</f>
        <v>0</v>
      </c>
      <c r="C122" s="21">
        <f>SUM(C120:C121)</f>
        <v>0</v>
      </c>
      <c r="D122" s="19">
        <f>SUM(B122:C122)</f>
        <v>0</v>
      </c>
      <c r="E122" s="21">
        <f>SUM(E120:E121)</f>
        <v>0</v>
      </c>
      <c r="F122" s="21">
        <f>SUM(F120:F121)</f>
        <v>0</v>
      </c>
      <c r="G122" s="19">
        <f>SUM(E122:F122)</f>
        <v>0</v>
      </c>
      <c r="H122" s="19">
        <f>SUM(D122,G122)</f>
        <v>0</v>
      </c>
      <c r="I122" s="34">
        <f>SUM(I120,I121)</f>
        <v>1</v>
      </c>
      <c r="J122" s="34">
        <f>SUM(J120,J121)</f>
        <v>17</v>
      </c>
      <c r="K122" s="19">
        <f>SUM(I122:J122)</f>
        <v>18</v>
      </c>
      <c r="L122" s="21">
        <v>0</v>
      </c>
      <c r="M122" s="34">
        <f>SUM(M120,M121)</f>
        <v>0</v>
      </c>
      <c r="N122" s="19">
        <f>SUM(L122:M122)</f>
        <v>0</v>
      </c>
      <c r="O122" s="19">
        <f>SUM(K122,N122)</f>
        <v>18</v>
      </c>
      <c r="P122" s="34">
        <f>SUM(P120,P121)</f>
        <v>1</v>
      </c>
      <c r="Q122" s="34">
        <f>SUM(Q120,Q121)</f>
        <v>4</v>
      </c>
      <c r="R122" s="19">
        <f>SUM(P122:Q122)</f>
        <v>5</v>
      </c>
      <c r="S122" s="21">
        <v>0</v>
      </c>
      <c r="T122" s="34">
        <f>SUM(T120,T121)</f>
        <v>0</v>
      </c>
      <c r="U122" s="19">
        <f>SUM(S122:T122)</f>
        <v>0</v>
      </c>
      <c r="V122" s="19">
        <f>SUM(R122,U122)</f>
        <v>5</v>
      </c>
      <c r="W122" s="34">
        <f>SUM(W120,W121)</f>
        <v>2</v>
      </c>
      <c r="X122" s="34">
        <f>SUM(X120,X121)</f>
        <v>21</v>
      </c>
      <c r="Y122" s="19">
        <f>SUM(W122:X122)</f>
        <v>23</v>
      </c>
      <c r="Z122" s="21">
        <v>0</v>
      </c>
      <c r="AA122" s="34">
        <f>SUM(AA120,AA121)</f>
        <v>0</v>
      </c>
      <c r="AB122" s="19">
        <f>SUM(Z122:AA122)</f>
        <v>0</v>
      </c>
      <c r="AC122" s="19">
        <f>SUM(Y122,AB122)</f>
        <v>23</v>
      </c>
    </row>
    <row r="123" spans="1:29" ht="20.100000000000001" customHeight="1" x14ac:dyDescent="0.45">
      <c r="A123" s="56" t="s">
        <v>93</v>
      </c>
      <c r="B123" s="39"/>
      <c r="C123" s="39"/>
      <c r="D123" s="37"/>
      <c r="E123" s="39"/>
      <c r="F123" s="39"/>
      <c r="G123" s="37"/>
      <c r="H123" s="57"/>
      <c r="I123" s="58"/>
      <c r="J123" s="58"/>
      <c r="K123" s="37"/>
      <c r="L123" s="39"/>
      <c r="M123" s="58"/>
      <c r="N123" s="37"/>
      <c r="O123" s="57"/>
      <c r="P123" s="58"/>
      <c r="Q123" s="58"/>
      <c r="R123" s="37"/>
      <c r="S123" s="39"/>
      <c r="T123" s="58"/>
      <c r="U123" s="37"/>
      <c r="V123" s="57"/>
      <c r="W123" s="58"/>
      <c r="X123" s="58"/>
      <c r="Y123" s="37"/>
      <c r="Z123" s="39"/>
      <c r="AA123" s="58"/>
      <c r="AB123" s="37"/>
      <c r="AC123" s="57"/>
    </row>
    <row r="124" spans="1:29" ht="20.100000000000001" customHeight="1" x14ac:dyDescent="0.45">
      <c r="A124" s="56" t="s">
        <v>98</v>
      </c>
      <c r="B124" s="39"/>
      <c r="C124" s="39"/>
      <c r="D124" s="37"/>
      <c r="E124" s="39"/>
      <c r="F124" s="39"/>
      <c r="G124" s="37"/>
      <c r="H124" s="57"/>
      <c r="I124" s="58"/>
      <c r="J124" s="58"/>
      <c r="K124" s="37"/>
      <c r="L124" s="39"/>
      <c r="M124" s="58"/>
      <c r="N124" s="37"/>
      <c r="O124" s="57"/>
      <c r="P124" s="58"/>
      <c r="Q124" s="58"/>
      <c r="R124" s="37"/>
      <c r="S124" s="39"/>
      <c r="T124" s="58"/>
      <c r="U124" s="37"/>
      <c r="V124" s="57"/>
      <c r="W124" s="58"/>
      <c r="X124" s="58"/>
      <c r="Y124" s="37"/>
      <c r="Z124" s="39"/>
      <c r="AA124" s="58"/>
      <c r="AB124" s="37"/>
      <c r="AC124" s="57"/>
    </row>
    <row r="125" spans="1:29" ht="20.100000000000001" customHeight="1" x14ac:dyDescent="0.45">
      <c r="A125" s="15" t="s">
        <v>233</v>
      </c>
      <c r="B125" s="16"/>
      <c r="C125" s="16"/>
      <c r="D125" s="16">
        <f>SUM(B125:C125)</f>
        <v>0</v>
      </c>
      <c r="E125" s="17" t="s">
        <v>87</v>
      </c>
      <c r="F125" s="17" t="s">
        <v>87</v>
      </c>
      <c r="G125" s="17" t="s">
        <v>87</v>
      </c>
      <c r="H125" s="18">
        <f>SUM(D125,G125)</f>
        <v>0</v>
      </c>
      <c r="I125" s="16">
        <v>4</v>
      </c>
      <c r="J125" s="16">
        <v>15</v>
      </c>
      <c r="K125" s="16">
        <f>SUM(I125:J125)</f>
        <v>19</v>
      </c>
      <c r="L125" s="17" t="s">
        <v>87</v>
      </c>
      <c r="M125" s="17" t="s">
        <v>87</v>
      </c>
      <c r="N125" s="17" t="s">
        <v>87</v>
      </c>
      <c r="O125" s="18">
        <f>SUM(K125,N125)</f>
        <v>19</v>
      </c>
      <c r="P125" s="16">
        <v>2</v>
      </c>
      <c r="Q125" s="16">
        <v>3</v>
      </c>
      <c r="R125" s="16">
        <f>SUM(P125:Q125)</f>
        <v>5</v>
      </c>
      <c r="S125" s="17" t="s">
        <v>87</v>
      </c>
      <c r="T125" s="17" t="s">
        <v>87</v>
      </c>
      <c r="U125" s="17" t="s">
        <v>87</v>
      </c>
      <c r="V125" s="18">
        <f>SUM(R125,U125)</f>
        <v>5</v>
      </c>
      <c r="W125" s="17">
        <f>SUM(B125,I125,P125)</f>
        <v>6</v>
      </c>
      <c r="X125" s="17">
        <f>SUM(C125,J125,Q125)</f>
        <v>18</v>
      </c>
      <c r="Y125" s="17">
        <f>SUM(W125,X125)</f>
        <v>24</v>
      </c>
      <c r="Z125" s="17" t="s">
        <v>87</v>
      </c>
      <c r="AA125" s="17" t="s">
        <v>87</v>
      </c>
      <c r="AB125" s="17" t="s">
        <v>87</v>
      </c>
      <c r="AC125" s="19">
        <f>SUM(Y125,AB125)</f>
        <v>24</v>
      </c>
    </row>
    <row r="126" spans="1:29" ht="20.100000000000001" customHeight="1" x14ac:dyDescent="0.45">
      <c r="A126" s="33" t="s">
        <v>7</v>
      </c>
      <c r="B126" s="59">
        <f>B125</f>
        <v>0</v>
      </c>
      <c r="C126" s="59">
        <f t="shared" ref="C126:AC126" si="108">C125</f>
        <v>0</v>
      </c>
      <c r="D126" s="59">
        <f t="shared" si="108"/>
        <v>0</v>
      </c>
      <c r="E126" s="59" t="str">
        <f t="shared" si="108"/>
        <v>-</v>
      </c>
      <c r="F126" s="59" t="str">
        <f t="shared" si="108"/>
        <v>-</v>
      </c>
      <c r="G126" s="59" t="str">
        <f t="shared" si="108"/>
        <v>-</v>
      </c>
      <c r="H126" s="59">
        <f t="shared" si="108"/>
        <v>0</v>
      </c>
      <c r="I126" s="59">
        <f t="shared" si="108"/>
        <v>4</v>
      </c>
      <c r="J126" s="59">
        <f t="shared" si="108"/>
        <v>15</v>
      </c>
      <c r="K126" s="59">
        <f t="shared" si="108"/>
        <v>19</v>
      </c>
      <c r="L126" s="59" t="str">
        <f t="shared" si="108"/>
        <v>-</v>
      </c>
      <c r="M126" s="59" t="str">
        <f t="shared" si="108"/>
        <v>-</v>
      </c>
      <c r="N126" s="59" t="str">
        <f t="shared" si="108"/>
        <v>-</v>
      </c>
      <c r="O126" s="59">
        <f t="shared" si="108"/>
        <v>19</v>
      </c>
      <c r="P126" s="59">
        <f t="shared" si="108"/>
        <v>2</v>
      </c>
      <c r="Q126" s="59">
        <f t="shared" si="108"/>
        <v>3</v>
      </c>
      <c r="R126" s="59">
        <f t="shared" si="108"/>
        <v>5</v>
      </c>
      <c r="S126" s="59" t="str">
        <f t="shared" si="108"/>
        <v>-</v>
      </c>
      <c r="T126" s="59" t="str">
        <f t="shared" si="108"/>
        <v>-</v>
      </c>
      <c r="U126" s="59" t="str">
        <f t="shared" si="108"/>
        <v>-</v>
      </c>
      <c r="V126" s="59">
        <f t="shared" si="108"/>
        <v>5</v>
      </c>
      <c r="W126" s="59">
        <f t="shared" si="108"/>
        <v>6</v>
      </c>
      <c r="X126" s="59">
        <f t="shared" si="108"/>
        <v>18</v>
      </c>
      <c r="Y126" s="59">
        <f t="shared" si="108"/>
        <v>24</v>
      </c>
      <c r="Z126" s="59" t="str">
        <f t="shared" si="108"/>
        <v>-</v>
      </c>
      <c r="AA126" s="59" t="str">
        <f t="shared" si="108"/>
        <v>-</v>
      </c>
      <c r="AB126" s="59" t="str">
        <f t="shared" si="108"/>
        <v>-</v>
      </c>
      <c r="AC126" s="59">
        <f t="shared" si="108"/>
        <v>24</v>
      </c>
    </row>
    <row r="127" spans="1:29" ht="20.100000000000001" customHeight="1" x14ac:dyDescent="0.45">
      <c r="A127" s="31" t="s">
        <v>62</v>
      </c>
      <c r="B127" s="19">
        <f t="shared" ref="B127:AC127" si="109">SUM(B117,B122,B126)</f>
        <v>11</v>
      </c>
      <c r="C127" s="19">
        <f t="shared" si="109"/>
        <v>2</v>
      </c>
      <c r="D127" s="19">
        <f t="shared" si="109"/>
        <v>13</v>
      </c>
      <c r="E127" s="19">
        <f t="shared" si="109"/>
        <v>0</v>
      </c>
      <c r="F127" s="19">
        <f t="shared" si="109"/>
        <v>0</v>
      </c>
      <c r="G127" s="19">
        <f t="shared" si="109"/>
        <v>0</v>
      </c>
      <c r="H127" s="19">
        <f t="shared" si="109"/>
        <v>13</v>
      </c>
      <c r="I127" s="19">
        <f t="shared" si="109"/>
        <v>25</v>
      </c>
      <c r="J127" s="19">
        <f t="shared" si="109"/>
        <v>42</v>
      </c>
      <c r="K127" s="19">
        <f t="shared" si="109"/>
        <v>67</v>
      </c>
      <c r="L127" s="19">
        <f t="shared" si="109"/>
        <v>0</v>
      </c>
      <c r="M127" s="19">
        <f t="shared" si="109"/>
        <v>0</v>
      </c>
      <c r="N127" s="19">
        <f t="shared" si="109"/>
        <v>0</v>
      </c>
      <c r="O127" s="19">
        <f t="shared" si="109"/>
        <v>67</v>
      </c>
      <c r="P127" s="19">
        <f t="shared" si="109"/>
        <v>8</v>
      </c>
      <c r="Q127" s="19">
        <f t="shared" si="109"/>
        <v>13</v>
      </c>
      <c r="R127" s="19">
        <f t="shared" si="109"/>
        <v>21</v>
      </c>
      <c r="S127" s="19">
        <f t="shared" si="109"/>
        <v>0</v>
      </c>
      <c r="T127" s="19">
        <f t="shared" si="109"/>
        <v>0</v>
      </c>
      <c r="U127" s="19">
        <f t="shared" si="109"/>
        <v>0</v>
      </c>
      <c r="V127" s="19">
        <f t="shared" si="109"/>
        <v>21</v>
      </c>
      <c r="W127" s="19">
        <f t="shared" si="109"/>
        <v>44</v>
      </c>
      <c r="X127" s="19">
        <f t="shared" si="109"/>
        <v>57</v>
      </c>
      <c r="Y127" s="19">
        <f t="shared" si="109"/>
        <v>101</v>
      </c>
      <c r="Z127" s="19">
        <f t="shared" si="109"/>
        <v>0</v>
      </c>
      <c r="AA127" s="19">
        <f t="shared" si="109"/>
        <v>0</v>
      </c>
      <c r="AB127" s="19">
        <f t="shared" si="109"/>
        <v>0</v>
      </c>
      <c r="AC127" s="19">
        <f t="shared" si="109"/>
        <v>101</v>
      </c>
    </row>
    <row r="128" spans="1:29" ht="20.100000000000001" customHeight="1" x14ac:dyDescent="0.45">
      <c r="A128" s="11" t="s">
        <v>173</v>
      </c>
      <c r="B128" s="22"/>
      <c r="C128" s="22"/>
      <c r="D128" s="22"/>
      <c r="E128" s="17"/>
      <c r="F128" s="17"/>
      <c r="G128" s="17"/>
      <c r="H128" s="18"/>
      <c r="I128" s="17"/>
      <c r="J128" s="17"/>
      <c r="K128" s="17"/>
      <c r="L128" s="17"/>
      <c r="M128" s="17"/>
      <c r="N128" s="17"/>
      <c r="O128" s="18"/>
      <c r="P128" s="17"/>
      <c r="Q128" s="17"/>
      <c r="R128" s="17"/>
      <c r="S128" s="17"/>
      <c r="T128" s="17"/>
      <c r="U128" s="17"/>
      <c r="V128" s="18"/>
      <c r="W128" s="17"/>
      <c r="X128" s="17"/>
      <c r="Y128" s="17"/>
      <c r="Z128" s="23"/>
      <c r="AA128" s="23"/>
      <c r="AB128" s="23"/>
      <c r="AC128" s="24"/>
    </row>
    <row r="129" spans="1:29" ht="20.100000000000001" customHeight="1" x14ac:dyDescent="0.45">
      <c r="A129" s="11" t="s">
        <v>174</v>
      </c>
      <c r="B129" s="22"/>
      <c r="C129" s="22"/>
      <c r="D129" s="22"/>
      <c r="E129" s="17"/>
      <c r="F129" s="17"/>
      <c r="G129" s="17"/>
      <c r="H129" s="18"/>
      <c r="I129" s="17"/>
      <c r="J129" s="17"/>
      <c r="K129" s="17"/>
      <c r="L129" s="17"/>
      <c r="M129" s="17"/>
      <c r="N129" s="17"/>
      <c r="O129" s="18"/>
      <c r="P129" s="17"/>
      <c r="Q129" s="17"/>
      <c r="R129" s="17"/>
      <c r="S129" s="17"/>
      <c r="T129" s="17"/>
      <c r="U129" s="17"/>
      <c r="V129" s="18"/>
      <c r="W129" s="17"/>
      <c r="X129" s="17"/>
      <c r="Y129" s="17"/>
      <c r="Z129" s="23"/>
      <c r="AA129" s="23"/>
      <c r="AB129" s="23"/>
      <c r="AC129" s="24"/>
    </row>
    <row r="130" spans="1:29" ht="20.100000000000001" customHeight="1" x14ac:dyDescent="0.45">
      <c r="A130" s="15" t="s">
        <v>65</v>
      </c>
      <c r="B130" s="16"/>
      <c r="C130" s="16">
        <v>1</v>
      </c>
      <c r="D130" s="16">
        <f t="shared" ref="D130:D137" si="110">SUM(B130:C130)</f>
        <v>1</v>
      </c>
      <c r="E130" s="17"/>
      <c r="F130" s="17"/>
      <c r="G130" s="17" t="s">
        <v>87</v>
      </c>
      <c r="H130" s="18">
        <f t="shared" ref="H130:H137" si="111">SUM(D130,G130)</f>
        <v>1</v>
      </c>
      <c r="I130" s="16"/>
      <c r="J130" s="16"/>
      <c r="K130" s="16">
        <f t="shared" ref="K130:K137" si="112">SUM(I130:J130)</f>
        <v>0</v>
      </c>
      <c r="L130" s="17"/>
      <c r="M130" s="17"/>
      <c r="N130" s="17" t="s">
        <v>87</v>
      </c>
      <c r="O130" s="18">
        <f t="shared" ref="O130:O137" si="113">SUM(K130,N130)</f>
        <v>0</v>
      </c>
      <c r="P130" s="16"/>
      <c r="Q130" s="16"/>
      <c r="R130" s="16">
        <f t="shared" ref="R130:R137" si="114">SUM(P130:Q130)</f>
        <v>0</v>
      </c>
      <c r="S130" s="22"/>
      <c r="T130" s="22"/>
      <c r="U130" s="16">
        <f t="shared" ref="U130:U137" si="115">SUM(S130:T130)</f>
        <v>0</v>
      </c>
      <c r="V130" s="18">
        <f t="shared" ref="V130:V137" si="116">SUM(R130,U130)</f>
        <v>0</v>
      </c>
      <c r="W130" s="17">
        <f t="shared" ref="W130:X137" si="117">SUM(B130,I130,P130)</f>
        <v>0</v>
      </c>
      <c r="X130" s="17">
        <f t="shared" si="117"/>
        <v>1</v>
      </c>
      <c r="Y130" s="17">
        <f t="shared" ref="Y130:Y137" si="118">SUM(W130,X130)</f>
        <v>1</v>
      </c>
      <c r="Z130" s="17">
        <f t="shared" ref="Z130:AA137" si="119">SUM(E130,L130,S130)</f>
        <v>0</v>
      </c>
      <c r="AA130" s="17">
        <f t="shared" si="119"/>
        <v>0</v>
      </c>
      <c r="AB130" s="17">
        <f t="shared" ref="AB130:AB137" si="120">SUM(Z130,AA130)</f>
        <v>0</v>
      </c>
      <c r="AC130" s="19">
        <f t="shared" ref="AC130:AC137" si="121">SUM(Y130,AB130)</f>
        <v>1</v>
      </c>
    </row>
    <row r="131" spans="1:29" ht="20.100000000000001" customHeight="1" x14ac:dyDescent="0.45">
      <c r="A131" s="15" t="s">
        <v>234</v>
      </c>
      <c r="B131" s="16"/>
      <c r="C131" s="16"/>
      <c r="D131" s="16">
        <f>SUM(B131:C131)</f>
        <v>0</v>
      </c>
      <c r="E131" s="17"/>
      <c r="F131" s="17"/>
      <c r="G131" s="17" t="s">
        <v>87</v>
      </c>
      <c r="H131" s="18">
        <f>SUM(D131,G131)</f>
        <v>0</v>
      </c>
      <c r="I131" s="16">
        <v>2</v>
      </c>
      <c r="J131" s="16">
        <v>4</v>
      </c>
      <c r="K131" s="16">
        <f>SUM(I131:J131)</f>
        <v>6</v>
      </c>
      <c r="L131" s="17"/>
      <c r="M131" s="17"/>
      <c r="N131" s="17" t="s">
        <v>87</v>
      </c>
      <c r="O131" s="18">
        <f>SUM(K131,N131)</f>
        <v>6</v>
      </c>
      <c r="P131" s="16"/>
      <c r="Q131" s="16"/>
      <c r="R131" s="16">
        <f>SUM(P131:Q131)</f>
        <v>0</v>
      </c>
      <c r="S131" s="22"/>
      <c r="T131" s="22"/>
      <c r="U131" s="16">
        <f>SUM(S131:T131)</f>
        <v>0</v>
      </c>
      <c r="V131" s="18">
        <f>SUM(R131,U131)</f>
        <v>0</v>
      </c>
      <c r="W131" s="17">
        <f>SUM(B131,I131,P131)</f>
        <v>2</v>
      </c>
      <c r="X131" s="17">
        <f>SUM(C131,J131,Q131)</f>
        <v>4</v>
      </c>
      <c r="Y131" s="17">
        <f>SUM(W131,X131)</f>
        <v>6</v>
      </c>
      <c r="Z131" s="17">
        <f>SUM(E131,L131,S131)</f>
        <v>0</v>
      </c>
      <c r="AA131" s="17">
        <f>SUM(F131,M131,T131)</f>
        <v>0</v>
      </c>
      <c r="AB131" s="17">
        <f>SUM(Z131,AA131)</f>
        <v>0</v>
      </c>
      <c r="AC131" s="19">
        <f>SUM(Y131,AB131)</f>
        <v>6</v>
      </c>
    </row>
    <row r="132" spans="1:29" ht="20.100000000000001" customHeight="1" x14ac:dyDescent="0.45">
      <c r="A132" s="15" t="s">
        <v>206</v>
      </c>
      <c r="B132" s="16"/>
      <c r="C132" s="16"/>
      <c r="D132" s="16">
        <f t="shared" si="110"/>
        <v>0</v>
      </c>
      <c r="E132" s="17"/>
      <c r="F132" s="17"/>
      <c r="G132" s="17" t="s">
        <v>87</v>
      </c>
      <c r="H132" s="18">
        <f t="shared" si="111"/>
        <v>0</v>
      </c>
      <c r="I132" s="16"/>
      <c r="J132" s="16">
        <v>8</v>
      </c>
      <c r="K132" s="16">
        <f t="shared" si="112"/>
        <v>8</v>
      </c>
      <c r="L132" s="17"/>
      <c r="M132" s="17"/>
      <c r="N132" s="17" t="s">
        <v>87</v>
      </c>
      <c r="O132" s="18">
        <f t="shared" si="113"/>
        <v>8</v>
      </c>
      <c r="P132" s="16"/>
      <c r="Q132" s="16">
        <v>2</v>
      </c>
      <c r="R132" s="16">
        <f t="shared" si="114"/>
        <v>2</v>
      </c>
      <c r="S132" s="22"/>
      <c r="T132" s="22"/>
      <c r="U132" s="16">
        <f t="shared" si="115"/>
        <v>0</v>
      </c>
      <c r="V132" s="18">
        <f t="shared" si="116"/>
        <v>2</v>
      </c>
      <c r="W132" s="17">
        <f>SUM(B132,I132,P132)</f>
        <v>0</v>
      </c>
      <c r="X132" s="17">
        <f>SUM(C132,J132,Q132)</f>
        <v>10</v>
      </c>
      <c r="Y132" s="17">
        <f t="shared" si="118"/>
        <v>10</v>
      </c>
      <c r="Z132" s="17">
        <f>SUM(E132,L132,S132)</f>
        <v>0</v>
      </c>
      <c r="AA132" s="17">
        <f>SUM(F132,M132,T132)</f>
        <v>0</v>
      </c>
      <c r="AB132" s="17">
        <f t="shared" si="120"/>
        <v>0</v>
      </c>
      <c r="AC132" s="19">
        <f t="shared" si="121"/>
        <v>10</v>
      </c>
    </row>
    <row r="133" spans="1:29" ht="20.100000000000001" customHeight="1" x14ac:dyDescent="0.45">
      <c r="A133" s="15" t="s">
        <v>226</v>
      </c>
      <c r="B133" s="16"/>
      <c r="C133" s="16"/>
      <c r="D133" s="16">
        <f t="shared" si="110"/>
        <v>0</v>
      </c>
      <c r="E133" s="17"/>
      <c r="F133" s="17"/>
      <c r="G133" s="17" t="s">
        <v>87</v>
      </c>
      <c r="H133" s="18">
        <f t="shared" si="111"/>
        <v>0</v>
      </c>
      <c r="I133" s="16"/>
      <c r="J133" s="16">
        <v>20</v>
      </c>
      <c r="K133" s="16">
        <f t="shared" si="112"/>
        <v>20</v>
      </c>
      <c r="L133" s="17"/>
      <c r="M133" s="17"/>
      <c r="N133" s="17" t="s">
        <v>87</v>
      </c>
      <c r="O133" s="18">
        <f t="shared" si="113"/>
        <v>20</v>
      </c>
      <c r="P133" s="16"/>
      <c r="Q133" s="16">
        <v>16</v>
      </c>
      <c r="R133" s="16">
        <f t="shared" si="114"/>
        <v>16</v>
      </c>
      <c r="S133" s="22"/>
      <c r="T133" s="22"/>
      <c r="U133" s="16">
        <f t="shared" si="115"/>
        <v>0</v>
      </c>
      <c r="V133" s="18">
        <f t="shared" si="116"/>
        <v>16</v>
      </c>
      <c r="W133" s="17">
        <f t="shared" si="117"/>
        <v>0</v>
      </c>
      <c r="X133" s="17">
        <f t="shared" si="117"/>
        <v>36</v>
      </c>
      <c r="Y133" s="17">
        <f t="shared" si="118"/>
        <v>36</v>
      </c>
      <c r="Z133" s="17">
        <f t="shared" si="119"/>
        <v>0</v>
      </c>
      <c r="AA133" s="17">
        <f t="shared" si="119"/>
        <v>0</v>
      </c>
      <c r="AB133" s="17">
        <f t="shared" si="120"/>
        <v>0</v>
      </c>
      <c r="AC133" s="19">
        <f t="shared" si="121"/>
        <v>36</v>
      </c>
    </row>
    <row r="134" spans="1:29" ht="20.100000000000001" customHeight="1" x14ac:dyDescent="0.45">
      <c r="A134" s="15" t="s">
        <v>225</v>
      </c>
      <c r="B134" s="16"/>
      <c r="C134" s="16"/>
      <c r="D134" s="16">
        <f t="shared" si="110"/>
        <v>0</v>
      </c>
      <c r="E134" s="17"/>
      <c r="F134" s="17"/>
      <c r="G134" s="17" t="s">
        <v>87</v>
      </c>
      <c r="H134" s="18">
        <f t="shared" si="111"/>
        <v>0</v>
      </c>
      <c r="I134" s="16"/>
      <c r="J134" s="16"/>
      <c r="K134" s="16">
        <f t="shared" si="112"/>
        <v>0</v>
      </c>
      <c r="L134" s="17"/>
      <c r="M134" s="17"/>
      <c r="N134" s="17" t="s">
        <v>87</v>
      </c>
      <c r="O134" s="18">
        <f t="shared" si="113"/>
        <v>0</v>
      </c>
      <c r="P134" s="16"/>
      <c r="Q134" s="16">
        <v>2</v>
      </c>
      <c r="R134" s="16">
        <f t="shared" si="114"/>
        <v>2</v>
      </c>
      <c r="S134" s="22"/>
      <c r="T134" s="22"/>
      <c r="U134" s="16">
        <f t="shared" si="115"/>
        <v>0</v>
      </c>
      <c r="V134" s="18">
        <f t="shared" si="116"/>
        <v>2</v>
      </c>
      <c r="W134" s="17">
        <f t="shared" si="117"/>
        <v>0</v>
      </c>
      <c r="X134" s="17">
        <f t="shared" si="117"/>
        <v>2</v>
      </c>
      <c r="Y134" s="17">
        <f t="shared" si="118"/>
        <v>2</v>
      </c>
      <c r="Z134" s="17">
        <f t="shared" si="119"/>
        <v>0</v>
      </c>
      <c r="AA134" s="17">
        <f t="shared" si="119"/>
        <v>0</v>
      </c>
      <c r="AB134" s="17">
        <f t="shared" si="120"/>
        <v>0</v>
      </c>
      <c r="AC134" s="19">
        <f t="shared" si="121"/>
        <v>2</v>
      </c>
    </row>
    <row r="135" spans="1:29" ht="20.100000000000001" customHeight="1" x14ac:dyDescent="0.45">
      <c r="A135" s="15" t="s">
        <v>235</v>
      </c>
      <c r="B135" s="16">
        <v>8</v>
      </c>
      <c r="C135" s="16">
        <v>1</v>
      </c>
      <c r="D135" s="16">
        <f t="shared" si="110"/>
        <v>9</v>
      </c>
      <c r="E135" s="17"/>
      <c r="F135" s="17"/>
      <c r="G135" s="16">
        <f>SUM(E135:F135)</f>
        <v>0</v>
      </c>
      <c r="H135" s="18">
        <f t="shared" si="111"/>
        <v>9</v>
      </c>
      <c r="I135" s="16">
        <v>2</v>
      </c>
      <c r="J135" s="16">
        <v>1</v>
      </c>
      <c r="K135" s="16">
        <f t="shared" si="112"/>
        <v>3</v>
      </c>
      <c r="L135" s="23"/>
      <c r="M135" s="23"/>
      <c r="N135" s="16">
        <f>SUM(L135:M135)</f>
        <v>0</v>
      </c>
      <c r="O135" s="18">
        <f t="shared" si="113"/>
        <v>3</v>
      </c>
      <c r="P135" s="16"/>
      <c r="Q135" s="16"/>
      <c r="R135" s="16">
        <f t="shared" si="114"/>
        <v>0</v>
      </c>
      <c r="S135" s="17">
        <v>1</v>
      </c>
      <c r="T135" s="17"/>
      <c r="U135" s="16">
        <f t="shared" si="115"/>
        <v>1</v>
      </c>
      <c r="V135" s="18">
        <f t="shared" si="116"/>
        <v>1</v>
      </c>
      <c r="W135" s="17">
        <f t="shared" si="117"/>
        <v>10</v>
      </c>
      <c r="X135" s="17">
        <f t="shared" si="117"/>
        <v>2</v>
      </c>
      <c r="Y135" s="17">
        <f t="shared" si="118"/>
        <v>12</v>
      </c>
      <c r="Z135" s="17">
        <f t="shared" si="119"/>
        <v>1</v>
      </c>
      <c r="AA135" s="17">
        <f t="shared" si="119"/>
        <v>0</v>
      </c>
      <c r="AB135" s="17">
        <f t="shared" si="120"/>
        <v>1</v>
      </c>
      <c r="AC135" s="19">
        <f t="shared" si="121"/>
        <v>13</v>
      </c>
    </row>
    <row r="136" spans="1:29" ht="20.100000000000001" customHeight="1" x14ac:dyDescent="0.45">
      <c r="A136" s="15" t="s">
        <v>165</v>
      </c>
      <c r="B136" s="16">
        <v>4</v>
      </c>
      <c r="C136" s="16"/>
      <c r="D136" s="16">
        <f>SUM(B136:C136)</f>
        <v>4</v>
      </c>
      <c r="E136" s="17"/>
      <c r="F136" s="17"/>
      <c r="G136" s="16">
        <f>SUM(E136:F136)</f>
        <v>0</v>
      </c>
      <c r="H136" s="18">
        <f>SUM(D136,G136)</f>
        <v>4</v>
      </c>
      <c r="I136" s="16"/>
      <c r="J136" s="16"/>
      <c r="K136" s="16">
        <f>SUM(I136:J136)</f>
        <v>0</v>
      </c>
      <c r="L136" s="23"/>
      <c r="M136" s="23"/>
      <c r="N136" s="16">
        <f>SUM(L136:M136)</f>
        <v>0</v>
      </c>
      <c r="O136" s="18">
        <f>SUM(K136,N136)</f>
        <v>0</v>
      </c>
      <c r="P136" s="16"/>
      <c r="Q136" s="16"/>
      <c r="R136" s="16">
        <f>SUM(P136:Q136)</f>
        <v>0</v>
      </c>
      <c r="S136" s="17"/>
      <c r="T136" s="17"/>
      <c r="U136" s="16">
        <f>SUM(S136:T136)</f>
        <v>0</v>
      </c>
      <c r="V136" s="18">
        <f>SUM(R136,U136)</f>
        <v>0</v>
      </c>
      <c r="W136" s="17">
        <f>SUM(B136,I136,P136)</f>
        <v>4</v>
      </c>
      <c r="X136" s="17">
        <f>SUM(C136,J136,Q136)</f>
        <v>0</v>
      </c>
      <c r="Y136" s="17">
        <f>SUM(W136,X136)</f>
        <v>4</v>
      </c>
      <c r="Z136" s="17">
        <f>SUM(E136,L136,S136)</f>
        <v>0</v>
      </c>
      <c r="AA136" s="17">
        <f>SUM(F136,M136,T136)</f>
        <v>0</v>
      </c>
      <c r="AB136" s="17">
        <f>SUM(Z136,AA136)</f>
        <v>0</v>
      </c>
      <c r="AC136" s="19">
        <f>SUM(Y136,AB136)</f>
        <v>4</v>
      </c>
    </row>
    <row r="137" spans="1:29" ht="20.100000000000001" customHeight="1" x14ac:dyDescent="0.45">
      <c r="A137" s="15" t="s">
        <v>213</v>
      </c>
      <c r="B137" s="16">
        <v>2</v>
      </c>
      <c r="C137" s="16"/>
      <c r="D137" s="16">
        <f t="shared" si="110"/>
        <v>2</v>
      </c>
      <c r="E137" s="17"/>
      <c r="F137" s="17"/>
      <c r="G137" s="16">
        <f>SUM(E137:F137)</f>
        <v>0</v>
      </c>
      <c r="H137" s="18">
        <f t="shared" si="111"/>
        <v>2</v>
      </c>
      <c r="I137" s="16">
        <v>17</v>
      </c>
      <c r="J137" s="16"/>
      <c r="K137" s="16">
        <f t="shared" si="112"/>
        <v>17</v>
      </c>
      <c r="L137" s="23"/>
      <c r="M137" s="23"/>
      <c r="N137" s="16">
        <f>SUM(L137:M137)</f>
        <v>0</v>
      </c>
      <c r="O137" s="18">
        <f t="shared" si="113"/>
        <v>17</v>
      </c>
      <c r="P137" s="16">
        <v>20</v>
      </c>
      <c r="Q137" s="16">
        <v>2</v>
      </c>
      <c r="R137" s="16">
        <f t="shared" si="114"/>
        <v>22</v>
      </c>
      <c r="S137" s="17"/>
      <c r="T137" s="17"/>
      <c r="U137" s="16">
        <f t="shared" si="115"/>
        <v>0</v>
      </c>
      <c r="V137" s="18">
        <f t="shared" si="116"/>
        <v>22</v>
      </c>
      <c r="W137" s="17">
        <f t="shared" si="117"/>
        <v>39</v>
      </c>
      <c r="X137" s="17">
        <f t="shared" si="117"/>
        <v>2</v>
      </c>
      <c r="Y137" s="17">
        <f t="shared" si="118"/>
        <v>41</v>
      </c>
      <c r="Z137" s="17">
        <f t="shared" si="119"/>
        <v>0</v>
      </c>
      <c r="AA137" s="17">
        <f t="shared" si="119"/>
        <v>0</v>
      </c>
      <c r="AB137" s="17">
        <f t="shared" si="120"/>
        <v>0</v>
      </c>
      <c r="AC137" s="19">
        <f t="shared" si="121"/>
        <v>41</v>
      </c>
    </row>
    <row r="138" spans="1:29" ht="20.100000000000001" customHeight="1" x14ac:dyDescent="0.45">
      <c r="A138" s="31" t="s">
        <v>68</v>
      </c>
      <c r="B138" s="19">
        <f t="shared" ref="B138:AC138" si="122">SUM(B130:B137)</f>
        <v>14</v>
      </c>
      <c r="C138" s="19">
        <f t="shared" si="122"/>
        <v>2</v>
      </c>
      <c r="D138" s="19">
        <f t="shared" si="122"/>
        <v>16</v>
      </c>
      <c r="E138" s="19">
        <f t="shared" si="122"/>
        <v>0</v>
      </c>
      <c r="F138" s="19">
        <f t="shared" si="122"/>
        <v>0</v>
      </c>
      <c r="G138" s="19">
        <f t="shared" si="122"/>
        <v>0</v>
      </c>
      <c r="H138" s="19">
        <f t="shared" si="122"/>
        <v>16</v>
      </c>
      <c r="I138" s="19">
        <f t="shared" si="122"/>
        <v>21</v>
      </c>
      <c r="J138" s="19">
        <f t="shared" si="122"/>
        <v>33</v>
      </c>
      <c r="K138" s="19">
        <f t="shared" si="122"/>
        <v>54</v>
      </c>
      <c r="L138" s="19">
        <f t="shared" si="122"/>
        <v>0</v>
      </c>
      <c r="M138" s="19">
        <f t="shared" si="122"/>
        <v>0</v>
      </c>
      <c r="N138" s="19">
        <f t="shared" si="122"/>
        <v>0</v>
      </c>
      <c r="O138" s="19">
        <f t="shared" si="122"/>
        <v>54</v>
      </c>
      <c r="P138" s="19">
        <f t="shared" si="122"/>
        <v>20</v>
      </c>
      <c r="Q138" s="19">
        <f t="shared" si="122"/>
        <v>22</v>
      </c>
      <c r="R138" s="19">
        <f t="shared" si="122"/>
        <v>42</v>
      </c>
      <c r="S138" s="19">
        <f t="shared" si="122"/>
        <v>1</v>
      </c>
      <c r="T138" s="19">
        <f t="shared" si="122"/>
        <v>0</v>
      </c>
      <c r="U138" s="19">
        <f t="shared" si="122"/>
        <v>1</v>
      </c>
      <c r="V138" s="19">
        <f t="shared" si="122"/>
        <v>43</v>
      </c>
      <c r="W138" s="19">
        <f t="shared" si="122"/>
        <v>55</v>
      </c>
      <c r="X138" s="19">
        <f t="shared" si="122"/>
        <v>57</v>
      </c>
      <c r="Y138" s="19">
        <f t="shared" si="122"/>
        <v>112</v>
      </c>
      <c r="Z138" s="19">
        <f t="shared" si="122"/>
        <v>1</v>
      </c>
      <c r="AA138" s="19">
        <f t="shared" si="122"/>
        <v>0</v>
      </c>
      <c r="AB138" s="19">
        <f t="shared" si="122"/>
        <v>1</v>
      </c>
      <c r="AC138" s="19">
        <f t="shared" si="122"/>
        <v>113</v>
      </c>
    </row>
    <row r="139" spans="1:29" ht="20.100000000000001" customHeight="1" x14ac:dyDescent="0.45">
      <c r="A139" s="11" t="s">
        <v>69</v>
      </c>
      <c r="B139" s="22"/>
      <c r="C139" s="22"/>
      <c r="D139" s="22"/>
      <c r="E139" s="17"/>
      <c r="F139" s="17"/>
      <c r="G139" s="17"/>
      <c r="H139" s="14"/>
      <c r="I139" s="17"/>
      <c r="J139" s="17"/>
      <c r="K139" s="17"/>
      <c r="L139" s="17"/>
      <c r="M139" s="17"/>
      <c r="N139" s="17"/>
      <c r="O139" s="18"/>
      <c r="P139" s="17"/>
      <c r="Q139" s="17"/>
      <c r="R139" s="17"/>
      <c r="S139" s="17"/>
      <c r="T139" s="17"/>
      <c r="U139" s="17"/>
      <c r="V139" s="18"/>
      <c r="W139" s="17"/>
      <c r="X139" s="17"/>
      <c r="Y139" s="17"/>
      <c r="Z139" s="23"/>
      <c r="AA139" s="23"/>
      <c r="AB139" s="23"/>
      <c r="AC139" s="24"/>
    </row>
    <row r="140" spans="1:29" ht="23.1" customHeight="1" x14ac:dyDescent="0.45">
      <c r="A140" s="15" t="s">
        <v>70</v>
      </c>
      <c r="B140" s="16">
        <v>2</v>
      </c>
      <c r="C140" s="16">
        <v>4</v>
      </c>
      <c r="D140" s="16">
        <f t="shared" ref="D140:D154" si="123">SUM(B140:C140)</f>
        <v>6</v>
      </c>
      <c r="E140" s="17" t="s">
        <v>87</v>
      </c>
      <c r="F140" s="17" t="s">
        <v>87</v>
      </c>
      <c r="G140" s="17" t="s">
        <v>87</v>
      </c>
      <c r="H140" s="18">
        <f t="shared" ref="H140:H154" si="124">SUM(D140,G140)</f>
        <v>6</v>
      </c>
      <c r="I140" s="16">
        <v>19</v>
      </c>
      <c r="J140" s="16">
        <v>24</v>
      </c>
      <c r="K140" s="16">
        <f t="shared" ref="K140:K153" si="125">SUM(I140:J140)</f>
        <v>43</v>
      </c>
      <c r="L140" s="17" t="s">
        <v>87</v>
      </c>
      <c r="M140" s="17" t="s">
        <v>87</v>
      </c>
      <c r="N140" s="17" t="s">
        <v>87</v>
      </c>
      <c r="O140" s="18">
        <f t="shared" ref="O140:O154" si="126">SUM(K140,N140)</f>
        <v>43</v>
      </c>
      <c r="P140" s="16">
        <v>11</v>
      </c>
      <c r="Q140" s="16">
        <v>8</v>
      </c>
      <c r="R140" s="16">
        <f t="shared" ref="R140:R154" si="127">SUM(P140:Q140)</f>
        <v>19</v>
      </c>
      <c r="S140" s="17" t="s">
        <v>87</v>
      </c>
      <c r="T140" s="17" t="s">
        <v>87</v>
      </c>
      <c r="U140" s="17" t="s">
        <v>87</v>
      </c>
      <c r="V140" s="18">
        <f t="shared" ref="V140:V154" si="128">SUM(R140,U140)</f>
        <v>19</v>
      </c>
      <c r="W140" s="17">
        <f t="shared" ref="W140:X153" si="129">SUM(B140,I140,P140)</f>
        <v>32</v>
      </c>
      <c r="X140" s="17">
        <f t="shared" si="129"/>
        <v>36</v>
      </c>
      <c r="Y140" s="17">
        <f t="shared" ref="Y140:Y153" si="130">SUM(W140,X140)</f>
        <v>68</v>
      </c>
      <c r="Z140" s="17">
        <f t="shared" ref="Z140:AA153" si="131">SUM(E140,L140,S140)</f>
        <v>0</v>
      </c>
      <c r="AA140" s="17">
        <f t="shared" si="131"/>
        <v>0</v>
      </c>
      <c r="AB140" s="17">
        <f t="shared" ref="AB140:AB153" si="132">SUM(Z140,AA140)</f>
        <v>0</v>
      </c>
      <c r="AC140" s="19">
        <f t="shared" ref="AC140:AC154" si="133">SUM(Y140,AB140)</f>
        <v>68</v>
      </c>
    </row>
    <row r="141" spans="1:29" ht="20.100000000000001" customHeight="1" x14ac:dyDescent="0.45">
      <c r="A141" s="15" t="s">
        <v>193</v>
      </c>
      <c r="B141" s="16">
        <v>13</v>
      </c>
      <c r="C141" s="16">
        <v>3</v>
      </c>
      <c r="D141" s="16">
        <f t="shared" si="123"/>
        <v>16</v>
      </c>
      <c r="E141" s="17" t="s">
        <v>87</v>
      </c>
      <c r="F141" s="17" t="s">
        <v>87</v>
      </c>
      <c r="G141" s="17" t="s">
        <v>87</v>
      </c>
      <c r="H141" s="18">
        <f t="shared" si="124"/>
        <v>16</v>
      </c>
      <c r="I141" s="16">
        <v>15</v>
      </c>
      <c r="J141" s="16">
        <v>25</v>
      </c>
      <c r="K141" s="16">
        <f t="shared" si="125"/>
        <v>40</v>
      </c>
      <c r="L141" s="17" t="s">
        <v>87</v>
      </c>
      <c r="M141" s="17" t="s">
        <v>87</v>
      </c>
      <c r="N141" s="17" t="s">
        <v>87</v>
      </c>
      <c r="O141" s="18">
        <f t="shared" si="126"/>
        <v>40</v>
      </c>
      <c r="P141" s="16">
        <v>11</v>
      </c>
      <c r="Q141" s="16">
        <v>22</v>
      </c>
      <c r="R141" s="16">
        <f t="shared" si="127"/>
        <v>33</v>
      </c>
      <c r="S141" s="17" t="s">
        <v>87</v>
      </c>
      <c r="T141" s="17" t="s">
        <v>87</v>
      </c>
      <c r="U141" s="17" t="s">
        <v>87</v>
      </c>
      <c r="V141" s="18">
        <f t="shared" si="128"/>
        <v>33</v>
      </c>
      <c r="W141" s="17">
        <f t="shared" si="129"/>
        <v>39</v>
      </c>
      <c r="X141" s="17">
        <f t="shared" si="129"/>
        <v>50</v>
      </c>
      <c r="Y141" s="17">
        <f t="shared" si="130"/>
        <v>89</v>
      </c>
      <c r="Z141" s="17">
        <f t="shared" si="131"/>
        <v>0</v>
      </c>
      <c r="AA141" s="17">
        <f t="shared" si="131"/>
        <v>0</v>
      </c>
      <c r="AB141" s="17">
        <f t="shared" si="132"/>
        <v>0</v>
      </c>
      <c r="AC141" s="19">
        <f t="shared" si="133"/>
        <v>89</v>
      </c>
    </row>
    <row r="142" spans="1:29" ht="20.100000000000001" customHeight="1" x14ac:dyDescent="0.45">
      <c r="A142" s="15" t="s">
        <v>194</v>
      </c>
      <c r="B142" s="16">
        <v>6</v>
      </c>
      <c r="C142" s="16"/>
      <c r="D142" s="16">
        <f t="shared" si="123"/>
        <v>6</v>
      </c>
      <c r="E142" s="17" t="s">
        <v>87</v>
      </c>
      <c r="F142" s="17" t="s">
        <v>87</v>
      </c>
      <c r="G142" s="17" t="s">
        <v>87</v>
      </c>
      <c r="H142" s="18">
        <f t="shared" si="124"/>
        <v>6</v>
      </c>
      <c r="I142" s="16">
        <v>1</v>
      </c>
      <c r="J142" s="16"/>
      <c r="K142" s="16">
        <f t="shared" si="125"/>
        <v>1</v>
      </c>
      <c r="L142" s="17" t="s">
        <v>87</v>
      </c>
      <c r="M142" s="17" t="s">
        <v>87</v>
      </c>
      <c r="N142" s="17" t="s">
        <v>87</v>
      </c>
      <c r="O142" s="18">
        <f t="shared" si="126"/>
        <v>1</v>
      </c>
      <c r="P142" s="16"/>
      <c r="Q142" s="16"/>
      <c r="R142" s="16">
        <f t="shared" si="127"/>
        <v>0</v>
      </c>
      <c r="S142" s="17" t="s">
        <v>87</v>
      </c>
      <c r="T142" s="17" t="s">
        <v>87</v>
      </c>
      <c r="U142" s="17" t="s">
        <v>87</v>
      </c>
      <c r="V142" s="18">
        <f t="shared" si="128"/>
        <v>0</v>
      </c>
      <c r="W142" s="17">
        <f t="shared" si="129"/>
        <v>7</v>
      </c>
      <c r="X142" s="17">
        <f t="shared" si="129"/>
        <v>0</v>
      </c>
      <c r="Y142" s="17">
        <f t="shared" si="130"/>
        <v>7</v>
      </c>
      <c r="Z142" s="17">
        <f t="shared" si="131"/>
        <v>0</v>
      </c>
      <c r="AA142" s="17">
        <f t="shared" si="131"/>
        <v>0</v>
      </c>
      <c r="AB142" s="17">
        <f t="shared" si="132"/>
        <v>0</v>
      </c>
      <c r="AC142" s="19">
        <f t="shared" si="133"/>
        <v>7</v>
      </c>
    </row>
    <row r="143" spans="1:29" ht="20.100000000000001" customHeight="1" x14ac:dyDescent="0.45">
      <c r="A143" s="15" t="s">
        <v>157</v>
      </c>
      <c r="B143" s="16"/>
      <c r="C143" s="16"/>
      <c r="D143" s="16">
        <f>SUM(B143:C143)</f>
        <v>0</v>
      </c>
      <c r="E143" s="17" t="s">
        <v>87</v>
      </c>
      <c r="F143" s="17" t="s">
        <v>87</v>
      </c>
      <c r="G143" s="17" t="s">
        <v>87</v>
      </c>
      <c r="H143" s="18">
        <f>SUM(D143,G143)</f>
        <v>0</v>
      </c>
      <c r="I143" s="16"/>
      <c r="J143" s="16"/>
      <c r="K143" s="16">
        <f>SUM(I143:J143)</f>
        <v>0</v>
      </c>
      <c r="L143" s="17" t="s">
        <v>87</v>
      </c>
      <c r="M143" s="17" t="s">
        <v>87</v>
      </c>
      <c r="N143" s="17" t="s">
        <v>87</v>
      </c>
      <c r="O143" s="18">
        <f>SUM(K143,N143)</f>
        <v>0</v>
      </c>
      <c r="P143" s="16">
        <v>3</v>
      </c>
      <c r="Q143" s="16">
        <v>9</v>
      </c>
      <c r="R143" s="16">
        <f>SUM(P143:Q143)</f>
        <v>12</v>
      </c>
      <c r="S143" s="17" t="s">
        <v>87</v>
      </c>
      <c r="T143" s="17" t="s">
        <v>87</v>
      </c>
      <c r="U143" s="17" t="s">
        <v>87</v>
      </c>
      <c r="V143" s="18">
        <f>SUM(R143,U143)</f>
        <v>12</v>
      </c>
      <c r="W143" s="17">
        <f t="shared" si="129"/>
        <v>3</v>
      </c>
      <c r="X143" s="17">
        <f t="shared" si="129"/>
        <v>9</v>
      </c>
      <c r="Y143" s="17">
        <f>SUM(W143,X143)</f>
        <v>12</v>
      </c>
      <c r="Z143" s="17">
        <f t="shared" si="131"/>
        <v>0</v>
      </c>
      <c r="AA143" s="17">
        <f t="shared" si="131"/>
        <v>0</v>
      </c>
      <c r="AB143" s="17">
        <f>SUM(Z143,AA143)</f>
        <v>0</v>
      </c>
      <c r="AC143" s="19">
        <f>SUM(Y143,AB143)</f>
        <v>12</v>
      </c>
    </row>
    <row r="144" spans="1:29" ht="20.100000000000001" customHeight="1" x14ac:dyDescent="0.45">
      <c r="A144" s="15" t="s">
        <v>236</v>
      </c>
      <c r="B144" s="16"/>
      <c r="C144" s="16"/>
      <c r="D144" s="16">
        <f>SUM(B144:C144)</f>
        <v>0</v>
      </c>
      <c r="E144" s="17" t="s">
        <v>87</v>
      </c>
      <c r="F144" s="17" t="s">
        <v>87</v>
      </c>
      <c r="G144" s="17" t="s">
        <v>87</v>
      </c>
      <c r="H144" s="18">
        <f>SUM(D144,G144)</f>
        <v>0</v>
      </c>
      <c r="I144" s="16"/>
      <c r="J144" s="16"/>
      <c r="K144" s="16">
        <f>SUM(I144:J144)</f>
        <v>0</v>
      </c>
      <c r="L144" s="17" t="s">
        <v>87</v>
      </c>
      <c r="M144" s="17" t="s">
        <v>87</v>
      </c>
      <c r="N144" s="17" t="s">
        <v>87</v>
      </c>
      <c r="O144" s="18">
        <f>SUM(K144,N144)</f>
        <v>0</v>
      </c>
      <c r="P144" s="16">
        <v>24</v>
      </c>
      <c r="Q144" s="16"/>
      <c r="R144" s="16">
        <f>SUM(P144:Q144)</f>
        <v>24</v>
      </c>
      <c r="S144" s="17" t="s">
        <v>87</v>
      </c>
      <c r="T144" s="17" t="s">
        <v>87</v>
      </c>
      <c r="U144" s="17" t="s">
        <v>87</v>
      </c>
      <c r="V144" s="18">
        <f>SUM(R144,U144)</f>
        <v>24</v>
      </c>
      <c r="W144" s="17">
        <f t="shared" si="129"/>
        <v>24</v>
      </c>
      <c r="X144" s="17">
        <f t="shared" si="129"/>
        <v>0</v>
      </c>
      <c r="Y144" s="17">
        <f>SUM(W144,X144)</f>
        <v>24</v>
      </c>
      <c r="Z144" s="17">
        <f t="shared" si="131"/>
        <v>0</v>
      </c>
      <c r="AA144" s="17">
        <f t="shared" si="131"/>
        <v>0</v>
      </c>
      <c r="AB144" s="17">
        <f>SUM(Z144,AA144)</f>
        <v>0</v>
      </c>
      <c r="AC144" s="19">
        <f>SUM(Y144,AB144)</f>
        <v>24</v>
      </c>
    </row>
    <row r="145" spans="1:29" ht="20.100000000000001" customHeight="1" x14ac:dyDescent="0.45">
      <c r="A145" s="15" t="s">
        <v>237</v>
      </c>
      <c r="B145" s="16"/>
      <c r="C145" s="16"/>
      <c r="D145" s="16">
        <f>SUM(B145:C145)</f>
        <v>0</v>
      </c>
      <c r="E145" s="17" t="s">
        <v>87</v>
      </c>
      <c r="F145" s="17" t="s">
        <v>87</v>
      </c>
      <c r="G145" s="17" t="s">
        <v>87</v>
      </c>
      <c r="H145" s="18">
        <f>SUM(D145,G145)</f>
        <v>0</v>
      </c>
      <c r="I145" s="16"/>
      <c r="J145" s="16"/>
      <c r="K145" s="16">
        <f>SUM(I145:J145)</f>
        <v>0</v>
      </c>
      <c r="L145" s="17" t="s">
        <v>87</v>
      </c>
      <c r="M145" s="17" t="s">
        <v>87</v>
      </c>
      <c r="N145" s="17" t="s">
        <v>87</v>
      </c>
      <c r="O145" s="18">
        <f>SUM(K145,N145)</f>
        <v>0</v>
      </c>
      <c r="P145" s="16">
        <v>4</v>
      </c>
      <c r="Q145" s="16"/>
      <c r="R145" s="16">
        <f>SUM(P145:Q145)</f>
        <v>4</v>
      </c>
      <c r="S145" s="17" t="s">
        <v>87</v>
      </c>
      <c r="T145" s="17" t="s">
        <v>87</v>
      </c>
      <c r="U145" s="17" t="s">
        <v>87</v>
      </c>
      <c r="V145" s="18">
        <f>SUM(R145,U145)</f>
        <v>4</v>
      </c>
      <c r="W145" s="17">
        <f t="shared" si="129"/>
        <v>4</v>
      </c>
      <c r="X145" s="17">
        <f t="shared" si="129"/>
        <v>0</v>
      </c>
      <c r="Y145" s="17">
        <f>SUM(W145,X145)</f>
        <v>4</v>
      </c>
      <c r="Z145" s="17">
        <f t="shared" si="131"/>
        <v>0</v>
      </c>
      <c r="AA145" s="17">
        <f t="shared" si="131"/>
        <v>0</v>
      </c>
      <c r="AB145" s="17">
        <f>SUM(Z145,AA145)</f>
        <v>0</v>
      </c>
      <c r="AC145" s="19">
        <f>SUM(Y145,AB145)</f>
        <v>4</v>
      </c>
    </row>
    <row r="146" spans="1:29" ht="20.100000000000001" customHeight="1" x14ac:dyDescent="0.45">
      <c r="A146" s="15" t="s">
        <v>71</v>
      </c>
      <c r="B146" s="16">
        <v>2</v>
      </c>
      <c r="C146" s="16"/>
      <c r="D146" s="16">
        <f t="shared" si="123"/>
        <v>2</v>
      </c>
      <c r="E146" s="17" t="s">
        <v>87</v>
      </c>
      <c r="F146" s="17"/>
      <c r="G146" s="17" t="s">
        <v>87</v>
      </c>
      <c r="H146" s="18">
        <f t="shared" si="124"/>
        <v>2</v>
      </c>
      <c r="I146" s="16">
        <v>5</v>
      </c>
      <c r="J146" s="16">
        <v>6</v>
      </c>
      <c r="K146" s="16">
        <f t="shared" si="125"/>
        <v>11</v>
      </c>
      <c r="L146" s="17" t="s">
        <v>87</v>
      </c>
      <c r="M146" s="17" t="s">
        <v>87</v>
      </c>
      <c r="N146" s="17" t="s">
        <v>87</v>
      </c>
      <c r="O146" s="18">
        <f t="shared" si="126"/>
        <v>11</v>
      </c>
      <c r="P146" s="16">
        <v>2</v>
      </c>
      <c r="Q146" s="16">
        <v>2</v>
      </c>
      <c r="R146" s="16">
        <f t="shared" si="127"/>
        <v>4</v>
      </c>
      <c r="S146" s="17" t="s">
        <v>87</v>
      </c>
      <c r="T146" s="17" t="s">
        <v>87</v>
      </c>
      <c r="U146" s="17" t="s">
        <v>87</v>
      </c>
      <c r="V146" s="18">
        <f t="shared" si="128"/>
        <v>4</v>
      </c>
      <c r="W146" s="17">
        <f t="shared" si="129"/>
        <v>9</v>
      </c>
      <c r="X146" s="17">
        <f t="shared" si="129"/>
        <v>8</v>
      </c>
      <c r="Y146" s="17">
        <f t="shared" si="130"/>
        <v>17</v>
      </c>
      <c r="Z146" s="17">
        <f t="shared" si="131"/>
        <v>0</v>
      </c>
      <c r="AA146" s="17">
        <f t="shared" si="131"/>
        <v>0</v>
      </c>
      <c r="AB146" s="17">
        <f t="shared" si="132"/>
        <v>0</v>
      </c>
      <c r="AC146" s="19">
        <f t="shared" si="133"/>
        <v>17</v>
      </c>
    </row>
    <row r="147" spans="1:29" ht="20.100000000000001" customHeight="1" x14ac:dyDescent="0.45">
      <c r="A147" s="15" t="s">
        <v>175</v>
      </c>
      <c r="B147" s="16">
        <v>3</v>
      </c>
      <c r="C147" s="16">
        <v>3</v>
      </c>
      <c r="D147" s="16">
        <f t="shared" si="123"/>
        <v>6</v>
      </c>
      <c r="E147" s="17" t="s">
        <v>87</v>
      </c>
      <c r="F147" s="17" t="s">
        <v>87</v>
      </c>
      <c r="G147" s="17" t="s">
        <v>87</v>
      </c>
      <c r="H147" s="18">
        <f t="shared" si="124"/>
        <v>6</v>
      </c>
      <c r="I147" s="16">
        <v>6</v>
      </c>
      <c r="J147" s="16">
        <v>6</v>
      </c>
      <c r="K147" s="16">
        <f t="shared" si="125"/>
        <v>12</v>
      </c>
      <c r="L147" s="17" t="s">
        <v>87</v>
      </c>
      <c r="M147" s="17" t="s">
        <v>87</v>
      </c>
      <c r="N147" s="17" t="s">
        <v>87</v>
      </c>
      <c r="O147" s="18">
        <f t="shared" si="126"/>
        <v>12</v>
      </c>
      <c r="P147" s="16">
        <v>1</v>
      </c>
      <c r="Q147" s="16"/>
      <c r="R147" s="16">
        <f t="shared" si="127"/>
        <v>1</v>
      </c>
      <c r="S147" s="17" t="s">
        <v>87</v>
      </c>
      <c r="T147" s="17" t="s">
        <v>87</v>
      </c>
      <c r="U147" s="17" t="s">
        <v>87</v>
      </c>
      <c r="V147" s="18">
        <f t="shared" si="128"/>
        <v>1</v>
      </c>
      <c r="W147" s="17">
        <f t="shared" si="129"/>
        <v>10</v>
      </c>
      <c r="X147" s="17">
        <f t="shared" si="129"/>
        <v>9</v>
      </c>
      <c r="Y147" s="17">
        <f t="shared" si="130"/>
        <v>19</v>
      </c>
      <c r="Z147" s="17">
        <f t="shared" si="131"/>
        <v>0</v>
      </c>
      <c r="AA147" s="17">
        <f t="shared" si="131"/>
        <v>0</v>
      </c>
      <c r="AB147" s="17">
        <f t="shared" si="132"/>
        <v>0</v>
      </c>
      <c r="AC147" s="19">
        <f t="shared" si="133"/>
        <v>19</v>
      </c>
    </row>
    <row r="148" spans="1:29" ht="20.100000000000001" customHeight="1" x14ac:dyDescent="0.45">
      <c r="A148" s="15" t="s">
        <v>238</v>
      </c>
      <c r="B148" s="16"/>
      <c r="C148" s="16"/>
      <c r="D148" s="16">
        <f>SUM(B148:C148)</f>
        <v>0</v>
      </c>
      <c r="E148" s="17" t="s">
        <v>87</v>
      </c>
      <c r="F148" s="17" t="s">
        <v>87</v>
      </c>
      <c r="G148" s="17" t="s">
        <v>87</v>
      </c>
      <c r="H148" s="18">
        <f>SUM(D148,G148)</f>
        <v>0</v>
      </c>
      <c r="I148" s="16">
        <v>1</v>
      </c>
      <c r="J148" s="16">
        <v>10</v>
      </c>
      <c r="K148" s="16">
        <f>SUM(I148:J148)</f>
        <v>11</v>
      </c>
      <c r="L148" s="17" t="s">
        <v>87</v>
      </c>
      <c r="M148" s="17" t="s">
        <v>87</v>
      </c>
      <c r="N148" s="17" t="s">
        <v>87</v>
      </c>
      <c r="O148" s="18">
        <f>SUM(K148,N148)</f>
        <v>11</v>
      </c>
      <c r="P148" s="16">
        <v>1</v>
      </c>
      <c r="Q148" s="16">
        <v>1</v>
      </c>
      <c r="R148" s="16">
        <f>SUM(P148:Q148)</f>
        <v>2</v>
      </c>
      <c r="S148" s="17" t="s">
        <v>87</v>
      </c>
      <c r="T148" s="17" t="s">
        <v>87</v>
      </c>
      <c r="U148" s="17" t="s">
        <v>87</v>
      </c>
      <c r="V148" s="18">
        <f>SUM(R148,U148)</f>
        <v>2</v>
      </c>
      <c r="W148" s="17">
        <f>SUM(B148,I148,P148)</f>
        <v>2</v>
      </c>
      <c r="X148" s="17">
        <f>SUM(C148,J148,Q148)</f>
        <v>11</v>
      </c>
      <c r="Y148" s="17">
        <f>SUM(W148,X148)</f>
        <v>13</v>
      </c>
      <c r="Z148" s="17">
        <f>SUM(E148,L148,S148)</f>
        <v>0</v>
      </c>
      <c r="AA148" s="17">
        <f>SUM(F148,M148,T148)</f>
        <v>0</v>
      </c>
      <c r="AB148" s="17">
        <f>SUM(Z148,AA148)</f>
        <v>0</v>
      </c>
      <c r="AC148" s="19">
        <f>SUM(Y148,AB148)</f>
        <v>13</v>
      </c>
    </row>
    <row r="149" spans="1:29" ht="20.100000000000001" customHeight="1" x14ac:dyDescent="0.45">
      <c r="A149" s="15" t="s">
        <v>72</v>
      </c>
      <c r="B149" s="16"/>
      <c r="C149" s="16"/>
      <c r="D149" s="16">
        <f t="shared" si="123"/>
        <v>0</v>
      </c>
      <c r="E149" s="17" t="s">
        <v>87</v>
      </c>
      <c r="F149" s="17" t="s">
        <v>87</v>
      </c>
      <c r="G149" s="17" t="s">
        <v>87</v>
      </c>
      <c r="H149" s="18">
        <f t="shared" si="124"/>
        <v>0</v>
      </c>
      <c r="I149" s="16">
        <v>22</v>
      </c>
      <c r="J149" s="16">
        <v>2</v>
      </c>
      <c r="K149" s="16">
        <f t="shared" si="125"/>
        <v>24</v>
      </c>
      <c r="L149" s="17" t="s">
        <v>87</v>
      </c>
      <c r="M149" s="17" t="s">
        <v>87</v>
      </c>
      <c r="N149" s="17" t="s">
        <v>87</v>
      </c>
      <c r="O149" s="18">
        <f t="shared" si="126"/>
        <v>24</v>
      </c>
      <c r="P149" s="16">
        <v>2</v>
      </c>
      <c r="Q149" s="16"/>
      <c r="R149" s="16">
        <f t="shared" si="127"/>
        <v>2</v>
      </c>
      <c r="S149" s="17" t="s">
        <v>87</v>
      </c>
      <c r="T149" s="17" t="s">
        <v>87</v>
      </c>
      <c r="U149" s="17" t="s">
        <v>87</v>
      </c>
      <c r="V149" s="18">
        <f t="shared" si="128"/>
        <v>2</v>
      </c>
      <c r="W149" s="17">
        <f t="shared" si="129"/>
        <v>24</v>
      </c>
      <c r="X149" s="17">
        <f t="shared" si="129"/>
        <v>2</v>
      </c>
      <c r="Y149" s="17">
        <f t="shared" si="130"/>
        <v>26</v>
      </c>
      <c r="Z149" s="17">
        <f t="shared" si="131"/>
        <v>0</v>
      </c>
      <c r="AA149" s="17">
        <f t="shared" si="131"/>
        <v>0</v>
      </c>
      <c r="AB149" s="17">
        <f t="shared" si="132"/>
        <v>0</v>
      </c>
      <c r="AC149" s="19">
        <f t="shared" si="133"/>
        <v>26</v>
      </c>
    </row>
    <row r="150" spans="1:29" ht="20.100000000000001" customHeight="1" x14ac:dyDescent="0.45">
      <c r="A150" s="15" t="s">
        <v>73</v>
      </c>
      <c r="B150" s="16">
        <v>3</v>
      </c>
      <c r="C150" s="16">
        <v>1</v>
      </c>
      <c r="D150" s="16">
        <f t="shared" si="123"/>
        <v>4</v>
      </c>
      <c r="E150" s="17" t="s">
        <v>87</v>
      </c>
      <c r="F150" s="17" t="s">
        <v>87</v>
      </c>
      <c r="G150" s="17" t="s">
        <v>87</v>
      </c>
      <c r="H150" s="18">
        <f t="shared" si="124"/>
        <v>4</v>
      </c>
      <c r="I150" s="16">
        <v>2</v>
      </c>
      <c r="J150" s="16">
        <v>5</v>
      </c>
      <c r="K150" s="16">
        <f t="shared" si="125"/>
        <v>7</v>
      </c>
      <c r="L150" s="17" t="s">
        <v>87</v>
      </c>
      <c r="M150" s="17" t="s">
        <v>87</v>
      </c>
      <c r="N150" s="17" t="s">
        <v>87</v>
      </c>
      <c r="O150" s="18">
        <f t="shared" si="126"/>
        <v>7</v>
      </c>
      <c r="P150" s="16">
        <v>2</v>
      </c>
      <c r="Q150" s="16">
        <v>5</v>
      </c>
      <c r="R150" s="16">
        <f t="shared" si="127"/>
        <v>7</v>
      </c>
      <c r="S150" s="17" t="s">
        <v>87</v>
      </c>
      <c r="T150" s="17" t="s">
        <v>87</v>
      </c>
      <c r="U150" s="17" t="s">
        <v>87</v>
      </c>
      <c r="V150" s="18">
        <f t="shared" si="128"/>
        <v>7</v>
      </c>
      <c r="W150" s="17">
        <f t="shared" si="129"/>
        <v>7</v>
      </c>
      <c r="X150" s="17">
        <f t="shared" si="129"/>
        <v>11</v>
      </c>
      <c r="Y150" s="17">
        <f t="shared" si="130"/>
        <v>18</v>
      </c>
      <c r="Z150" s="17">
        <f t="shared" si="131"/>
        <v>0</v>
      </c>
      <c r="AA150" s="17">
        <f t="shared" si="131"/>
        <v>0</v>
      </c>
      <c r="AB150" s="17">
        <f t="shared" si="132"/>
        <v>0</v>
      </c>
      <c r="AC150" s="19">
        <f t="shared" si="133"/>
        <v>18</v>
      </c>
    </row>
    <row r="151" spans="1:29" ht="20.100000000000001" customHeight="1" x14ac:dyDescent="0.45">
      <c r="A151" s="15" t="s">
        <v>74</v>
      </c>
      <c r="B151" s="16"/>
      <c r="C151" s="16"/>
      <c r="D151" s="16">
        <f t="shared" si="123"/>
        <v>0</v>
      </c>
      <c r="E151" s="17" t="s">
        <v>87</v>
      </c>
      <c r="F151" s="17" t="s">
        <v>87</v>
      </c>
      <c r="G151" s="17" t="s">
        <v>87</v>
      </c>
      <c r="H151" s="18">
        <f t="shared" si="124"/>
        <v>0</v>
      </c>
      <c r="I151" s="16">
        <v>4</v>
      </c>
      <c r="J151" s="16">
        <v>2</v>
      </c>
      <c r="K151" s="16">
        <f t="shared" si="125"/>
        <v>6</v>
      </c>
      <c r="L151" s="17" t="s">
        <v>87</v>
      </c>
      <c r="M151" s="17" t="s">
        <v>87</v>
      </c>
      <c r="N151" s="17" t="s">
        <v>87</v>
      </c>
      <c r="O151" s="18">
        <f t="shared" si="126"/>
        <v>6</v>
      </c>
      <c r="P151" s="16"/>
      <c r="Q151" s="16">
        <v>2</v>
      </c>
      <c r="R151" s="16">
        <f t="shared" si="127"/>
        <v>2</v>
      </c>
      <c r="S151" s="17" t="s">
        <v>87</v>
      </c>
      <c r="T151" s="17" t="s">
        <v>87</v>
      </c>
      <c r="U151" s="17" t="s">
        <v>87</v>
      </c>
      <c r="V151" s="18">
        <f t="shared" si="128"/>
        <v>2</v>
      </c>
      <c r="W151" s="17">
        <f t="shared" si="129"/>
        <v>4</v>
      </c>
      <c r="X151" s="17">
        <f t="shared" si="129"/>
        <v>4</v>
      </c>
      <c r="Y151" s="17">
        <f t="shared" si="130"/>
        <v>8</v>
      </c>
      <c r="Z151" s="17">
        <f t="shared" si="131"/>
        <v>0</v>
      </c>
      <c r="AA151" s="17">
        <f t="shared" si="131"/>
        <v>0</v>
      </c>
      <c r="AB151" s="17">
        <f t="shared" si="132"/>
        <v>0</v>
      </c>
      <c r="AC151" s="19">
        <f t="shared" si="133"/>
        <v>8</v>
      </c>
    </row>
    <row r="152" spans="1:29" ht="20.100000000000001" customHeight="1" x14ac:dyDescent="0.45">
      <c r="A152" s="15" t="s">
        <v>239</v>
      </c>
      <c r="B152" s="16"/>
      <c r="C152" s="16"/>
      <c r="D152" s="16">
        <f>SUM(B152:C152)</f>
        <v>0</v>
      </c>
      <c r="E152" s="17" t="s">
        <v>87</v>
      </c>
      <c r="F152" s="17" t="s">
        <v>87</v>
      </c>
      <c r="G152" s="17" t="s">
        <v>87</v>
      </c>
      <c r="H152" s="18">
        <f>SUM(D152,G152)</f>
        <v>0</v>
      </c>
      <c r="I152" s="16">
        <v>6</v>
      </c>
      <c r="J152" s="16"/>
      <c r="K152" s="16">
        <f>SUM(I152:J152)</f>
        <v>6</v>
      </c>
      <c r="L152" s="17" t="s">
        <v>87</v>
      </c>
      <c r="M152" s="17" t="s">
        <v>87</v>
      </c>
      <c r="N152" s="17" t="s">
        <v>87</v>
      </c>
      <c r="O152" s="18">
        <f>SUM(K152,N152)</f>
        <v>6</v>
      </c>
      <c r="P152" s="16">
        <v>1</v>
      </c>
      <c r="Q152" s="16"/>
      <c r="R152" s="16">
        <f>SUM(P152:Q152)</f>
        <v>1</v>
      </c>
      <c r="S152" s="17" t="s">
        <v>87</v>
      </c>
      <c r="T152" s="17" t="s">
        <v>87</v>
      </c>
      <c r="U152" s="17" t="s">
        <v>87</v>
      </c>
      <c r="V152" s="18">
        <f>SUM(R152,U152)</f>
        <v>1</v>
      </c>
      <c r="W152" s="17">
        <f>SUM(B152,I152,P152)</f>
        <v>7</v>
      </c>
      <c r="X152" s="17">
        <f>SUM(C152,J152,Q152)</f>
        <v>0</v>
      </c>
      <c r="Y152" s="17">
        <f>SUM(W152,X152)</f>
        <v>7</v>
      </c>
      <c r="Z152" s="17">
        <f>SUM(E152,L152,S152)</f>
        <v>0</v>
      </c>
      <c r="AA152" s="17">
        <f>SUM(F152,M152,T152)</f>
        <v>0</v>
      </c>
      <c r="AB152" s="17">
        <f>SUM(Z152,AA152)</f>
        <v>0</v>
      </c>
      <c r="AC152" s="19">
        <f>SUM(Y152,AB152)</f>
        <v>7</v>
      </c>
    </row>
    <row r="153" spans="1:29" ht="20.100000000000001" customHeight="1" x14ac:dyDescent="0.45">
      <c r="A153" s="15" t="s">
        <v>75</v>
      </c>
      <c r="B153" s="16">
        <v>2</v>
      </c>
      <c r="C153" s="16">
        <v>2</v>
      </c>
      <c r="D153" s="16">
        <f t="shared" si="123"/>
        <v>4</v>
      </c>
      <c r="E153" s="17" t="s">
        <v>87</v>
      </c>
      <c r="F153" s="17" t="s">
        <v>87</v>
      </c>
      <c r="G153" s="17" t="s">
        <v>87</v>
      </c>
      <c r="H153" s="18">
        <f t="shared" si="124"/>
        <v>4</v>
      </c>
      <c r="I153" s="16">
        <v>2</v>
      </c>
      <c r="J153" s="16">
        <v>2</v>
      </c>
      <c r="K153" s="16">
        <f t="shared" si="125"/>
        <v>4</v>
      </c>
      <c r="L153" s="17" t="s">
        <v>87</v>
      </c>
      <c r="M153" s="17" t="s">
        <v>87</v>
      </c>
      <c r="N153" s="17" t="s">
        <v>87</v>
      </c>
      <c r="O153" s="18">
        <f t="shared" si="126"/>
        <v>4</v>
      </c>
      <c r="P153" s="16">
        <v>4</v>
      </c>
      <c r="Q153" s="16">
        <v>8</v>
      </c>
      <c r="R153" s="16">
        <f t="shared" si="127"/>
        <v>12</v>
      </c>
      <c r="S153" s="17" t="s">
        <v>87</v>
      </c>
      <c r="T153" s="17" t="s">
        <v>87</v>
      </c>
      <c r="U153" s="17" t="s">
        <v>87</v>
      </c>
      <c r="V153" s="18">
        <f t="shared" si="128"/>
        <v>12</v>
      </c>
      <c r="W153" s="17">
        <f t="shared" si="129"/>
        <v>8</v>
      </c>
      <c r="X153" s="17">
        <f t="shared" si="129"/>
        <v>12</v>
      </c>
      <c r="Y153" s="17">
        <f t="shared" si="130"/>
        <v>20</v>
      </c>
      <c r="Z153" s="17">
        <f t="shared" si="131"/>
        <v>0</v>
      </c>
      <c r="AA153" s="17">
        <f t="shared" si="131"/>
        <v>0</v>
      </c>
      <c r="AB153" s="17">
        <f t="shared" si="132"/>
        <v>0</v>
      </c>
      <c r="AC153" s="19">
        <f t="shared" si="133"/>
        <v>20</v>
      </c>
    </row>
    <row r="154" spans="1:29" ht="20.100000000000001" customHeight="1" x14ac:dyDescent="0.45">
      <c r="A154" s="20" t="s">
        <v>7</v>
      </c>
      <c r="B154" s="19">
        <f>SUM(B140:B153)</f>
        <v>31</v>
      </c>
      <c r="C154" s="19">
        <f>SUM(C140:C153)</f>
        <v>13</v>
      </c>
      <c r="D154" s="19">
        <f t="shared" si="123"/>
        <v>44</v>
      </c>
      <c r="E154" s="19">
        <f>SUM(E140,E146,E149,E150,E151,E153)</f>
        <v>0</v>
      </c>
      <c r="F154" s="19">
        <f>SUM(F140,F146,F149,F150,F151,F153)</f>
        <v>0</v>
      </c>
      <c r="G154" s="19">
        <f>SUM(E154:F154)</f>
        <v>0</v>
      </c>
      <c r="H154" s="19">
        <f t="shared" si="124"/>
        <v>44</v>
      </c>
      <c r="I154" s="19">
        <f>SUM(I140:I153)</f>
        <v>83</v>
      </c>
      <c r="J154" s="19">
        <f>SUM(J140:J153)</f>
        <v>82</v>
      </c>
      <c r="K154" s="19">
        <f>SUM(K140:K153)</f>
        <v>165</v>
      </c>
      <c r="L154" s="19">
        <f>SUM(L140,L146,L149,L150,L151,L153)</f>
        <v>0</v>
      </c>
      <c r="M154" s="19">
        <f>SUM(M140,M146,M149,M150,M151,M153)</f>
        <v>0</v>
      </c>
      <c r="N154" s="19">
        <f>SUM(L154:M154)</f>
        <v>0</v>
      </c>
      <c r="O154" s="19">
        <f t="shared" si="126"/>
        <v>165</v>
      </c>
      <c r="P154" s="19">
        <f>SUM(P140:P153)</f>
        <v>66</v>
      </c>
      <c r="Q154" s="19">
        <f>SUM(Q140:Q153)</f>
        <v>57</v>
      </c>
      <c r="R154" s="19">
        <f t="shared" si="127"/>
        <v>123</v>
      </c>
      <c r="S154" s="19">
        <f>SUM(S140,S146,S149,S150,S151,S153)</f>
        <v>0</v>
      </c>
      <c r="T154" s="19">
        <f>SUM(T140,T146,T149,T150,T151,T153)</f>
        <v>0</v>
      </c>
      <c r="U154" s="19">
        <f>SUM(S154:T154)</f>
        <v>0</v>
      </c>
      <c r="V154" s="19">
        <f t="shared" si="128"/>
        <v>123</v>
      </c>
      <c r="W154" s="19">
        <f t="shared" ref="W154:AB154" si="134">SUM(W140:W153)</f>
        <v>180</v>
      </c>
      <c r="X154" s="19">
        <f t="shared" si="134"/>
        <v>152</v>
      </c>
      <c r="Y154" s="19">
        <f t="shared" si="134"/>
        <v>332</v>
      </c>
      <c r="Z154" s="19">
        <f t="shared" si="134"/>
        <v>0</v>
      </c>
      <c r="AA154" s="19">
        <f t="shared" si="134"/>
        <v>0</v>
      </c>
      <c r="AB154" s="19">
        <f t="shared" si="134"/>
        <v>0</v>
      </c>
      <c r="AC154" s="19">
        <f t="shared" si="133"/>
        <v>332</v>
      </c>
    </row>
    <row r="155" spans="1:29" ht="20.100000000000001" customHeight="1" x14ac:dyDescent="0.45">
      <c r="A155" s="11" t="s">
        <v>76</v>
      </c>
      <c r="B155" s="22"/>
      <c r="C155" s="22"/>
      <c r="D155" s="22"/>
      <c r="E155" s="17"/>
      <c r="F155" s="17"/>
      <c r="G155" s="17"/>
      <c r="H155" s="35"/>
      <c r="I155" s="17"/>
      <c r="J155" s="17"/>
      <c r="K155" s="17"/>
      <c r="L155" s="17"/>
      <c r="M155" s="17"/>
      <c r="N155" s="17"/>
      <c r="O155" s="18"/>
      <c r="P155" s="17"/>
      <c r="Q155" s="17"/>
      <c r="R155" s="17"/>
      <c r="S155" s="17"/>
      <c r="T155" s="17"/>
      <c r="U155" s="17"/>
      <c r="V155" s="18"/>
      <c r="W155" s="17"/>
      <c r="X155" s="17"/>
      <c r="Y155" s="17"/>
      <c r="Z155" s="23"/>
      <c r="AA155" s="23"/>
      <c r="AB155" s="23"/>
      <c r="AC155" s="24"/>
    </row>
    <row r="156" spans="1:29" ht="20.100000000000001" customHeight="1" x14ac:dyDescent="0.45">
      <c r="A156" s="15" t="s">
        <v>12</v>
      </c>
      <c r="B156" s="16">
        <v>1</v>
      </c>
      <c r="C156" s="16"/>
      <c r="D156" s="16">
        <f t="shared" ref="D156:D161" si="135">SUM(B156:C156)</f>
        <v>1</v>
      </c>
      <c r="E156" s="17" t="s">
        <v>87</v>
      </c>
      <c r="F156" s="17" t="s">
        <v>87</v>
      </c>
      <c r="G156" s="17" t="s">
        <v>87</v>
      </c>
      <c r="H156" s="18">
        <f t="shared" ref="H156:H161" si="136">SUM(D156,G156)</f>
        <v>1</v>
      </c>
      <c r="I156" s="16">
        <v>5</v>
      </c>
      <c r="J156" s="16">
        <v>44</v>
      </c>
      <c r="K156" s="16">
        <f t="shared" ref="K156:K161" si="137">SUM(I156:J156)</f>
        <v>49</v>
      </c>
      <c r="L156" s="17" t="s">
        <v>87</v>
      </c>
      <c r="M156" s="17" t="s">
        <v>87</v>
      </c>
      <c r="N156" s="17" t="s">
        <v>87</v>
      </c>
      <c r="O156" s="18">
        <f t="shared" ref="O156:O161" si="138">SUM(K156,N156)</f>
        <v>49</v>
      </c>
      <c r="P156" s="16"/>
      <c r="Q156" s="16"/>
      <c r="R156" s="16">
        <f t="shared" ref="R156:R161" si="139">SUM(P156:Q156)</f>
        <v>0</v>
      </c>
      <c r="S156" s="17" t="s">
        <v>87</v>
      </c>
      <c r="T156" s="17" t="s">
        <v>87</v>
      </c>
      <c r="U156" s="17" t="s">
        <v>87</v>
      </c>
      <c r="V156" s="18">
        <f t="shared" ref="V156:V161" si="140">SUM(R156,U156)</f>
        <v>0</v>
      </c>
      <c r="W156" s="17">
        <f t="shared" ref="W156:X160" si="141">SUM(B156,I156,P156)</f>
        <v>6</v>
      </c>
      <c r="X156" s="17">
        <f t="shared" si="141"/>
        <v>44</v>
      </c>
      <c r="Y156" s="17">
        <f t="shared" ref="Y156:Y161" si="142">SUM(W156,X156)</f>
        <v>50</v>
      </c>
      <c r="Z156" s="17">
        <f t="shared" ref="Z156:AA160" si="143">SUM(E156,L156,S156)</f>
        <v>0</v>
      </c>
      <c r="AA156" s="17">
        <f t="shared" si="143"/>
        <v>0</v>
      </c>
      <c r="AB156" s="17">
        <f t="shared" ref="AB156:AB161" si="144">SUM(Z156,AA156)</f>
        <v>0</v>
      </c>
      <c r="AC156" s="19">
        <f t="shared" ref="AC156:AC161" si="145">SUM(Y156,AB156)</f>
        <v>50</v>
      </c>
    </row>
    <row r="157" spans="1:29" ht="20.100000000000001" customHeight="1" x14ac:dyDescent="0.45">
      <c r="A157" s="15" t="s">
        <v>240</v>
      </c>
      <c r="B157" s="16"/>
      <c r="C157" s="16"/>
      <c r="D157" s="16">
        <f>SUM(B157:C157)</f>
        <v>0</v>
      </c>
      <c r="E157" s="17" t="s">
        <v>87</v>
      </c>
      <c r="F157" s="17" t="s">
        <v>87</v>
      </c>
      <c r="G157" s="17" t="s">
        <v>87</v>
      </c>
      <c r="H157" s="18">
        <f>SUM(D157,G157)</f>
        <v>0</v>
      </c>
      <c r="I157" s="16">
        <v>5</v>
      </c>
      <c r="J157" s="16">
        <v>46</v>
      </c>
      <c r="K157" s="16">
        <f>SUM(I157:J157)</f>
        <v>51</v>
      </c>
      <c r="L157" s="17" t="s">
        <v>87</v>
      </c>
      <c r="M157" s="17" t="s">
        <v>87</v>
      </c>
      <c r="N157" s="17" t="s">
        <v>87</v>
      </c>
      <c r="O157" s="18">
        <f>SUM(K157,N157)</f>
        <v>51</v>
      </c>
      <c r="P157" s="16">
        <v>3</v>
      </c>
      <c r="Q157" s="16">
        <v>8</v>
      </c>
      <c r="R157" s="16">
        <f>SUM(P157:Q157)</f>
        <v>11</v>
      </c>
      <c r="S157" s="17" t="s">
        <v>87</v>
      </c>
      <c r="T157" s="17" t="s">
        <v>87</v>
      </c>
      <c r="U157" s="17" t="s">
        <v>87</v>
      </c>
      <c r="V157" s="18">
        <f>SUM(R157,U157)</f>
        <v>11</v>
      </c>
      <c r="W157" s="17">
        <f>SUM(B157,I157,P157)</f>
        <v>8</v>
      </c>
      <c r="X157" s="17">
        <f>SUM(C157,J157,Q157)</f>
        <v>54</v>
      </c>
      <c r="Y157" s="17">
        <f>SUM(W157,X157)</f>
        <v>62</v>
      </c>
      <c r="Z157" s="17">
        <f>SUM(E157,L157,S157)</f>
        <v>0</v>
      </c>
      <c r="AA157" s="17">
        <f>SUM(F157,M157,T157)</f>
        <v>0</v>
      </c>
      <c r="AB157" s="17">
        <f>SUM(Z157,AA157)</f>
        <v>0</v>
      </c>
      <c r="AC157" s="19">
        <f>SUM(Y157,AB157)</f>
        <v>62</v>
      </c>
    </row>
    <row r="158" spans="1:29" ht="20.100000000000001" customHeight="1" x14ac:dyDescent="0.45">
      <c r="A158" s="15" t="s">
        <v>241</v>
      </c>
      <c r="B158" s="16"/>
      <c r="C158" s="16"/>
      <c r="D158" s="16">
        <f>SUM(B158:C158)</f>
        <v>0</v>
      </c>
      <c r="E158" s="17" t="s">
        <v>87</v>
      </c>
      <c r="F158" s="17" t="s">
        <v>87</v>
      </c>
      <c r="G158" s="17" t="s">
        <v>87</v>
      </c>
      <c r="H158" s="18">
        <f>SUM(D158,G158)</f>
        <v>0</v>
      </c>
      <c r="I158" s="16"/>
      <c r="J158" s="16"/>
      <c r="K158" s="16">
        <f>SUM(I158:J158)</f>
        <v>0</v>
      </c>
      <c r="L158" s="17" t="s">
        <v>87</v>
      </c>
      <c r="M158" s="17" t="s">
        <v>87</v>
      </c>
      <c r="N158" s="17" t="s">
        <v>87</v>
      </c>
      <c r="O158" s="18">
        <f>SUM(K158,N158)</f>
        <v>0</v>
      </c>
      <c r="P158" s="16"/>
      <c r="Q158" s="16">
        <v>18</v>
      </c>
      <c r="R158" s="16">
        <f>SUM(P158:Q158)</f>
        <v>18</v>
      </c>
      <c r="S158" s="17" t="s">
        <v>87</v>
      </c>
      <c r="T158" s="17" t="s">
        <v>87</v>
      </c>
      <c r="U158" s="17" t="s">
        <v>87</v>
      </c>
      <c r="V158" s="18">
        <f>SUM(R158,U158)</f>
        <v>18</v>
      </c>
      <c r="W158" s="17">
        <f>SUM(B158,I158,P158)</f>
        <v>0</v>
      </c>
      <c r="X158" s="17">
        <f>SUM(C158,J158,Q158)</f>
        <v>18</v>
      </c>
      <c r="Y158" s="17">
        <f>SUM(W158,X158)</f>
        <v>18</v>
      </c>
      <c r="Z158" s="17">
        <f>SUM(E158,L158,S158)</f>
        <v>0</v>
      </c>
      <c r="AA158" s="17">
        <f>SUM(F158,M158,T158)</f>
        <v>0</v>
      </c>
      <c r="AB158" s="17">
        <f>SUM(Z158,AA158)</f>
        <v>0</v>
      </c>
      <c r="AC158" s="19">
        <f>SUM(Y158,AB158)</f>
        <v>18</v>
      </c>
    </row>
    <row r="159" spans="1:29" ht="20.100000000000001" customHeight="1" x14ac:dyDescent="0.45">
      <c r="A159" s="15" t="s">
        <v>207</v>
      </c>
      <c r="B159" s="16">
        <v>1</v>
      </c>
      <c r="C159" s="16">
        <v>71</v>
      </c>
      <c r="D159" s="16">
        <f t="shared" si="135"/>
        <v>72</v>
      </c>
      <c r="E159" s="17" t="s">
        <v>87</v>
      </c>
      <c r="F159" s="17" t="s">
        <v>87</v>
      </c>
      <c r="G159" s="17" t="s">
        <v>87</v>
      </c>
      <c r="H159" s="18">
        <f t="shared" si="136"/>
        <v>72</v>
      </c>
      <c r="I159" s="16"/>
      <c r="J159" s="16">
        <v>7</v>
      </c>
      <c r="K159" s="16">
        <f t="shared" si="137"/>
        <v>7</v>
      </c>
      <c r="L159" s="17" t="s">
        <v>87</v>
      </c>
      <c r="M159" s="17" t="s">
        <v>87</v>
      </c>
      <c r="N159" s="17" t="s">
        <v>87</v>
      </c>
      <c r="O159" s="18">
        <f t="shared" si="138"/>
        <v>7</v>
      </c>
      <c r="P159" s="16">
        <v>3</v>
      </c>
      <c r="Q159" s="16">
        <v>81</v>
      </c>
      <c r="R159" s="16">
        <f t="shared" si="139"/>
        <v>84</v>
      </c>
      <c r="S159" s="17" t="s">
        <v>87</v>
      </c>
      <c r="T159" s="17" t="s">
        <v>87</v>
      </c>
      <c r="U159" s="17" t="s">
        <v>87</v>
      </c>
      <c r="V159" s="18">
        <f t="shared" si="140"/>
        <v>84</v>
      </c>
      <c r="W159" s="17">
        <f t="shared" si="141"/>
        <v>4</v>
      </c>
      <c r="X159" s="17">
        <f t="shared" si="141"/>
        <v>159</v>
      </c>
      <c r="Y159" s="17">
        <f t="shared" si="142"/>
        <v>163</v>
      </c>
      <c r="Z159" s="17">
        <f t="shared" si="143"/>
        <v>0</v>
      </c>
      <c r="AA159" s="17">
        <f t="shared" si="143"/>
        <v>0</v>
      </c>
      <c r="AB159" s="17">
        <f t="shared" si="144"/>
        <v>0</v>
      </c>
      <c r="AC159" s="19">
        <f t="shared" si="145"/>
        <v>163</v>
      </c>
    </row>
    <row r="160" spans="1:29" ht="20.100000000000001" customHeight="1" x14ac:dyDescent="0.45">
      <c r="A160" s="15" t="s">
        <v>206</v>
      </c>
      <c r="B160" s="16"/>
      <c r="C160" s="16"/>
      <c r="D160" s="16">
        <f t="shared" si="135"/>
        <v>0</v>
      </c>
      <c r="E160" s="17" t="s">
        <v>87</v>
      </c>
      <c r="F160" s="17" t="s">
        <v>87</v>
      </c>
      <c r="G160" s="17" t="s">
        <v>87</v>
      </c>
      <c r="H160" s="18">
        <f t="shared" si="136"/>
        <v>0</v>
      </c>
      <c r="I160" s="16">
        <v>1</v>
      </c>
      <c r="J160" s="16">
        <v>36</v>
      </c>
      <c r="K160" s="16">
        <f t="shared" si="137"/>
        <v>37</v>
      </c>
      <c r="L160" s="17" t="s">
        <v>87</v>
      </c>
      <c r="M160" s="17" t="s">
        <v>87</v>
      </c>
      <c r="N160" s="17" t="s">
        <v>87</v>
      </c>
      <c r="O160" s="18">
        <f t="shared" si="138"/>
        <v>37</v>
      </c>
      <c r="P160" s="16"/>
      <c r="Q160" s="16">
        <v>7</v>
      </c>
      <c r="R160" s="16">
        <f t="shared" si="139"/>
        <v>7</v>
      </c>
      <c r="S160" s="17" t="s">
        <v>87</v>
      </c>
      <c r="T160" s="17" t="s">
        <v>87</v>
      </c>
      <c r="U160" s="17" t="s">
        <v>87</v>
      </c>
      <c r="V160" s="18">
        <f t="shared" si="140"/>
        <v>7</v>
      </c>
      <c r="W160" s="17">
        <f t="shared" si="141"/>
        <v>1</v>
      </c>
      <c r="X160" s="17">
        <f t="shared" si="141"/>
        <v>43</v>
      </c>
      <c r="Y160" s="17">
        <f t="shared" si="142"/>
        <v>44</v>
      </c>
      <c r="Z160" s="17">
        <f t="shared" si="143"/>
        <v>0</v>
      </c>
      <c r="AA160" s="17">
        <f t="shared" si="143"/>
        <v>0</v>
      </c>
      <c r="AB160" s="17">
        <f t="shared" si="144"/>
        <v>0</v>
      </c>
      <c r="AC160" s="19">
        <f t="shared" si="145"/>
        <v>44</v>
      </c>
    </row>
    <row r="161" spans="1:29" ht="20.100000000000001" customHeight="1" x14ac:dyDescent="0.45">
      <c r="A161" s="15" t="s">
        <v>143</v>
      </c>
      <c r="B161" s="16"/>
      <c r="C161" s="16"/>
      <c r="D161" s="16">
        <f t="shared" si="135"/>
        <v>0</v>
      </c>
      <c r="E161" s="17" t="s">
        <v>87</v>
      </c>
      <c r="F161" s="17" t="s">
        <v>87</v>
      </c>
      <c r="G161" s="17" t="s">
        <v>87</v>
      </c>
      <c r="H161" s="18">
        <f t="shared" si="136"/>
        <v>0</v>
      </c>
      <c r="I161" s="16">
        <v>2</v>
      </c>
      <c r="J161" s="16">
        <v>14</v>
      </c>
      <c r="K161" s="16">
        <f t="shared" si="137"/>
        <v>16</v>
      </c>
      <c r="L161" s="17" t="s">
        <v>87</v>
      </c>
      <c r="M161" s="17" t="s">
        <v>87</v>
      </c>
      <c r="N161" s="17" t="s">
        <v>87</v>
      </c>
      <c r="O161" s="18">
        <f t="shared" si="138"/>
        <v>16</v>
      </c>
      <c r="P161" s="16">
        <v>1</v>
      </c>
      <c r="Q161" s="16">
        <v>2</v>
      </c>
      <c r="R161" s="16">
        <f t="shared" si="139"/>
        <v>3</v>
      </c>
      <c r="S161" s="17" t="s">
        <v>87</v>
      </c>
      <c r="T161" s="17" t="s">
        <v>87</v>
      </c>
      <c r="U161" s="17" t="s">
        <v>87</v>
      </c>
      <c r="V161" s="18">
        <f t="shared" si="140"/>
        <v>3</v>
      </c>
      <c r="W161" s="17">
        <f>SUM(B161,I161,P161)</f>
        <v>3</v>
      </c>
      <c r="X161" s="17">
        <f>SUM(C161,J161,Q161)</f>
        <v>16</v>
      </c>
      <c r="Y161" s="17">
        <f t="shared" si="142"/>
        <v>19</v>
      </c>
      <c r="Z161" s="17">
        <f>SUM(E161,L161,S161)</f>
        <v>0</v>
      </c>
      <c r="AA161" s="17">
        <f>SUM(F161,M161,T161)</f>
        <v>0</v>
      </c>
      <c r="AB161" s="17">
        <f t="shared" si="144"/>
        <v>0</v>
      </c>
      <c r="AC161" s="19">
        <f t="shared" si="145"/>
        <v>19</v>
      </c>
    </row>
    <row r="162" spans="1:29" ht="20.100000000000001" customHeight="1" x14ac:dyDescent="0.45">
      <c r="A162" s="20" t="s">
        <v>7</v>
      </c>
      <c r="B162" s="19">
        <f t="shared" ref="B162:AC162" si="146">SUM(B156:B161)</f>
        <v>2</v>
      </c>
      <c r="C162" s="19">
        <f t="shared" si="146"/>
        <v>71</v>
      </c>
      <c r="D162" s="19">
        <f t="shared" si="146"/>
        <v>73</v>
      </c>
      <c r="E162" s="19">
        <f t="shared" si="146"/>
        <v>0</v>
      </c>
      <c r="F162" s="19">
        <f t="shared" si="146"/>
        <v>0</v>
      </c>
      <c r="G162" s="19">
        <f t="shared" si="146"/>
        <v>0</v>
      </c>
      <c r="H162" s="19">
        <f t="shared" si="146"/>
        <v>73</v>
      </c>
      <c r="I162" s="19">
        <f t="shared" si="146"/>
        <v>13</v>
      </c>
      <c r="J162" s="19">
        <f t="shared" si="146"/>
        <v>147</v>
      </c>
      <c r="K162" s="19">
        <f t="shared" si="146"/>
        <v>160</v>
      </c>
      <c r="L162" s="19">
        <f t="shared" si="146"/>
        <v>0</v>
      </c>
      <c r="M162" s="19">
        <f t="shared" si="146"/>
        <v>0</v>
      </c>
      <c r="N162" s="19">
        <f t="shared" si="146"/>
        <v>0</v>
      </c>
      <c r="O162" s="19">
        <f t="shared" si="146"/>
        <v>160</v>
      </c>
      <c r="P162" s="19">
        <f t="shared" si="146"/>
        <v>7</v>
      </c>
      <c r="Q162" s="19">
        <f t="shared" si="146"/>
        <v>116</v>
      </c>
      <c r="R162" s="19">
        <f t="shared" si="146"/>
        <v>123</v>
      </c>
      <c r="S162" s="19">
        <f t="shared" si="146"/>
        <v>0</v>
      </c>
      <c r="T162" s="19">
        <f t="shared" si="146"/>
        <v>0</v>
      </c>
      <c r="U162" s="19">
        <f t="shared" si="146"/>
        <v>0</v>
      </c>
      <c r="V162" s="19">
        <f t="shared" si="146"/>
        <v>123</v>
      </c>
      <c r="W162" s="19">
        <f t="shared" si="146"/>
        <v>22</v>
      </c>
      <c r="X162" s="19">
        <f t="shared" si="146"/>
        <v>334</v>
      </c>
      <c r="Y162" s="19">
        <f t="shared" si="146"/>
        <v>356</v>
      </c>
      <c r="Z162" s="19">
        <f t="shared" si="146"/>
        <v>0</v>
      </c>
      <c r="AA162" s="19">
        <f t="shared" si="146"/>
        <v>0</v>
      </c>
      <c r="AB162" s="19">
        <f t="shared" si="146"/>
        <v>0</v>
      </c>
      <c r="AC162" s="19">
        <f t="shared" si="146"/>
        <v>356</v>
      </c>
    </row>
    <row r="163" spans="1:29" ht="20.100000000000001" customHeight="1" x14ac:dyDescent="0.45">
      <c r="A163" s="31" t="s">
        <v>78</v>
      </c>
      <c r="B163" s="19">
        <f>SUM(B154,B162)</f>
        <v>33</v>
      </c>
      <c r="C163" s="19">
        <f>SUM(C154,C162)</f>
        <v>84</v>
      </c>
      <c r="D163" s="19">
        <f>SUM(B163:C163)</f>
        <v>117</v>
      </c>
      <c r="E163" s="19">
        <f>SUM(E154,E162)</f>
        <v>0</v>
      </c>
      <c r="F163" s="19">
        <f>SUM(F154,F162)</f>
        <v>0</v>
      </c>
      <c r="G163" s="19">
        <f>SUM(E163:F163)</f>
        <v>0</v>
      </c>
      <c r="H163" s="19">
        <f>SUM(D163,G163)</f>
        <v>117</v>
      </c>
      <c r="I163" s="19">
        <f>SUM(I154,I162)</f>
        <v>96</v>
      </c>
      <c r="J163" s="19">
        <f>SUM(J154,J162)</f>
        <v>229</v>
      </c>
      <c r="K163" s="19">
        <f>SUM(I163:J163)</f>
        <v>325</v>
      </c>
      <c r="L163" s="19">
        <f>SUM(L154,L162)</f>
        <v>0</v>
      </c>
      <c r="M163" s="19">
        <f>SUM(M154,M162)</f>
        <v>0</v>
      </c>
      <c r="N163" s="19">
        <f>SUM(L163:M163)</f>
        <v>0</v>
      </c>
      <c r="O163" s="19">
        <f>SUM(K163,N163)</f>
        <v>325</v>
      </c>
      <c r="P163" s="19">
        <f>SUM(P154,P162)</f>
        <v>73</v>
      </c>
      <c r="Q163" s="19">
        <f>SUM(Q154,Q162)</f>
        <v>173</v>
      </c>
      <c r="R163" s="19">
        <f>SUM(P163:Q163)</f>
        <v>246</v>
      </c>
      <c r="S163" s="19">
        <f>SUM(S154,S162)</f>
        <v>0</v>
      </c>
      <c r="T163" s="19">
        <f>SUM(T154,T162)</f>
        <v>0</v>
      </c>
      <c r="U163" s="19">
        <f>SUM(S163:T163)</f>
        <v>0</v>
      </c>
      <c r="V163" s="19">
        <f>SUM(R163,U163)</f>
        <v>246</v>
      </c>
      <c r="W163" s="19">
        <f>SUM(W154,W162)</f>
        <v>202</v>
      </c>
      <c r="X163" s="19">
        <f>SUM(X154,X162)</f>
        <v>486</v>
      </c>
      <c r="Y163" s="19">
        <f>SUM(W163:X163)</f>
        <v>688</v>
      </c>
      <c r="Z163" s="19">
        <f>SUM(Z154,Z162)</f>
        <v>0</v>
      </c>
      <c r="AA163" s="19">
        <f>SUM(AA154,AA162)</f>
        <v>0</v>
      </c>
      <c r="AB163" s="19">
        <f>SUM(Z163:AA163)</f>
        <v>0</v>
      </c>
      <c r="AC163" s="19">
        <f>SUM(Y163,AB163)</f>
        <v>688</v>
      </c>
    </row>
    <row r="164" spans="1:29" ht="20.100000000000001" customHeight="1" x14ac:dyDescent="0.45">
      <c r="A164" s="31" t="s">
        <v>105</v>
      </c>
      <c r="B164" s="19">
        <f>SUM(B72,B110,B127,B138,B163)</f>
        <v>175</v>
      </c>
      <c r="C164" s="19">
        <f>SUM(C72,C110,C127,C138,C163)</f>
        <v>213</v>
      </c>
      <c r="D164" s="19">
        <f>SUM(B164:C164)</f>
        <v>388</v>
      </c>
      <c r="E164" s="19">
        <f>SUM(E72,E110,E127,E138,E163)</f>
        <v>39</v>
      </c>
      <c r="F164" s="19">
        <f>SUM(F72,F110,F127,F138,F163)</f>
        <v>25</v>
      </c>
      <c r="G164" s="19">
        <f>SUM(E164:F164)</f>
        <v>64</v>
      </c>
      <c r="H164" s="19">
        <f>SUM(D164,G164)</f>
        <v>452</v>
      </c>
      <c r="I164" s="19">
        <f>SUM(I72,I110,I127,I138,I163)</f>
        <v>412</v>
      </c>
      <c r="J164" s="19">
        <f>SUM(J72,J110,J127,J138,J163)</f>
        <v>1050</v>
      </c>
      <c r="K164" s="19">
        <f>SUM(I164:J164)</f>
        <v>1462</v>
      </c>
      <c r="L164" s="19">
        <f>SUM(L72,L110,L127,L138,L163)</f>
        <v>114</v>
      </c>
      <c r="M164" s="19">
        <f>SUM(M72,M110,M127,M138,M163)</f>
        <v>140</v>
      </c>
      <c r="N164" s="19">
        <f>SUM(L164:M164)</f>
        <v>254</v>
      </c>
      <c r="O164" s="19">
        <f>SUM(K164,N164)</f>
        <v>1716</v>
      </c>
      <c r="P164" s="19">
        <f>SUM(P72,P110,P127,P138,P163)</f>
        <v>401</v>
      </c>
      <c r="Q164" s="19">
        <f>SUM(Q72,Q110,Q127,Q138,Q163)</f>
        <v>599</v>
      </c>
      <c r="R164" s="19">
        <f>SUM(P164:Q164)</f>
        <v>1000</v>
      </c>
      <c r="S164" s="19">
        <f>SUM(S72,S110,S127,S138,S163)</f>
        <v>73</v>
      </c>
      <c r="T164" s="19">
        <f>SUM(T72,T110,T127,T138,T163)</f>
        <v>217</v>
      </c>
      <c r="U164" s="19">
        <f>SUM(S164:T164)</f>
        <v>290</v>
      </c>
      <c r="V164" s="19">
        <f>SUM(R164,U164)</f>
        <v>1290</v>
      </c>
      <c r="W164" s="19">
        <f>SUM(B164,I164,P164)</f>
        <v>988</v>
      </c>
      <c r="X164" s="19">
        <f>SUM(C164,J164,Q164)</f>
        <v>1862</v>
      </c>
      <c r="Y164" s="19">
        <f>SUM(D164,K164,R164)</f>
        <v>2850</v>
      </c>
      <c r="Z164" s="19">
        <f>SUM(E164,S164,L164)</f>
        <v>226</v>
      </c>
      <c r="AA164" s="19">
        <f>SUM(F164,M164,T164)</f>
        <v>382</v>
      </c>
      <c r="AB164" s="19">
        <f>SUM(G164,N164,U164)</f>
        <v>608</v>
      </c>
      <c r="AC164" s="19">
        <f>SUM(Y164,AB164)</f>
        <v>3458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2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"/>
  <sheetViews>
    <sheetView workbookViewId="0">
      <pane ySplit="6" topLeftCell="A16" activePane="bottomLeft" state="frozen"/>
      <selection pane="bottomLeft" activeCell="I33" sqref="I33"/>
    </sheetView>
  </sheetViews>
  <sheetFormatPr defaultColWidth="4" defaultRowHeight="20.100000000000001" customHeight="1" x14ac:dyDescent="0.45"/>
  <cols>
    <col min="1" max="1" width="32" style="1" customWidth="1"/>
    <col min="2" max="2" width="3.125" style="1" customWidth="1"/>
    <col min="3" max="3" width="3.875" style="1" customWidth="1"/>
    <col min="4" max="4" width="3" style="1" customWidth="1"/>
    <col min="5" max="7" width="3.875" style="1" customWidth="1"/>
    <col min="8" max="8" width="3.375" style="44" customWidth="1"/>
    <col min="9" max="28" width="3.875" style="1" customWidth="1"/>
    <col min="29" max="29" width="4.25" style="45" bestFit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242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243</v>
      </c>
      <c r="C4" s="110"/>
      <c r="D4" s="110"/>
      <c r="E4" s="110"/>
      <c r="F4" s="110"/>
      <c r="G4" s="110"/>
      <c r="H4" s="110"/>
      <c r="I4" s="114" t="s">
        <v>244</v>
      </c>
      <c r="J4" s="115"/>
      <c r="K4" s="115"/>
      <c r="L4" s="115"/>
      <c r="M4" s="115"/>
      <c r="N4" s="115"/>
      <c r="O4" s="116"/>
      <c r="P4" s="114" t="s">
        <v>245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>
        <v>1</v>
      </c>
      <c r="C9" s="16"/>
      <c r="D9" s="16">
        <f t="shared" ref="D9:D16" si="0">SUM(B9:C9)</f>
        <v>1</v>
      </c>
      <c r="E9" s="17"/>
      <c r="F9" s="17">
        <v>2</v>
      </c>
      <c r="G9" s="16">
        <f t="shared" ref="G9:G16" si="1">SUM(E9:F9)</f>
        <v>2</v>
      </c>
      <c r="H9" s="18">
        <f t="shared" ref="H9:H16" si="2">SUM(D9,G9)</f>
        <v>3</v>
      </c>
      <c r="I9" s="16">
        <v>2</v>
      </c>
      <c r="J9" s="16">
        <v>15</v>
      </c>
      <c r="K9" s="16">
        <f t="shared" ref="K9:K16" si="3">SUM(I9:J9)</f>
        <v>17</v>
      </c>
      <c r="L9" s="16"/>
      <c r="M9" s="16">
        <v>2</v>
      </c>
      <c r="N9" s="16">
        <f>SUM(L9:M9)</f>
        <v>2</v>
      </c>
      <c r="O9" s="18">
        <f t="shared" ref="O9:O16" si="4">SUM(K9,N9)</f>
        <v>19</v>
      </c>
      <c r="P9" s="16">
        <v>3</v>
      </c>
      <c r="Q9" s="16">
        <v>26</v>
      </c>
      <c r="R9" s="16">
        <f t="shared" ref="R9:R16" si="5">SUM(P9:Q9)</f>
        <v>29</v>
      </c>
      <c r="S9" s="17"/>
      <c r="T9" s="17"/>
      <c r="U9" s="17">
        <f t="shared" ref="U9:U16" si="6">SUM(S9:T9)</f>
        <v>0</v>
      </c>
      <c r="V9" s="18">
        <f t="shared" ref="V9:V16" si="7">SUM(R9,U9)</f>
        <v>29</v>
      </c>
      <c r="W9" s="17">
        <f t="shared" ref="W9:X16" si="8">SUM(B9,I9,P9)</f>
        <v>6</v>
      </c>
      <c r="X9" s="17">
        <f t="shared" si="8"/>
        <v>41</v>
      </c>
      <c r="Y9" s="17">
        <f t="shared" ref="Y9:Y16" si="9">SUM(W9,X9)</f>
        <v>47</v>
      </c>
      <c r="Z9" s="17">
        <f t="shared" ref="Z9:AA16" si="10">SUM(E9,L9,S9)</f>
        <v>0</v>
      </c>
      <c r="AA9" s="17">
        <f t="shared" si="10"/>
        <v>4</v>
      </c>
      <c r="AB9" s="17">
        <f t="shared" ref="AB9:AB17" si="11">SUM(Z9,AA9)</f>
        <v>4</v>
      </c>
      <c r="AC9" s="19">
        <f t="shared" ref="AC9:AC16" si="12">SUM(Y9,AB9)</f>
        <v>51</v>
      </c>
    </row>
    <row r="10" spans="1:29" ht="20.100000000000001" customHeight="1" x14ac:dyDescent="0.45">
      <c r="A10" s="15" t="s">
        <v>12</v>
      </c>
      <c r="B10" s="16"/>
      <c r="C10" s="16"/>
      <c r="D10" s="16">
        <f t="shared" si="0"/>
        <v>0</v>
      </c>
      <c r="E10" s="17"/>
      <c r="F10" s="17">
        <v>1</v>
      </c>
      <c r="G10" s="16">
        <f t="shared" si="1"/>
        <v>1</v>
      </c>
      <c r="H10" s="18">
        <f t="shared" si="2"/>
        <v>1</v>
      </c>
      <c r="I10" s="16">
        <v>4</v>
      </c>
      <c r="J10" s="16">
        <v>37</v>
      </c>
      <c r="K10" s="16">
        <f t="shared" si="3"/>
        <v>41</v>
      </c>
      <c r="L10" s="16"/>
      <c r="M10" s="16"/>
      <c r="N10" s="16">
        <f>SUM(L10:M10)</f>
        <v>0</v>
      </c>
      <c r="O10" s="18">
        <f t="shared" si="4"/>
        <v>41</v>
      </c>
      <c r="P10" s="16">
        <v>1</v>
      </c>
      <c r="Q10" s="16">
        <v>10</v>
      </c>
      <c r="R10" s="16">
        <f t="shared" si="5"/>
        <v>11</v>
      </c>
      <c r="S10" s="17"/>
      <c r="T10" s="17"/>
      <c r="U10" s="16">
        <f t="shared" si="6"/>
        <v>0</v>
      </c>
      <c r="V10" s="18">
        <f t="shared" si="7"/>
        <v>11</v>
      </c>
      <c r="W10" s="17">
        <f t="shared" si="8"/>
        <v>5</v>
      </c>
      <c r="X10" s="17">
        <f t="shared" si="8"/>
        <v>47</v>
      </c>
      <c r="Y10" s="17">
        <f t="shared" si="9"/>
        <v>52</v>
      </c>
      <c r="Z10" s="17">
        <f t="shared" si="10"/>
        <v>0</v>
      </c>
      <c r="AA10" s="17">
        <f t="shared" si="10"/>
        <v>1</v>
      </c>
      <c r="AB10" s="17">
        <f t="shared" si="11"/>
        <v>1</v>
      </c>
      <c r="AC10" s="19">
        <f t="shared" si="12"/>
        <v>53</v>
      </c>
    </row>
    <row r="11" spans="1:29" ht="20.100000000000001" customHeight="1" x14ac:dyDescent="0.45">
      <c r="A11" s="15" t="s">
        <v>187</v>
      </c>
      <c r="B11" s="16">
        <v>4</v>
      </c>
      <c r="C11" s="16">
        <v>44</v>
      </c>
      <c r="D11" s="16">
        <f t="shared" si="0"/>
        <v>48</v>
      </c>
      <c r="E11" s="17"/>
      <c r="F11" s="17"/>
      <c r="G11" s="16">
        <f t="shared" si="1"/>
        <v>0</v>
      </c>
      <c r="H11" s="18">
        <f t="shared" si="2"/>
        <v>48</v>
      </c>
      <c r="I11" s="16"/>
      <c r="J11" s="16"/>
      <c r="K11" s="16">
        <f t="shared" si="3"/>
        <v>0</v>
      </c>
      <c r="L11" s="17"/>
      <c r="M11" s="17"/>
      <c r="N11" s="16">
        <f t="shared" ref="N11:N16" si="13">SUM(L11:M11)</f>
        <v>0</v>
      </c>
      <c r="O11" s="18">
        <f t="shared" si="4"/>
        <v>0</v>
      </c>
      <c r="P11" s="16"/>
      <c r="Q11" s="16"/>
      <c r="R11" s="16">
        <f t="shared" si="5"/>
        <v>0</v>
      </c>
      <c r="S11" s="17"/>
      <c r="T11" s="17"/>
      <c r="U11" s="16">
        <f t="shared" si="6"/>
        <v>0</v>
      </c>
      <c r="V11" s="18">
        <f t="shared" si="7"/>
        <v>0</v>
      </c>
      <c r="W11" s="17">
        <f t="shared" si="8"/>
        <v>4</v>
      </c>
      <c r="X11" s="17">
        <f t="shared" si="8"/>
        <v>44</v>
      </c>
      <c r="Y11" s="17">
        <f t="shared" si="9"/>
        <v>48</v>
      </c>
      <c r="Z11" s="17">
        <f t="shared" si="10"/>
        <v>0</v>
      </c>
      <c r="AA11" s="17">
        <f t="shared" si="10"/>
        <v>0</v>
      </c>
      <c r="AB11" s="17">
        <f t="shared" si="11"/>
        <v>0</v>
      </c>
      <c r="AC11" s="19">
        <f t="shared" si="12"/>
        <v>48</v>
      </c>
    </row>
    <row r="12" spans="1:29" ht="20.100000000000001" customHeight="1" x14ac:dyDescent="0.45">
      <c r="A12" s="15" t="s">
        <v>143</v>
      </c>
      <c r="B12" s="16">
        <v>1</v>
      </c>
      <c r="C12" s="16">
        <v>1</v>
      </c>
      <c r="D12" s="16">
        <f t="shared" si="0"/>
        <v>2</v>
      </c>
      <c r="E12" s="17"/>
      <c r="F12" s="17">
        <v>1</v>
      </c>
      <c r="G12" s="16">
        <f t="shared" si="1"/>
        <v>1</v>
      </c>
      <c r="H12" s="18">
        <f t="shared" si="2"/>
        <v>3</v>
      </c>
      <c r="I12" s="16">
        <v>8</v>
      </c>
      <c r="J12" s="16">
        <v>47</v>
      </c>
      <c r="K12" s="16">
        <f t="shared" si="3"/>
        <v>55</v>
      </c>
      <c r="L12" s="16"/>
      <c r="M12" s="16"/>
      <c r="N12" s="16">
        <f t="shared" si="13"/>
        <v>0</v>
      </c>
      <c r="O12" s="18">
        <f t="shared" si="4"/>
        <v>55</v>
      </c>
      <c r="P12" s="16">
        <v>2</v>
      </c>
      <c r="Q12" s="16">
        <v>29</v>
      </c>
      <c r="R12" s="16">
        <f t="shared" si="5"/>
        <v>31</v>
      </c>
      <c r="S12" s="17"/>
      <c r="T12" s="17"/>
      <c r="U12" s="16">
        <f t="shared" si="6"/>
        <v>0</v>
      </c>
      <c r="V12" s="18">
        <f t="shared" si="7"/>
        <v>31</v>
      </c>
      <c r="W12" s="17">
        <f t="shared" si="8"/>
        <v>11</v>
      </c>
      <c r="X12" s="17">
        <f t="shared" si="8"/>
        <v>77</v>
      </c>
      <c r="Y12" s="17">
        <f t="shared" si="9"/>
        <v>88</v>
      </c>
      <c r="Z12" s="17">
        <f t="shared" si="10"/>
        <v>0</v>
      </c>
      <c r="AA12" s="17">
        <f t="shared" si="10"/>
        <v>1</v>
      </c>
      <c r="AB12" s="17">
        <f t="shared" si="11"/>
        <v>1</v>
      </c>
      <c r="AC12" s="19">
        <f t="shared" si="12"/>
        <v>89</v>
      </c>
    </row>
    <row r="13" spans="1:29" ht="20.100000000000001" customHeight="1" x14ac:dyDescent="0.45">
      <c r="A13" s="15" t="s">
        <v>188</v>
      </c>
      <c r="B13" s="16"/>
      <c r="C13" s="16"/>
      <c r="D13" s="16">
        <f>SUM(B13:C13)</f>
        <v>0</v>
      </c>
      <c r="E13" s="17"/>
      <c r="F13" s="17">
        <v>3</v>
      </c>
      <c r="G13" s="16">
        <f>SUM(E13:F13)</f>
        <v>3</v>
      </c>
      <c r="H13" s="18">
        <f>SUM(D13,G13)</f>
        <v>3</v>
      </c>
      <c r="I13" s="16"/>
      <c r="J13" s="16"/>
      <c r="K13" s="16">
        <f>SUM(I13:J13)</f>
        <v>0</v>
      </c>
      <c r="L13" s="16"/>
      <c r="M13" s="16"/>
      <c r="N13" s="16">
        <f t="shared" si="13"/>
        <v>0</v>
      </c>
      <c r="O13" s="18">
        <f>SUM(K13,N13)</f>
        <v>0</v>
      </c>
      <c r="P13" s="16"/>
      <c r="Q13" s="16"/>
      <c r="R13" s="16">
        <f>SUM(P13:Q13)</f>
        <v>0</v>
      </c>
      <c r="S13" s="17"/>
      <c r="T13" s="17"/>
      <c r="U13" s="16">
        <f>SUM(S13:T13)</f>
        <v>0</v>
      </c>
      <c r="V13" s="18">
        <f>SUM(R13,U13)</f>
        <v>0</v>
      </c>
      <c r="W13" s="17">
        <f>SUM(B13,I13,P13)</f>
        <v>0</v>
      </c>
      <c r="X13" s="17">
        <f>SUM(C13,J13,Q13)</f>
        <v>0</v>
      </c>
      <c r="Y13" s="17">
        <f>SUM(W13,X13)</f>
        <v>0</v>
      </c>
      <c r="Z13" s="17">
        <f>SUM(E13,L13,S13)</f>
        <v>0</v>
      </c>
      <c r="AA13" s="17">
        <f>SUM(F13,M13,T13)</f>
        <v>3</v>
      </c>
      <c r="AB13" s="17">
        <f>SUM(Z13,AA13)</f>
        <v>3</v>
      </c>
      <c r="AC13" s="19">
        <f>SUM(Y13,AB13)</f>
        <v>3</v>
      </c>
    </row>
    <row r="14" spans="1:29" ht="20.100000000000001" customHeight="1" x14ac:dyDescent="0.45">
      <c r="A14" s="15" t="s">
        <v>212</v>
      </c>
      <c r="B14" s="16"/>
      <c r="C14" s="16"/>
      <c r="D14" s="16">
        <f t="shared" si="0"/>
        <v>0</v>
      </c>
      <c r="E14" s="17"/>
      <c r="F14" s="17"/>
      <c r="G14" s="16">
        <f t="shared" si="1"/>
        <v>0</v>
      </c>
      <c r="H14" s="18">
        <f t="shared" si="2"/>
        <v>0</v>
      </c>
      <c r="I14" s="16">
        <v>2</v>
      </c>
      <c r="J14" s="16">
        <v>27</v>
      </c>
      <c r="K14" s="16">
        <f t="shared" si="3"/>
        <v>29</v>
      </c>
      <c r="L14" s="17"/>
      <c r="M14" s="17"/>
      <c r="N14" s="16">
        <f t="shared" si="13"/>
        <v>0</v>
      </c>
      <c r="O14" s="18">
        <f t="shared" si="4"/>
        <v>29</v>
      </c>
      <c r="P14" s="16"/>
      <c r="Q14" s="16"/>
      <c r="R14" s="16">
        <f t="shared" si="5"/>
        <v>0</v>
      </c>
      <c r="S14" s="17"/>
      <c r="T14" s="17"/>
      <c r="U14" s="16">
        <f t="shared" si="6"/>
        <v>0</v>
      </c>
      <c r="V14" s="18">
        <f t="shared" si="7"/>
        <v>0</v>
      </c>
      <c r="W14" s="17">
        <f t="shared" si="8"/>
        <v>2</v>
      </c>
      <c r="X14" s="17">
        <f t="shared" si="8"/>
        <v>27</v>
      </c>
      <c r="Y14" s="17">
        <f t="shared" si="9"/>
        <v>29</v>
      </c>
      <c r="Z14" s="17">
        <f t="shared" si="10"/>
        <v>0</v>
      </c>
      <c r="AA14" s="17">
        <f t="shared" si="10"/>
        <v>0</v>
      </c>
      <c r="AB14" s="17">
        <f t="shared" si="11"/>
        <v>0</v>
      </c>
      <c r="AC14" s="19">
        <f t="shared" si="12"/>
        <v>29</v>
      </c>
    </row>
    <row r="15" spans="1:29" ht="20.100000000000001" customHeight="1" x14ac:dyDescent="0.45">
      <c r="A15" s="15" t="s">
        <v>90</v>
      </c>
      <c r="B15" s="16"/>
      <c r="C15" s="16"/>
      <c r="D15" s="16">
        <f t="shared" si="0"/>
        <v>0</v>
      </c>
      <c r="E15" s="17"/>
      <c r="F15" s="17"/>
      <c r="G15" s="16">
        <f t="shared" si="1"/>
        <v>0</v>
      </c>
      <c r="H15" s="18">
        <f t="shared" si="2"/>
        <v>0</v>
      </c>
      <c r="I15" s="16">
        <v>6</v>
      </c>
      <c r="J15" s="16">
        <v>21</v>
      </c>
      <c r="K15" s="16">
        <f t="shared" si="3"/>
        <v>27</v>
      </c>
      <c r="L15" s="17"/>
      <c r="M15" s="17"/>
      <c r="N15" s="16">
        <f t="shared" si="13"/>
        <v>0</v>
      </c>
      <c r="O15" s="18">
        <f t="shared" si="4"/>
        <v>27</v>
      </c>
      <c r="P15" s="16">
        <v>2</v>
      </c>
      <c r="Q15" s="16">
        <v>4</v>
      </c>
      <c r="R15" s="16">
        <f t="shared" si="5"/>
        <v>6</v>
      </c>
      <c r="S15" s="17"/>
      <c r="T15" s="17"/>
      <c r="U15" s="16">
        <f t="shared" si="6"/>
        <v>0</v>
      </c>
      <c r="V15" s="18">
        <f t="shared" si="7"/>
        <v>6</v>
      </c>
      <c r="W15" s="17">
        <f t="shared" si="8"/>
        <v>8</v>
      </c>
      <c r="X15" s="17">
        <f t="shared" si="8"/>
        <v>25</v>
      </c>
      <c r="Y15" s="17">
        <f t="shared" si="9"/>
        <v>33</v>
      </c>
      <c r="Z15" s="17">
        <f t="shared" si="10"/>
        <v>0</v>
      </c>
      <c r="AA15" s="17">
        <f t="shared" si="10"/>
        <v>0</v>
      </c>
      <c r="AB15" s="17">
        <f t="shared" si="11"/>
        <v>0</v>
      </c>
      <c r="AC15" s="19">
        <f t="shared" si="12"/>
        <v>33</v>
      </c>
    </row>
    <row r="16" spans="1:29" ht="20.100000000000001" customHeight="1" x14ac:dyDescent="0.45">
      <c r="A16" s="15" t="s">
        <v>190</v>
      </c>
      <c r="B16" s="16">
        <v>4</v>
      </c>
      <c r="C16" s="16">
        <v>26</v>
      </c>
      <c r="D16" s="16">
        <f t="shared" si="0"/>
        <v>30</v>
      </c>
      <c r="E16" s="17"/>
      <c r="F16" s="17"/>
      <c r="G16" s="16">
        <f t="shared" si="1"/>
        <v>0</v>
      </c>
      <c r="H16" s="18">
        <f t="shared" si="2"/>
        <v>30</v>
      </c>
      <c r="I16" s="16"/>
      <c r="J16" s="16">
        <v>7</v>
      </c>
      <c r="K16" s="16">
        <f t="shared" si="3"/>
        <v>7</v>
      </c>
      <c r="L16" s="16"/>
      <c r="M16" s="16"/>
      <c r="N16" s="16">
        <f t="shared" si="13"/>
        <v>0</v>
      </c>
      <c r="O16" s="18">
        <f t="shared" si="4"/>
        <v>7</v>
      </c>
      <c r="P16" s="16"/>
      <c r="Q16" s="16"/>
      <c r="R16" s="16">
        <f t="shared" si="5"/>
        <v>0</v>
      </c>
      <c r="S16" s="17"/>
      <c r="T16" s="17"/>
      <c r="U16" s="16">
        <f t="shared" si="6"/>
        <v>0</v>
      </c>
      <c r="V16" s="18">
        <f t="shared" si="7"/>
        <v>0</v>
      </c>
      <c r="W16" s="17">
        <f t="shared" si="8"/>
        <v>4</v>
      </c>
      <c r="X16" s="17">
        <f t="shared" si="8"/>
        <v>33</v>
      </c>
      <c r="Y16" s="17">
        <f t="shared" si="9"/>
        <v>37</v>
      </c>
      <c r="Z16" s="17">
        <f t="shared" si="10"/>
        <v>0</v>
      </c>
      <c r="AA16" s="17">
        <f t="shared" si="10"/>
        <v>0</v>
      </c>
      <c r="AB16" s="17">
        <f t="shared" si="11"/>
        <v>0</v>
      </c>
      <c r="AC16" s="19">
        <f t="shared" si="12"/>
        <v>37</v>
      </c>
    </row>
    <row r="17" spans="1:29" ht="20.100000000000001" customHeight="1" x14ac:dyDescent="0.45">
      <c r="A17" s="20" t="s">
        <v>7</v>
      </c>
      <c r="B17" s="21">
        <f>SUM(B9:B16)</f>
        <v>10</v>
      </c>
      <c r="C17" s="21">
        <f>SUM(C9:C16)</f>
        <v>71</v>
      </c>
      <c r="D17" s="21">
        <f>SUM(B17,C17)</f>
        <v>81</v>
      </c>
      <c r="E17" s="21">
        <f>SUM(E9:E16)</f>
        <v>0</v>
      </c>
      <c r="F17" s="21">
        <f>SUM(F9:F16)</f>
        <v>7</v>
      </c>
      <c r="G17" s="21">
        <f>SUM(E17,F17)</f>
        <v>7</v>
      </c>
      <c r="H17" s="19">
        <f>SUM(D17,G17)</f>
        <v>88</v>
      </c>
      <c r="I17" s="21">
        <f>SUM(I9:I16)</f>
        <v>22</v>
      </c>
      <c r="J17" s="21">
        <f>SUM(J9:J16)</f>
        <v>154</v>
      </c>
      <c r="K17" s="21">
        <f>SUM(I17,J17)</f>
        <v>176</v>
      </c>
      <c r="L17" s="21">
        <f>SUM(L9:L16)</f>
        <v>0</v>
      </c>
      <c r="M17" s="21">
        <f>SUM(M9:M16)</f>
        <v>2</v>
      </c>
      <c r="N17" s="21">
        <f>SUM(L17,M17)</f>
        <v>2</v>
      </c>
      <c r="O17" s="19">
        <f>SUM(K17,N17)</f>
        <v>178</v>
      </c>
      <c r="P17" s="21">
        <f>SUM(P9:P16)</f>
        <v>8</v>
      </c>
      <c r="Q17" s="21">
        <f>SUM(Q9:Q16)</f>
        <v>69</v>
      </c>
      <c r="R17" s="21">
        <f>SUM(P17,Q17)</f>
        <v>77</v>
      </c>
      <c r="S17" s="21">
        <f>SUM(S9:S16)</f>
        <v>0</v>
      </c>
      <c r="T17" s="21">
        <f>SUM(T9:T16)</f>
        <v>0</v>
      </c>
      <c r="U17" s="21">
        <f>SUM(S17,T17)</f>
        <v>0</v>
      </c>
      <c r="V17" s="19">
        <f>SUM(R17,U17)</f>
        <v>77</v>
      </c>
      <c r="W17" s="21">
        <f>SUM(W9:W16)</f>
        <v>40</v>
      </c>
      <c r="X17" s="21">
        <f>SUM(X9:X16)</f>
        <v>294</v>
      </c>
      <c r="Y17" s="21">
        <f>SUM(W17,X17)</f>
        <v>334</v>
      </c>
      <c r="Z17" s="21">
        <f>SUM(Z9:Z16)</f>
        <v>0</v>
      </c>
      <c r="AA17" s="21">
        <f>SUM(AA9:AA16)</f>
        <v>9</v>
      </c>
      <c r="AB17" s="21">
        <f t="shared" si="11"/>
        <v>9</v>
      </c>
      <c r="AC17" s="19">
        <f>SUM(Y17,AB17)</f>
        <v>343</v>
      </c>
    </row>
    <row r="18" spans="1:29" ht="20.100000000000001" customHeight="1" x14ac:dyDescent="0.45">
      <c r="A18" s="11" t="s">
        <v>16</v>
      </c>
      <c r="B18" s="22"/>
      <c r="C18" s="22"/>
      <c r="D18" s="22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23"/>
      <c r="AA18" s="23"/>
      <c r="AB18" s="23"/>
      <c r="AC18" s="24"/>
    </row>
    <row r="19" spans="1:29" ht="20.100000000000001" customHeight="1" x14ac:dyDescent="0.45">
      <c r="A19" s="15" t="s">
        <v>164</v>
      </c>
      <c r="B19" s="16">
        <v>10</v>
      </c>
      <c r="C19" s="16"/>
      <c r="D19" s="16">
        <f t="shared" ref="D19" si="14">SUM(B19:C19)</f>
        <v>10</v>
      </c>
      <c r="E19" s="17">
        <v>1</v>
      </c>
      <c r="F19" s="17"/>
      <c r="G19" s="16">
        <f t="shared" ref="G19" si="15">SUM(E19:F19)</f>
        <v>1</v>
      </c>
      <c r="H19" s="18">
        <f t="shared" ref="H19" si="16">SUM(D19,G19)</f>
        <v>11</v>
      </c>
      <c r="I19" s="16">
        <v>9</v>
      </c>
      <c r="J19" s="16"/>
      <c r="K19" s="16">
        <f t="shared" ref="K19" si="17">SUM(I19:J19)</f>
        <v>9</v>
      </c>
      <c r="L19" s="16">
        <v>1</v>
      </c>
      <c r="M19" s="16"/>
      <c r="N19" s="16">
        <f t="shared" ref="N19" si="18">SUM(L19:M19)</f>
        <v>1</v>
      </c>
      <c r="O19" s="18">
        <f t="shared" ref="O19" si="19">SUM(K19,N19)</f>
        <v>10</v>
      </c>
      <c r="P19" s="16">
        <v>14</v>
      </c>
      <c r="Q19" s="16">
        <v>0</v>
      </c>
      <c r="R19" s="16">
        <f t="shared" ref="R19" si="20">SUM(P19:Q19)</f>
        <v>14</v>
      </c>
      <c r="S19" s="17">
        <v>1</v>
      </c>
      <c r="T19" s="17">
        <v>0</v>
      </c>
      <c r="U19" s="17">
        <f t="shared" ref="U19" si="21">SUM(S19:T19)</f>
        <v>1</v>
      </c>
      <c r="V19" s="18">
        <f t="shared" ref="V19" si="22">SUM(R19,U19)</f>
        <v>15</v>
      </c>
      <c r="W19" s="17">
        <f t="shared" ref="W19" si="23">SUM(B19,I19,P19)</f>
        <v>33</v>
      </c>
      <c r="X19" s="17">
        <f t="shared" ref="X19" si="24">SUM(C19,J19,Q19)</f>
        <v>0</v>
      </c>
      <c r="Y19" s="17">
        <f t="shared" ref="Y19" si="25">SUM(W19,X19)</f>
        <v>33</v>
      </c>
      <c r="Z19" s="17">
        <f t="shared" ref="Z19" si="26">SUM(E19,L19,S19)</f>
        <v>3</v>
      </c>
      <c r="AA19" s="17">
        <f t="shared" ref="AA19" si="27">SUM(F19,M19,T19)</f>
        <v>0</v>
      </c>
      <c r="AB19" s="17">
        <f t="shared" ref="AB19" si="28">SUM(Z19,AA19)</f>
        <v>3</v>
      </c>
      <c r="AC19" s="19">
        <f t="shared" ref="AC19" si="29">SUM(Y19,AB19)</f>
        <v>36</v>
      </c>
    </row>
    <row r="20" spans="1:29" ht="20.100000000000001" customHeight="1" x14ac:dyDescent="0.45">
      <c r="A20" s="15" t="s">
        <v>17</v>
      </c>
      <c r="B20" s="16"/>
      <c r="C20" s="16"/>
      <c r="D20" s="16">
        <f t="shared" ref="D20:D38" si="30">SUM(B20:C20)</f>
        <v>0</v>
      </c>
      <c r="E20" s="17"/>
      <c r="F20" s="17"/>
      <c r="G20" s="16">
        <f t="shared" ref="G20:G38" si="31">SUM(E20:F20)</f>
        <v>0</v>
      </c>
      <c r="H20" s="18">
        <f t="shared" ref="H20:H38" si="32">SUM(D20,G20)</f>
        <v>0</v>
      </c>
      <c r="I20" s="16"/>
      <c r="J20" s="16"/>
      <c r="K20" s="16">
        <f t="shared" ref="K20:K38" si="33">SUM(I20:J20)</f>
        <v>0</v>
      </c>
      <c r="L20" s="16"/>
      <c r="M20" s="16"/>
      <c r="N20" s="16">
        <f t="shared" ref="N20:N38" si="34">SUM(L20:M20)</f>
        <v>0</v>
      </c>
      <c r="O20" s="18">
        <f t="shared" ref="O20:O38" si="35">SUM(K20,N20)</f>
        <v>0</v>
      </c>
      <c r="P20" s="16">
        <v>3</v>
      </c>
      <c r="Q20" s="16">
        <v>0</v>
      </c>
      <c r="R20" s="16">
        <f t="shared" ref="R20:R38" si="36">SUM(P20:Q20)</f>
        <v>3</v>
      </c>
      <c r="S20" s="17">
        <v>2</v>
      </c>
      <c r="T20" s="17">
        <v>0</v>
      </c>
      <c r="U20" s="17">
        <f t="shared" ref="U20:U38" si="37">SUM(S20:T20)</f>
        <v>2</v>
      </c>
      <c r="V20" s="18">
        <f t="shared" ref="V20:V38" si="38">SUM(R20,U20)</f>
        <v>5</v>
      </c>
      <c r="W20" s="17">
        <f t="shared" ref="W20:X35" si="39">SUM(B20,I20,P20)</f>
        <v>3</v>
      </c>
      <c r="X20" s="17">
        <f t="shared" si="39"/>
        <v>0</v>
      </c>
      <c r="Y20" s="17">
        <f t="shared" ref="Y20:Y38" si="40">SUM(W20,X20)</f>
        <v>3</v>
      </c>
      <c r="Z20" s="17">
        <f t="shared" ref="Z20:AA35" si="41">SUM(E20,L20,S20)</f>
        <v>2</v>
      </c>
      <c r="AA20" s="17">
        <f t="shared" si="41"/>
        <v>0</v>
      </c>
      <c r="AB20" s="17">
        <f t="shared" ref="AB20:AB38" si="42">SUM(Z20,AA20)</f>
        <v>2</v>
      </c>
      <c r="AC20" s="19">
        <f t="shared" ref="AC20:AC38" si="43">SUM(Y20,AB20)</f>
        <v>5</v>
      </c>
    </row>
    <row r="21" spans="1:29" ht="20.100000000000001" customHeight="1" x14ac:dyDescent="0.45">
      <c r="A21" s="15" t="s">
        <v>213</v>
      </c>
      <c r="B21" s="16">
        <v>1</v>
      </c>
      <c r="C21" s="16"/>
      <c r="D21" s="16">
        <f t="shared" si="30"/>
        <v>1</v>
      </c>
      <c r="E21" s="17"/>
      <c r="F21" s="17"/>
      <c r="G21" s="16">
        <f t="shared" si="31"/>
        <v>0</v>
      </c>
      <c r="H21" s="18">
        <f t="shared" si="32"/>
        <v>1</v>
      </c>
      <c r="I21" s="16">
        <v>10</v>
      </c>
      <c r="J21" s="16"/>
      <c r="K21" s="16">
        <f t="shared" si="33"/>
        <v>10</v>
      </c>
      <c r="L21" s="16">
        <v>3</v>
      </c>
      <c r="M21" s="16"/>
      <c r="N21" s="16">
        <f t="shared" si="34"/>
        <v>3</v>
      </c>
      <c r="O21" s="18">
        <f t="shared" si="35"/>
        <v>13</v>
      </c>
      <c r="P21" s="16">
        <v>1</v>
      </c>
      <c r="Q21" s="16">
        <v>0</v>
      </c>
      <c r="R21" s="16">
        <f t="shared" si="36"/>
        <v>1</v>
      </c>
      <c r="S21" s="17"/>
      <c r="T21" s="17"/>
      <c r="U21" s="17">
        <f t="shared" si="37"/>
        <v>0</v>
      </c>
      <c r="V21" s="18">
        <f t="shared" si="38"/>
        <v>1</v>
      </c>
      <c r="W21" s="17">
        <f t="shared" si="39"/>
        <v>12</v>
      </c>
      <c r="X21" s="17">
        <f t="shared" si="39"/>
        <v>0</v>
      </c>
      <c r="Y21" s="17">
        <f t="shared" si="40"/>
        <v>12</v>
      </c>
      <c r="Z21" s="17">
        <f t="shared" si="41"/>
        <v>3</v>
      </c>
      <c r="AA21" s="17">
        <f t="shared" si="41"/>
        <v>0</v>
      </c>
      <c r="AB21" s="17">
        <f t="shared" si="42"/>
        <v>3</v>
      </c>
      <c r="AC21" s="19">
        <f t="shared" si="43"/>
        <v>15</v>
      </c>
    </row>
    <row r="22" spans="1:29" ht="20.100000000000001" customHeight="1" x14ac:dyDescent="0.45">
      <c r="A22" s="15" t="s">
        <v>165</v>
      </c>
      <c r="B22" s="16">
        <v>5</v>
      </c>
      <c r="C22" s="16">
        <v>3</v>
      </c>
      <c r="D22" s="16">
        <f t="shared" si="30"/>
        <v>8</v>
      </c>
      <c r="E22" s="17"/>
      <c r="F22" s="17"/>
      <c r="G22" s="17">
        <f t="shared" si="31"/>
        <v>0</v>
      </c>
      <c r="H22" s="18">
        <f t="shared" si="32"/>
        <v>8</v>
      </c>
      <c r="I22" s="16">
        <v>9</v>
      </c>
      <c r="J22" s="16"/>
      <c r="K22" s="16">
        <f t="shared" si="33"/>
        <v>9</v>
      </c>
      <c r="L22" s="16"/>
      <c r="M22" s="16"/>
      <c r="N22" s="16">
        <f t="shared" si="34"/>
        <v>0</v>
      </c>
      <c r="O22" s="18">
        <f t="shared" si="35"/>
        <v>9</v>
      </c>
      <c r="P22" s="16">
        <v>8</v>
      </c>
      <c r="Q22" s="16">
        <v>4</v>
      </c>
      <c r="R22" s="16">
        <f t="shared" si="36"/>
        <v>12</v>
      </c>
      <c r="S22" s="17"/>
      <c r="T22" s="17"/>
      <c r="U22" s="17">
        <f t="shared" si="37"/>
        <v>0</v>
      </c>
      <c r="V22" s="18">
        <f t="shared" si="38"/>
        <v>12</v>
      </c>
      <c r="W22" s="17">
        <f t="shared" si="39"/>
        <v>22</v>
      </c>
      <c r="X22" s="17">
        <f t="shared" si="39"/>
        <v>7</v>
      </c>
      <c r="Y22" s="17">
        <f t="shared" si="40"/>
        <v>29</v>
      </c>
      <c r="Z22" s="17">
        <f t="shared" si="41"/>
        <v>0</v>
      </c>
      <c r="AA22" s="17">
        <f t="shared" si="41"/>
        <v>0</v>
      </c>
      <c r="AB22" s="17">
        <f t="shared" si="42"/>
        <v>0</v>
      </c>
      <c r="AC22" s="19">
        <f t="shared" si="43"/>
        <v>29</v>
      </c>
    </row>
    <row r="23" spans="1:29" ht="20.100000000000001" customHeight="1" x14ac:dyDescent="0.45">
      <c r="A23" s="15" t="s">
        <v>18</v>
      </c>
      <c r="B23" s="16"/>
      <c r="C23" s="16"/>
      <c r="D23" s="16">
        <f t="shared" si="30"/>
        <v>0</v>
      </c>
      <c r="E23" s="17"/>
      <c r="F23" s="17"/>
      <c r="G23" s="17">
        <f t="shared" si="31"/>
        <v>0</v>
      </c>
      <c r="H23" s="18">
        <f t="shared" si="32"/>
        <v>0</v>
      </c>
      <c r="I23" s="16"/>
      <c r="J23" s="16"/>
      <c r="K23" s="16">
        <f t="shared" si="33"/>
        <v>0</v>
      </c>
      <c r="L23" s="16"/>
      <c r="M23" s="16"/>
      <c r="N23" s="16">
        <f t="shared" si="34"/>
        <v>0</v>
      </c>
      <c r="O23" s="18">
        <f t="shared" si="35"/>
        <v>0</v>
      </c>
      <c r="P23" s="16">
        <v>1</v>
      </c>
      <c r="Q23" s="16">
        <v>0</v>
      </c>
      <c r="R23" s="16">
        <f t="shared" si="36"/>
        <v>1</v>
      </c>
      <c r="S23" s="17">
        <v>1</v>
      </c>
      <c r="T23" s="17">
        <v>0</v>
      </c>
      <c r="U23" s="17">
        <f t="shared" si="37"/>
        <v>1</v>
      </c>
      <c r="V23" s="18">
        <f t="shared" si="38"/>
        <v>2</v>
      </c>
      <c r="W23" s="17">
        <f t="shared" si="39"/>
        <v>1</v>
      </c>
      <c r="X23" s="17">
        <f t="shared" si="39"/>
        <v>0</v>
      </c>
      <c r="Y23" s="17">
        <f t="shared" si="40"/>
        <v>1</v>
      </c>
      <c r="Z23" s="17">
        <f t="shared" si="41"/>
        <v>1</v>
      </c>
      <c r="AA23" s="17">
        <f t="shared" si="41"/>
        <v>0</v>
      </c>
      <c r="AB23" s="17">
        <f t="shared" si="42"/>
        <v>1</v>
      </c>
      <c r="AC23" s="19">
        <f t="shared" si="43"/>
        <v>2</v>
      </c>
    </row>
    <row r="24" spans="1:29" ht="20.100000000000001" customHeight="1" x14ac:dyDescent="0.45">
      <c r="A24" s="15" t="s">
        <v>214</v>
      </c>
      <c r="B24" s="16"/>
      <c r="C24" s="16"/>
      <c r="D24" s="16">
        <f t="shared" si="30"/>
        <v>0</v>
      </c>
      <c r="E24" s="17">
        <v>8</v>
      </c>
      <c r="F24" s="17">
        <v>1</v>
      </c>
      <c r="G24" s="17">
        <f t="shared" si="31"/>
        <v>9</v>
      </c>
      <c r="H24" s="18">
        <f t="shared" si="32"/>
        <v>9</v>
      </c>
      <c r="I24" s="16">
        <v>3</v>
      </c>
      <c r="J24" s="16"/>
      <c r="K24" s="16">
        <f t="shared" si="33"/>
        <v>3</v>
      </c>
      <c r="L24" s="16"/>
      <c r="M24" s="16"/>
      <c r="N24" s="16">
        <f t="shared" si="34"/>
        <v>0</v>
      </c>
      <c r="O24" s="18">
        <f t="shared" si="35"/>
        <v>3</v>
      </c>
      <c r="P24" s="16">
        <v>10</v>
      </c>
      <c r="Q24" s="16">
        <v>0</v>
      </c>
      <c r="R24" s="16">
        <f t="shared" si="36"/>
        <v>10</v>
      </c>
      <c r="S24" s="17">
        <v>5</v>
      </c>
      <c r="T24" s="17">
        <v>0</v>
      </c>
      <c r="U24" s="17">
        <f t="shared" si="37"/>
        <v>5</v>
      </c>
      <c r="V24" s="18">
        <f t="shared" si="38"/>
        <v>15</v>
      </c>
      <c r="W24" s="17">
        <f t="shared" si="39"/>
        <v>13</v>
      </c>
      <c r="X24" s="17">
        <f t="shared" si="39"/>
        <v>0</v>
      </c>
      <c r="Y24" s="17">
        <f t="shared" si="40"/>
        <v>13</v>
      </c>
      <c r="Z24" s="17">
        <f t="shared" si="41"/>
        <v>13</v>
      </c>
      <c r="AA24" s="17">
        <f t="shared" si="41"/>
        <v>1</v>
      </c>
      <c r="AB24" s="17">
        <f t="shared" si="42"/>
        <v>14</v>
      </c>
      <c r="AC24" s="19">
        <f t="shared" si="43"/>
        <v>27</v>
      </c>
    </row>
    <row r="25" spans="1:29" ht="20.100000000000001" customHeight="1" x14ac:dyDescent="0.45">
      <c r="A25" s="15" t="s">
        <v>246</v>
      </c>
      <c r="B25" s="16"/>
      <c r="C25" s="16"/>
      <c r="D25" s="16">
        <f t="shared" ref="D25" si="44">SUM(B25:C25)</f>
        <v>0</v>
      </c>
      <c r="E25" s="17"/>
      <c r="F25" s="17"/>
      <c r="G25" s="17">
        <f t="shared" ref="G25" si="45">SUM(E25:F25)</f>
        <v>0</v>
      </c>
      <c r="H25" s="18">
        <f t="shared" ref="H25" si="46">SUM(D25,G25)</f>
        <v>0</v>
      </c>
      <c r="I25" s="16">
        <v>11</v>
      </c>
      <c r="J25" s="16">
        <v>1</v>
      </c>
      <c r="K25" s="16">
        <f t="shared" ref="K25" si="47">SUM(I25:J25)</f>
        <v>12</v>
      </c>
      <c r="L25" s="16"/>
      <c r="M25" s="16"/>
      <c r="N25" s="16">
        <f t="shared" ref="N25" si="48">SUM(L25:M25)</f>
        <v>0</v>
      </c>
      <c r="O25" s="18">
        <f t="shared" ref="O25" si="49">SUM(K25,N25)</f>
        <v>12</v>
      </c>
      <c r="P25" s="16"/>
      <c r="Q25" s="16"/>
      <c r="R25" s="16">
        <f t="shared" ref="R25" si="50">SUM(P25:Q25)</f>
        <v>0</v>
      </c>
      <c r="S25" s="17"/>
      <c r="T25" s="17"/>
      <c r="U25" s="17">
        <f t="shared" ref="U25" si="51">SUM(S25:T25)</f>
        <v>0</v>
      </c>
      <c r="V25" s="18">
        <f t="shared" ref="V25" si="52">SUM(R25,U25)</f>
        <v>0</v>
      </c>
      <c r="W25" s="17">
        <f t="shared" ref="W25" si="53">SUM(B25,I25,P25)</f>
        <v>11</v>
      </c>
      <c r="X25" s="17">
        <f t="shared" ref="X25" si="54">SUM(C25,J25,Q25)</f>
        <v>1</v>
      </c>
      <c r="Y25" s="17">
        <f t="shared" ref="Y25" si="55">SUM(W25,X25)</f>
        <v>12</v>
      </c>
      <c r="Z25" s="17">
        <f t="shared" ref="Z25" si="56">SUM(E25,L25,S25)</f>
        <v>0</v>
      </c>
      <c r="AA25" s="17">
        <f t="shared" ref="AA25" si="57">SUM(F25,M25,T25)</f>
        <v>0</v>
      </c>
      <c r="AB25" s="17">
        <f t="shared" ref="AB25" si="58">SUM(Z25,AA25)</f>
        <v>0</v>
      </c>
      <c r="AC25" s="19">
        <f t="shared" ref="AC25" si="59">SUM(Y25,AB25)</f>
        <v>12</v>
      </c>
    </row>
    <row r="26" spans="1:29" ht="20.100000000000001" customHeight="1" x14ac:dyDescent="0.45">
      <c r="A26" s="15" t="s">
        <v>191</v>
      </c>
      <c r="B26" s="16"/>
      <c r="C26" s="16"/>
      <c r="D26" s="16">
        <f t="shared" si="30"/>
        <v>0</v>
      </c>
      <c r="E26" s="17"/>
      <c r="F26" s="17"/>
      <c r="G26" s="17">
        <f t="shared" si="31"/>
        <v>0</v>
      </c>
      <c r="H26" s="18">
        <f t="shared" si="32"/>
        <v>0</v>
      </c>
      <c r="I26" s="16"/>
      <c r="J26" s="16"/>
      <c r="K26" s="16">
        <f t="shared" si="33"/>
        <v>0</v>
      </c>
      <c r="L26" s="17"/>
      <c r="M26" s="17"/>
      <c r="N26" s="16">
        <f t="shared" si="34"/>
        <v>0</v>
      </c>
      <c r="O26" s="18">
        <f t="shared" si="35"/>
        <v>0</v>
      </c>
      <c r="P26" s="16"/>
      <c r="Q26" s="16"/>
      <c r="R26" s="16">
        <f t="shared" si="36"/>
        <v>0</v>
      </c>
      <c r="S26" s="17"/>
      <c r="T26" s="17"/>
      <c r="U26" s="17">
        <f t="shared" si="37"/>
        <v>0</v>
      </c>
      <c r="V26" s="18">
        <f t="shared" si="38"/>
        <v>0</v>
      </c>
      <c r="W26" s="17">
        <f t="shared" si="39"/>
        <v>0</v>
      </c>
      <c r="X26" s="17">
        <f t="shared" si="39"/>
        <v>0</v>
      </c>
      <c r="Y26" s="17">
        <f t="shared" si="40"/>
        <v>0</v>
      </c>
      <c r="Z26" s="17">
        <f t="shared" si="41"/>
        <v>0</v>
      </c>
      <c r="AA26" s="17">
        <f t="shared" si="41"/>
        <v>0</v>
      </c>
      <c r="AB26" s="17">
        <f t="shared" si="42"/>
        <v>0</v>
      </c>
      <c r="AC26" s="19">
        <f t="shared" si="43"/>
        <v>0</v>
      </c>
    </row>
    <row r="27" spans="1:29" ht="20.100000000000001" customHeight="1" x14ac:dyDescent="0.45">
      <c r="A27" s="15" t="s">
        <v>215</v>
      </c>
      <c r="B27" s="16">
        <v>7</v>
      </c>
      <c r="C27" s="16"/>
      <c r="D27" s="16">
        <f t="shared" si="30"/>
        <v>7</v>
      </c>
      <c r="E27" s="17">
        <v>4</v>
      </c>
      <c r="F27" s="17"/>
      <c r="G27" s="17">
        <f t="shared" si="31"/>
        <v>4</v>
      </c>
      <c r="H27" s="18">
        <f t="shared" si="32"/>
        <v>11</v>
      </c>
      <c r="I27" s="16">
        <v>9</v>
      </c>
      <c r="J27" s="16"/>
      <c r="K27" s="16">
        <f t="shared" si="33"/>
        <v>9</v>
      </c>
      <c r="L27" s="17">
        <v>10</v>
      </c>
      <c r="M27" s="17"/>
      <c r="N27" s="16">
        <f t="shared" si="34"/>
        <v>10</v>
      </c>
      <c r="O27" s="18">
        <f t="shared" si="35"/>
        <v>19</v>
      </c>
      <c r="P27" s="16"/>
      <c r="Q27" s="16"/>
      <c r="R27" s="16">
        <f t="shared" si="36"/>
        <v>0</v>
      </c>
      <c r="S27" s="17">
        <v>3</v>
      </c>
      <c r="T27" s="17">
        <v>0</v>
      </c>
      <c r="U27" s="17">
        <f t="shared" si="37"/>
        <v>3</v>
      </c>
      <c r="V27" s="18">
        <f t="shared" si="38"/>
        <v>3</v>
      </c>
      <c r="W27" s="17">
        <f t="shared" si="39"/>
        <v>16</v>
      </c>
      <c r="X27" s="17">
        <f t="shared" si="39"/>
        <v>0</v>
      </c>
      <c r="Y27" s="17">
        <f t="shared" si="40"/>
        <v>16</v>
      </c>
      <c r="Z27" s="17">
        <f t="shared" si="41"/>
        <v>17</v>
      </c>
      <c r="AA27" s="17">
        <f t="shared" si="41"/>
        <v>0</v>
      </c>
      <c r="AB27" s="17">
        <f t="shared" si="42"/>
        <v>17</v>
      </c>
      <c r="AC27" s="19">
        <f t="shared" si="43"/>
        <v>33</v>
      </c>
    </row>
    <row r="28" spans="1:29" ht="20.100000000000001" customHeight="1" x14ac:dyDescent="0.45">
      <c r="A28" s="15" t="s">
        <v>247</v>
      </c>
      <c r="B28" s="16"/>
      <c r="C28" s="16"/>
      <c r="D28" s="16">
        <f t="shared" ref="D28" si="60">SUM(B28:C28)</f>
        <v>0</v>
      </c>
      <c r="E28" s="17"/>
      <c r="F28" s="17"/>
      <c r="G28" s="17">
        <f t="shared" ref="G28" si="61">SUM(E28:F28)</f>
        <v>0</v>
      </c>
      <c r="H28" s="18">
        <f t="shared" ref="H28" si="62">SUM(D28,G28)</f>
        <v>0</v>
      </c>
      <c r="I28" s="16">
        <v>4</v>
      </c>
      <c r="J28" s="16">
        <v>2</v>
      </c>
      <c r="K28" s="16">
        <f t="shared" ref="K28" si="63">SUM(I28:J28)</f>
        <v>6</v>
      </c>
      <c r="L28" s="17"/>
      <c r="M28" s="17"/>
      <c r="N28" s="16">
        <f t="shared" ref="N28" si="64">SUM(L28:M28)</f>
        <v>0</v>
      </c>
      <c r="O28" s="18">
        <f t="shared" ref="O28" si="65">SUM(K28,N28)</f>
        <v>6</v>
      </c>
      <c r="P28" s="16">
        <v>8</v>
      </c>
      <c r="Q28" s="16">
        <v>0</v>
      </c>
      <c r="R28" s="16">
        <f t="shared" ref="R28" si="66">SUM(P28:Q28)</f>
        <v>8</v>
      </c>
      <c r="S28" s="17"/>
      <c r="T28" s="17"/>
      <c r="U28" s="17">
        <f t="shared" ref="U28" si="67">SUM(S28:T28)</f>
        <v>0</v>
      </c>
      <c r="V28" s="18">
        <f t="shared" ref="V28" si="68">SUM(R28,U28)</f>
        <v>8</v>
      </c>
      <c r="W28" s="17">
        <f t="shared" ref="W28" si="69">SUM(B28,I28,P28)</f>
        <v>12</v>
      </c>
      <c r="X28" s="17">
        <f t="shared" ref="X28" si="70">SUM(C28,J28,Q28)</f>
        <v>2</v>
      </c>
      <c r="Y28" s="17">
        <f t="shared" ref="Y28" si="71">SUM(W28,X28)</f>
        <v>14</v>
      </c>
      <c r="Z28" s="17">
        <f t="shared" ref="Z28" si="72">SUM(E28,L28,S28)</f>
        <v>0</v>
      </c>
      <c r="AA28" s="17">
        <f t="shared" ref="AA28" si="73">SUM(F28,M28,T28)</f>
        <v>0</v>
      </c>
      <c r="AB28" s="17">
        <f t="shared" ref="AB28" si="74">SUM(Z28,AA28)</f>
        <v>0</v>
      </c>
      <c r="AC28" s="19">
        <f t="shared" ref="AC28" si="75">SUM(Y28,AB28)</f>
        <v>14</v>
      </c>
    </row>
    <row r="29" spans="1:29" ht="20.100000000000001" customHeight="1" x14ac:dyDescent="0.45">
      <c r="A29" s="15" t="s">
        <v>192</v>
      </c>
      <c r="B29" s="16"/>
      <c r="C29" s="16"/>
      <c r="D29" s="16">
        <f t="shared" si="30"/>
        <v>0</v>
      </c>
      <c r="E29" s="17"/>
      <c r="F29" s="17"/>
      <c r="G29" s="17">
        <f t="shared" si="31"/>
        <v>0</v>
      </c>
      <c r="H29" s="18">
        <f t="shared" si="32"/>
        <v>0</v>
      </c>
      <c r="I29" s="16"/>
      <c r="J29" s="16"/>
      <c r="K29" s="16">
        <f t="shared" si="33"/>
        <v>0</v>
      </c>
      <c r="L29" s="17"/>
      <c r="M29" s="17"/>
      <c r="N29" s="16">
        <f t="shared" si="34"/>
        <v>0</v>
      </c>
      <c r="O29" s="18">
        <f t="shared" si="35"/>
        <v>0</v>
      </c>
      <c r="P29" s="16"/>
      <c r="Q29" s="16"/>
      <c r="R29" s="16">
        <f t="shared" si="36"/>
        <v>0</v>
      </c>
      <c r="S29" s="17"/>
      <c r="T29" s="17"/>
      <c r="U29" s="17">
        <f t="shared" si="37"/>
        <v>0</v>
      </c>
      <c r="V29" s="18">
        <f t="shared" si="38"/>
        <v>0</v>
      </c>
      <c r="W29" s="17">
        <f t="shared" si="39"/>
        <v>0</v>
      </c>
      <c r="X29" s="17">
        <f t="shared" si="39"/>
        <v>0</v>
      </c>
      <c r="Y29" s="17">
        <f t="shared" si="40"/>
        <v>0</v>
      </c>
      <c r="Z29" s="17">
        <f t="shared" si="41"/>
        <v>0</v>
      </c>
      <c r="AA29" s="17">
        <f t="shared" si="41"/>
        <v>0</v>
      </c>
      <c r="AB29" s="17">
        <f t="shared" si="42"/>
        <v>0</v>
      </c>
      <c r="AC29" s="19">
        <f t="shared" si="43"/>
        <v>0</v>
      </c>
    </row>
    <row r="30" spans="1:29" ht="20.100000000000001" customHeight="1" x14ac:dyDescent="0.45">
      <c r="A30" s="15" t="s">
        <v>216</v>
      </c>
      <c r="B30" s="16"/>
      <c r="C30" s="16"/>
      <c r="D30" s="16">
        <f t="shared" si="30"/>
        <v>0</v>
      </c>
      <c r="E30" s="17"/>
      <c r="F30" s="17"/>
      <c r="G30" s="17">
        <f t="shared" si="31"/>
        <v>0</v>
      </c>
      <c r="H30" s="18">
        <f t="shared" si="32"/>
        <v>0</v>
      </c>
      <c r="I30" s="16">
        <v>4</v>
      </c>
      <c r="J30" s="16"/>
      <c r="K30" s="16">
        <f t="shared" si="33"/>
        <v>4</v>
      </c>
      <c r="L30" s="17">
        <v>3</v>
      </c>
      <c r="M30" s="17"/>
      <c r="N30" s="16">
        <f t="shared" si="34"/>
        <v>3</v>
      </c>
      <c r="O30" s="18">
        <f t="shared" si="35"/>
        <v>7</v>
      </c>
      <c r="P30" s="16">
        <v>7</v>
      </c>
      <c r="Q30" s="16">
        <v>0</v>
      </c>
      <c r="R30" s="16">
        <f t="shared" si="36"/>
        <v>7</v>
      </c>
      <c r="S30" s="17">
        <v>5</v>
      </c>
      <c r="T30" s="17">
        <v>0</v>
      </c>
      <c r="U30" s="17">
        <f t="shared" si="37"/>
        <v>5</v>
      </c>
      <c r="V30" s="18">
        <f t="shared" si="38"/>
        <v>12</v>
      </c>
      <c r="W30" s="17">
        <f t="shared" si="39"/>
        <v>11</v>
      </c>
      <c r="X30" s="17">
        <f t="shared" si="39"/>
        <v>0</v>
      </c>
      <c r="Y30" s="17">
        <f t="shared" si="40"/>
        <v>11</v>
      </c>
      <c r="Z30" s="17">
        <f t="shared" si="41"/>
        <v>8</v>
      </c>
      <c r="AA30" s="17">
        <f t="shared" si="41"/>
        <v>0</v>
      </c>
      <c r="AB30" s="17">
        <f t="shared" si="42"/>
        <v>8</v>
      </c>
      <c r="AC30" s="19">
        <f t="shared" si="43"/>
        <v>19</v>
      </c>
    </row>
    <row r="31" spans="1:29" ht="20.100000000000001" customHeight="1" x14ac:dyDescent="0.45">
      <c r="A31" s="15" t="s">
        <v>217</v>
      </c>
      <c r="B31" s="16"/>
      <c r="C31" s="16"/>
      <c r="D31" s="16">
        <f t="shared" si="30"/>
        <v>0</v>
      </c>
      <c r="E31" s="17"/>
      <c r="F31" s="17"/>
      <c r="G31" s="17">
        <f t="shared" si="31"/>
        <v>0</v>
      </c>
      <c r="H31" s="18">
        <f t="shared" si="32"/>
        <v>0</v>
      </c>
      <c r="I31" s="16">
        <v>2</v>
      </c>
      <c r="J31" s="16"/>
      <c r="K31" s="16">
        <f t="shared" si="33"/>
        <v>2</v>
      </c>
      <c r="L31" s="17"/>
      <c r="M31" s="17"/>
      <c r="N31" s="16">
        <f t="shared" si="34"/>
        <v>0</v>
      </c>
      <c r="O31" s="18">
        <f t="shared" si="35"/>
        <v>2</v>
      </c>
      <c r="P31" s="16">
        <v>14</v>
      </c>
      <c r="Q31" s="16">
        <v>3</v>
      </c>
      <c r="R31" s="16">
        <f t="shared" si="36"/>
        <v>17</v>
      </c>
      <c r="S31" s="17"/>
      <c r="T31" s="17"/>
      <c r="U31" s="17">
        <f t="shared" si="37"/>
        <v>0</v>
      </c>
      <c r="V31" s="18">
        <f t="shared" si="38"/>
        <v>17</v>
      </c>
      <c r="W31" s="17">
        <f t="shared" si="39"/>
        <v>16</v>
      </c>
      <c r="X31" s="17">
        <f t="shared" si="39"/>
        <v>3</v>
      </c>
      <c r="Y31" s="17">
        <f t="shared" si="40"/>
        <v>19</v>
      </c>
      <c r="Z31" s="17">
        <f t="shared" si="41"/>
        <v>0</v>
      </c>
      <c r="AA31" s="17">
        <f t="shared" si="41"/>
        <v>0</v>
      </c>
      <c r="AB31" s="17">
        <f t="shared" si="42"/>
        <v>0</v>
      </c>
      <c r="AC31" s="19">
        <f t="shared" si="43"/>
        <v>19</v>
      </c>
    </row>
    <row r="32" spans="1:29" ht="20.100000000000001" customHeight="1" x14ac:dyDescent="0.45">
      <c r="A32" s="15" t="s">
        <v>218</v>
      </c>
      <c r="B32" s="16">
        <v>2</v>
      </c>
      <c r="C32" s="16"/>
      <c r="D32" s="16">
        <f t="shared" si="30"/>
        <v>2</v>
      </c>
      <c r="E32" s="17"/>
      <c r="F32" s="17"/>
      <c r="G32" s="17">
        <f t="shared" si="31"/>
        <v>0</v>
      </c>
      <c r="H32" s="18">
        <f t="shared" si="32"/>
        <v>2</v>
      </c>
      <c r="I32" s="16">
        <v>3</v>
      </c>
      <c r="J32" s="16">
        <v>2</v>
      </c>
      <c r="K32" s="16">
        <f t="shared" si="33"/>
        <v>5</v>
      </c>
      <c r="L32" s="17"/>
      <c r="M32" s="17"/>
      <c r="N32" s="16">
        <f t="shared" si="34"/>
        <v>0</v>
      </c>
      <c r="O32" s="18">
        <f t="shared" si="35"/>
        <v>5</v>
      </c>
      <c r="P32" s="16">
        <v>18</v>
      </c>
      <c r="Q32" s="16">
        <v>8</v>
      </c>
      <c r="R32" s="16">
        <f t="shared" si="36"/>
        <v>26</v>
      </c>
      <c r="S32" s="17"/>
      <c r="T32" s="17"/>
      <c r="U32" s="17">
        <f t="shared" si="37"/>
        <v>0</v>
      </c>
      <c r="V32" s="18">
        <f t="shared" si="38"/>
        <v>26</v>
      </c>
      <c r="W32" s="17">
        <f t="shared" si="39"/>
        <v>23</v>
      </c>
      <c r="X32" s="17">
        <f t="shared" si="39"/>
        <v>10</v>
      </c>
      <c r="Y32" s="17">
        <f t="shared" si="40"/>
        <v>33</v>
      </c>
      <c r="Z32" s="17">
        <f t="shared" si="41"/>
        <v>0</v>
      </c>
      <c r="AA32" s="17">
        <f t="shared" si="41"/>
        <v>0</v>
      </c>
      <c r="AB32" s="17">
        <f t="shared" si="42"/>
        <v>0</v>
      </c>
      <c r="AC32" s="19">
        <f t="shared" si="43"/>
        <v>33</v>
      </c>
    </row>
    <row r="33" spans="1:29" ht="20.100000000000001" customHeight="1" x14ac:dyDescent="0.45">
      <c r="A33" s="15" t="s">
        <v>219</v>
      </c>
      <c r="B33" s="16"/>
      <c r="C33" s="16"/>
      <c r="D33" s="16">
        <f t="shared" si="30"/>
        <v>0</v>
      </c>
      <c r="E33" s="17"/>
      <c r="F33" s="17"/>
      <c r="G33" s="17">
        <f t="shared" si="31"/>
        <v>0</v>
      </c>
      <c r="H33" s="18">
        <f t="shared" si="32"/>
        <v>0</v>
      </c>
      <c r="I33" s="16">
        <v>12</v>
      </c>
      <c r="J33" s="16"/>
      <c r="K33" s="16">
        <f t="shared" si="33"/>
        <v>12</v>
      </c>
      <c r="L33" s="17"/>
      <c r="M33" s="17"/>
      <c r="N33" s="16">
        <f t="shared" si="34"/>
        <v>0</v>
      </c>
      <c r="O33" s="18">
        <f t="shared" si="35"/>
        <v>12</v>
      </c>
      <c r="P33" s="16">
        <v>8</v>
      </c>
      <c r="Q33" s="16">
        <v>1</v>
      </c>
      <c r="R33" s="16">
        <f t="shared" si="36"/>
        <v>9</v>
      </c>
      <c r="S33" s="17"/>
      <c r="T33" s="17"/>
      <c r="U33" s="17">
        <f t="shared" si="37"/>
        <v>0</v>
      </c>
      <c r="V33" s="18">
        <f t="shared" si="38"/>
        <v>9</v>
      </c>
      <c r="W33" s="17">
        <f t="shared" si="39"/>
        <v>20</v>
      </c>
      <c r="X33" s="17">
        <f t="shared" si="39"/>
        <v>1</v>
      </c>
      <c r="Y33" s="17">
        <f t="shared" si="40"/>
        <v>21</v>
      </c>
      <c r="Z33" s="17">
        <f t="shared" si="41"/>
        <v>0</v>
      </c>
      <c r="AA33" s="17">
        <f t="shared" si="41"/>
        <v>0</v>
      </c>
      <c r="AB33" s="17">
        <f t="shared" si="42"/>
        <v>0</v>
      </c>
      <c r="AC33" s="19">
        <f t="shared" si="43"/>
        <v>21</v>
      </c>
    </row>
    <row r="34" spans="1:29" ht="20.100000000000001" customHeight="1" x14ac:dyDescent="0.45">
      <c r="A34" s="15" t="s">
        <v>220</v>
      </c>
      <c r="B34" s="16"/>
      <c r="C34" s="16">
        <v>3</v>
      </c>
      <c r="D34" s="16">
        <f t="shared" si="30"/>
        <v>3</v>
      </c>
      <c r="E34" s="17"/>
      <c r="F34" s="17"/>
      <c r="G34" s="17">
        <f t="shared" si="31"/>
        <v>0</v>
      </c>
      <c r="H34" s="18">
        <f t="shared" si="32"/>
        <v>3</v>
      </c>
      <c r="I34" s="16">
        <v>1</v>
      </c>
      <c r="J34" s="16">
        <v>2</v>
      </c>
      <c r="K34" s="16">
        <f t="shared" si="33"/>
        <v>3</v>
      </c>
      <c r="L34" s="17"/>
      <c r="M34" s="17"/>
      <c r="N34" s="16">
        <f t="shared" si="34"/>
        <v>0</v>
      </c>
      <c r="O34" s="18">
        <f t="shared" si="35"/>
        <v>3</v>
      </c>
      <c r="P34" s="16">
        <v>3</v>
      </c>
      <c r="Q34" s="16">
        <v>11</v>
      </c>
      <c r="R34" s="16">
        <f t="shared" si="36"/>
        <v>14</v>
      </c>
      <c r="S34" s="17"/>
      <c r="T34" s="17"/>
      <c r="U34" s="17">
        <f t="shared" si="37"/>
        <v>0</v>
      </c>
      <c r="V34" s="18">
        <f t="shared" si="38"/>
        <v>14</v>
      </c>
      <c r="W34" s="17">
        <f t="shared" si="39"/>
        <v>4</v>
      </c>
      <c r="X34" s="17">
        <f t="shared" si="39"/>
        <v>16</v>
      </c>
      <c r="Y34" s="17">
        <f t="shared" si="40"/>
        <v>20</v>
      </c>
      <c r="Z34" s="17">
        <f t="shared" si="41"/>
        <v>0</v>
      </c>
      <c r="AA34" s="17">
        <f t="shared" si="41"/>
        <v>0</v>
      </c>
      <c r="AB34" s="17">
        <f t="shared" si="42"/>
        <v>0</v>
      </c>
      <c r="AC34" s="19">
        <f t="shared" si="43"/>
        <v>20</v>
      </c>
    </row>
    <row r="35" spans="1:29" ht="20.100000000000001" customHeight="1" x14ac:dyDescent="0.45">
      <c r="A35" s="15" t="s">
        <v>193</v>
      </c>
      <c r="B35" s="16">
        <v>3</v>
      </c>
      <c r="C35" s="16"/>
      <c r="D35" s="16">
        <f t="shared" si="30"/>
        <v>3</v>
      </c>
      <c r="E35" s="17">
        <v>1</v>
      </c>
      <c r="F35" s="17"/>
      <c r="G35" s="17">
        <f t="shared" si="31"/>
        <v>1</v>
      </c>
      <c r="H35" s="18">
        <f t="shared" si="32"/>
        <v>4</v>
      </c>
      <c r="I35" s="16">
        <v>6</v>
      </c>
      <c r="J35" s="16">
        <v>4</v>
      </c>
      <c r="K35" s="16">
        <f t="shared" si="33"/>
        <v>10</v>
      </c>
      <c r="L35" s="17">
        <v>2</v>
      </c>
      <c r="M35" s="17"/>
      <c r="N35" s="16">
        <f t="shared" si="34"/>
        <v>2</v>
      </c>
      <c r="O35" s="18">
        <f t="shared" si="35"/>
        <v>12</v>
      </c>
      <c r="P35" s="16">
        <v>3</v>
      </c>
      <c r="Q35" s="16">
        <v>0</v>
      </c>
      <c r="R35" s="16">
        <f t="shared" si="36"/>
        <v>3</v>
      </c>
      <c r="S35" s="17">
        <v>23</v>
      </c>
      <c r="T35" s="17">
        <v>7</v>
      </c>
      <c r="U35" s="17">
        <f t="shared" si="37"/>
        <v>30</v>
      </c>
      <c r="V35" s="18">
        <f t="shared" si="38"/>
        <v>33</v>
      </c>
      <c r="W35" s="17">
        <f t="shared" si="39"/>
        <v>12</v>
      </c>
      <c r="X35" s="17">
        <f t="shared" si="39"/>
        <v>4</v>
      </c>
      <c r="Y35" s="17">
        <f t="shared" si="40"/>
        <v>16</v>
      </c>
      <c r="Z35" s="17">
        <f t="shared" si="41"/>
        <v>26</v>
      </c>
      <c r="AA35" s="17">
        <f t="shared" si="41"/>
        <v>7</v>
      </c>
      <c r="AB35" s="17">
        <f t="shared" si="42"/>
        <v>33</v>
      </c>
      <c r="AC35" s="19">
        <f t="shared" si="43"/>
        <v>49</v>
      </c>
    </row>
    <row r="36" spans="1:29" ht="20.100000000000001" customHeight="1" x14ac:dyDescent="0.45">
      <c r="A36" s="15" t="s">
        <v>194</v>
      </c>
      <c r="B36" s="16">
        <v>1</v>
      </c>
      <c r="C36" s="16"/>
      <c r="D36" s="16">
        <f t="shared" si="30"/>
        <v>1</v>
      </c>
      <c r="E36" s="17">
        <v>8</v>
      </c>
      <c r="F36" s="17"/>
      <c r="G36" s="17">
        <f t="shared" si="31"/>
        <v>8</v>
      </c>
      <c r="H36" s="18">
        <f t="shared" si="32"/>
        <v>9</v>
      </c>
      <c r="I36" s="16"/>
      <c r="J36" s="16"/>
      <c r="K36" s="16">
        <f t="shared" si="33"/>
        <v>0</v>
      </c>
      <c r="L36" s="17">
        <v>20</v>
      </c>
      <c r="M36" s="17">
        <v>1</v>
      </c>
      <c r="N36" s="16">
        <f t="shared" si="34"/>
        <v>21</v>
      </c>
      <c r="O36" s="18">
        <f t="shared" si="35"/>
        <v>21</v>
      </c>
      <c r="P36" s="16"/>
      <c r="Q36" s="16"/>
      <c r="R36" s="16">
        <f t="shared" si="36"/>
        <v>0</v>
      </c>
      <c r="S36" s="17">
        <v>1</v>
      </c>
      <c r="T36" s="17">
        <v>0</v>
      </c>
      <c r="U36" s="17">
        <f t="shared" si="37"/>
        <v>1</v>
      </c>
      <c r="V36" s="18">
        <f t="shared" si="38"/>
        <v>1</v>
      </c>
      <c r="W36" s="17">
        <f t="shared" ref="W36:X37" si="76">SUM(B36,I36,P36)</f>
        <v>1</v>
      </c>
      <c r="X36" s="17">
        <f t="shared" si="76"/>
        <v>0</v>
      </c>
      <c r="Y36" s="17">
        <f t="shared" si="40"/>
        <v>1</v>
      </c>
      <c r="Z36" s="17">
        <f t="shared" ref="Z36:AA37" si="77">SUM(E36,L36,S36)</f>
        <v>29</v>
      </c>
      <c r="AA36" s="17">
        <f t="shared" si="77"/>
        <v>1</v>
      </c>
      <c r="AB36" s="17">
        <f t="shared" si="42"/>
        <v>30</v>
      </c>
      <c r="AC36" s="19">
        <f t="shared" si="43"/>
        <v>31</v>
      </c>
    </row>
    <row r="37" spans="1:29" ht="20.100000000000001" customHeight="1" x14ac:dyDescent="0.45">
      <c r="A37" s="15" t="s">
        <v>195</v>
      </c>
      <c r="B37" s="16">
        <v>10</v>
      </c>
      <c r="C37" s="16"/>
      <c r="D37" s="16">
        <f t="shared" si="30"/>
        <v>10</v>
      </c>
      <c r="E37" s="16"/>
      <c r="F37" s="16"/>
      <c r="G37" s="16">
        <f t="shared" si="31"/>
        <v>0</v>
      </c>
      <c r="H37" s="18">
        <f t="shared" si="32"/>
        <v>10</v>
      </c>
      <c r="I37" s="16">
        <v>8</v>
      </c>
      <c r="J37" s="16"/>
      <c r="K37" s="16">
        <f t="shared" si="33"/>
        <v>8</v>
      </c>
      <c r="L37" s="16">
        <v>13</v>
      </c>
      <c r="M37" s="16"/>
      <c r="N37" s="16">
        <f t="shared" si="34"/>
        <v>13</v>
      </c>
      <c r="O37" s="18">
        <f t="shared" si="35"/>
        <v>21</v>
      </c>
      <c r="P37" s="16">
        <v>12</v>
      </c>
      <c r="Q37" s="16">
        <v>0</v>
      </c>
      <c r="R37" s="16">
        <f t="shared" si="36"/>
        <v>12</v>
      </c>
      <c r="S37" s="17">
        <v>10</v>
      </c>
      <c r="T37" s="17">
        <v>0</v>
      </c>
      <c r="U37" s="17">
        <f t="shared" si="37"/>
        <v>10</v>
      </c>
      <c r="V37" s="18">
        <f t="shared" si="38"/>
        <v>22</v>
      </c>
      <c r="W37" s="17">
        <f t="shared" si="76"/>
        <v>30</v>
      </c>
      <c r="X37" s="17">
        <f t="shared" si="76"/>
        <v>0</v>
      </c>
      <c r="Y37" s="17">
        <f t="shared" si="40"/>
        <v>30</v>
      </c>
      <c r="Z37" s="17">
        <f t="shared" si="77"/>
        <v>23</v>
      </c>
      <c r="AA37" s="17">
        <f t="shared" si="77"/>
        <v>0</v>
      </c>
      <c r="AB37" s="17">
        <f t="shared" si="42"/>
        <v>23</v>
      </c>
      <c r="AC37" s="19">
        <f t="shared" si="43"/>
        <v>53</v>
      </c>
    </row>
    <row r="38" spans="1:29" ht="20.100000000000001" customHeight="1" x14ac:dyDescent="0.45">
      <c r="A38" s="15" t="s">
        <v>196</v>
      </c>
      <c r="B38" s="16"/>
      <c r="C38" s="16"/>
      <c r="D38" s="16">
        <f t="shared" si="30"/>
        <v>0</v>
      </c>
      <c r="E38" s="16"/>
      <c r="F38" s="16"/>
      <c r="G38" s="16">
        <f t="shared" si="31"/>
        <v>0</v>
      </c>
      <c r="H38" s="18">
        <f t="shared" si="32"/>
        <v>0</v>
      </c>
      <c r="I38" s="16">
        <v>2</v>
      </c>
      <c r="J38" s="16"/>
      <c r="K38" s="16">
        <f t="shared" si="33"/>
        <v>2</v>
      </c>
      <c r="L38" s="17">
        <v>12</v>
      </c>
      <c r="M38" s="17"/>
      <c r="N38" s="16">
        <f t="shared" si="34"/>
        <v>12</v>
      </c>
      <c r="O38" s="18">
        <f t="shared" si="35"/>
        <v>14</v>
      </c>
      <c r="P38" s="16">
        <v>11</v>
      </c>
      <c r="Q38" s="16">
        <v>0</v>
      </c>
      <c r="R38" s="16">
        <f t="shared" si="36"/>
        <v>11</v>
      </c>
      <c r="S38" s="17">
        <v>5</v>
      </c>
      <c r="T38" s="17">
        <v>0</v>
      </c>
      <c r="U38" s="17">
        <f t="shared" si="37"/>
        <v>5</v>
      </c>
      <c r="V38" s="18">
        <f t="shared" si="38"/>
        <v>16</v>
      </c>
      <c r="W38" s="17">
        <f>SUM(B38,I38,P38)</f>
        <v>13</v>
      </c>
      <c r="X38" s="17">
        <f>SUM(C38,J38,Q38)</f>
        <v>0</v>
      </c>
      <c r="Y38" s="17">
        <f t="shared" si="40"/>
        <v>13</v>
      </c>
      <c r="Z38" s="17">
        <f>SUM(E38,L38,S38)</f>
        <v>17</v>
      </c>
      <c r="AA38" s="17">
        <f>SUM(F38,M38,T38)</f>
        <v>0</v>
      </c>
      <c r="AB38" s="17">
        <f t="shared" si="42"/>
        <v>17</v>
      </c>
      <c r="AC38" s="19">
        <f t="shared" si="43"/>
        <v>30</v>
      </c>
    </row>
    <row r="39" spans="1:29" ht="20.100000000000001" customHeight="1" x14ac:dyDescent="0.45">
      <c r="A39" s="20" t="s">
        <v>7</v>
      </c>
      <c r="B39" s="19">
        <f>SUM(B19:B38)</f>
        <v>39</v>
      </c>
      <c r="C39" s="19">
        <f t="shared" ref="C39:H39" si="78">SUM(C19:C38)</f>
        <v>6</v>
      </c>
      <c r="D39" s="19">
        <f t="shared" si="78"/>
        <v>45</v>
      </c>
      <c r="E39" s="19">
        <f t="shared" si="78"/>
        <v>22</v>
      </c>
      <c r="F39" s="19">
        <f t="shared" si="78"/>
        <v>1</v>
      </c>
      <c r="G39" s="19">
        <f t="shared" si="78"/>
        <v>23</v>
      </c>
      <c r="H39" s="19">
        <f t="shared" si="78"/>
        <v>68</v>
      </c>
      <c r="I39" s="19">
        <f>SUM(I19:I38)</f>
        <v>93</v>
      </c>
      <c r="J39" s="19">
        <f t="shared" ref="J39" si="79">SUM(J19:J38)</f>
        <v>11</v>
      </c>
      <c r="K39" s="19">
        <f t="shared" ref="K39" si="80">SUM(K19:K38)</f>
        <v>104</v>
      </c>
      <c r="L39" s="19">
        <f t="shared" ref="L39" si="81">SUM(L19:L38)</f>
        <v>64</v>
      </c>
      <c r="M39" s="19">
        <f t="shared" ref="M39" si="82">SUM(M19:M38)</f>
        <v>1</v>
      </c>
      <c r="N39" s="19">
        <f t="shared" ref="N39" si="83">SUM(N19:N38)</f>
        <v>65</v>
      </c>
      <c r="O39" s="19">
        <f>SUM(O19:O38)</f>
        <v>169</v>
      </c>
      <c r="P39" s="19">
        <f t="shared" ref="P39:AC39" si="84">SUM(P19:P38)</f>
        <v>121</v>
      </c>
      <c r="Q39" s="19">
        <f t="shared" si="84"/>
        <v>27</v>
      </c>
      <c r="R39" s="19">
        <f t="shared" si="84"/>
        <v>148</v>
      </c>
      <c r="S39" s="19">
        <f t="shared" si="84"/>
        <v>56</v>
      </c>
      <c r="T39" s="19">
        <f t="shared" si="84"/>
        <v>7</v>
      </c>
      <c r="U39" s="19">
        <f t="shared" si="84"/>
        <v>63</v>
      </c>
      <c r="V39" s="19">
        <f t="shared" si="84"/>
        <v>211</v>
      </c>
      <c r="W39" s="19">
        <f t="shared" si="84"/>
        <v>253</v>
      </c>
      <c r="X39" s="19">
        <f t="shared" si="84"/>
        <v>44</v>
      </c>
      <c r="Y39" s="19">
        <f t="shared" si="84"/>
        <v>297</v>
      </c>
      <c r="Z39" s="19">
        <f t="shared" si="84"/>
        <v>142</v>
      </c>
      <c r="AA39" s="19">
        <f t="shared" si="84"/>
        <v>9</v>
      </c>
      <c r="AB39" s="19">
        <f t="shared" si="84"/>
        <v>151</v>
      </c>
      <c r="AC39" s="19">
        <f t="shared" si="84"/>
        <v>448</v>
      </c>
    </row>
    <row r="40" spans="1:29" ht="20.100000000000001" customHeight="1" x14ac:dyDescent="0.45">
      <c r="A40" s="11" t="s">
        <v>26</v>
      </c>
      <c r="B40" s="22"/>
      <c r="C40" s="22"/>
      <c r="D40" s="22"/>
      <c r="E40" s="17"/>
      <c r="F40" s="17"/>
      <c r="G40" s="17"/>
      <c r="H40" s="18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  <c r="V40" s="18"/>
      <c r="W40" s="17"/>
      <c r="X40" s="17"/>
      <c r="Y40" s="17"/>
      <c r="Z40" s="23"/>
      <c r="AA40" s="23"/>
      <c r="AB40" s="23"/>
      <c r="AC40" s="24"/>
    </row>
    <row r="41" spans="1:29" ht="20.100000000000001" customHeight="1" x14ac:dyDescent="0.45">
      <c r="A41" s="11" t="s">
        <v>64</v>
      </c>
      <c r="B41" s="22"/>
      <c r="C41" s="22"/>
      <c r="D41" s="22"/>
      <c r="E41" s="17"/>
      <c r="F41" s="17"/>
      <c r="G41" s="17"/>
      <c r="H41" s="18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7"/>
      <c r="U41" s="17"/>
      <c r="V41" s="18"/>
      <c r="W41" s="17"/>
      <c r="X41" s="17"/>
      <c r="Y41" s="17"/>
      <c r="Z41" s="23"/>
      <c r="AA41" s="23"/>
      <c r="AB41" s="23"/>
      <c r="AC41" s="24"/>
    </row>
    <row r="42" spans="1:29" ht="20.100000000000001" customHeight="1" x14ac:dyDescent="0.45">
      <c r="A42" s="15" t="s">
        <v>166</v>
      </c>
      <c r="B42" s="16"/>
      <c r="C42" s="16"/>
      <c r="D42" s="16">
        <f t="shared" ref="D42:D51" si="85">SUM(B42:C42)</f>
        <v>0</v>
      </c>
      <c r="E42" s="17"/>
      <c r="F42" s="17"/>
      <c r="G42" s="17">
        <f t="shared" ref="G42:G51" si="86">SUM(E42:F42)</f>
        <v>0</v>
      </c>
      <c r="H42" s="18">
        <f t="shared" ref="H42:H51" si="87">SUM(D42,G42)</f>
        <v>0</v>
      </c>
      <c r="I42" s="16">
        <v>6</v>
      </c>
      <c r="J42" s="16">
        <v>49</v>
      </c>
      <c r="K42" s="16">
        <f t="shared" ref="K42:K51" si="88">SUM(I42:J42)</f>
        <v>55</v>
      </c>
      <c r="L42" s="16"/>
      <c r="M42" s="16"/>
      <c r="N42" s="16">
        <f t="shared" ref="N42:N51" si="89">SUM(L42:M42)</f>
        <v>0</v>
      </c>
      <c r="O42" s="18">
        <f t="shared" ref="O42:O51" si="90">SUM(K42,N42)</f>
        <v>55</v>
      </c>
      <c r="P42" s="16">
        <v>1</v>
      </c>
      <c r="Q42" s="16">
        <v>14</v>
      </c>
      <c r="R42" s="16">
        <f t="shared" ref="R42:R51" si="91">SUM(P42:Q42)</f>
        <v>15</v>
      </c>
      <c r="S42" s="17">
        <v>0</v>
      </c>
      <c r="T42" s="17">
        <v>2</v>
      </c>
      <c r="U42" s="16">
        <f t="shared" ref="U42:U51" si="92">SUM(S42:T42)</f>
        <v>2</v>
      </c>
      <c r="V42" s="18">
        <f t="shared" ref="V42:V51" si="93">SUM(R42,U42)</f>
        <v>17</v>
      </c>
      <c r="W42" s="17">
        <f>SUM(B42,I42,P42)</f>
        <v>7</v>
      </c>
      <c r="X42" s="17">
        <f>SUM(C42,J42,Q42)</f>
        <v>63</v>
      </c>
      <c r="Y42" s="17">
        <f>SUM(W42,X42)</f>
        <v>70</v>
      </c>
      <c r="Z42" s="17">
        <f>SUM(E42,L42,S42)</f>
        <v>0</v>
      </c>
      <c r="AA42" s="17">
        <f>SUM(F42,M42,T42)</f>
        <v>2</v>
      </c>
      <c r="AB42" s="17">
        <f>SUM(Z42,AA42)</f>
        <v>2</v>
      </c>
      <c r="AC42" s="19">
        <f>SUM(Y42,AB42)</f>
        <v>72</v>
      </c>
    </row>
    <row r="43" spans="1:29" ht="20.100000000000001" customHeight="1" x14ac:dyDescent="0.45">
      <c r="A43" s="15" t="s">
        <v>221</v>
      </c>
      <c r="B43" s="16"/>
      <c r="C43" s="16">
        <v>10</v>
      </c>
      <c r="D43" s="16">
        <f>SUM(B43:C43)</f>
        <v>10</v>
      </c>
      <c r="E43" s="17">
        <v>3</v>
      </c>
      <c r="F43" s="17">
        <v>19</v>
      </c>
      <c r="G43" s="17">
        <f>SUM(E43:F43)</f>
        <v>22</v>
      </c>
      <c r="H43" s="18">
        <f>SUM(D43,G43)</f>
        <v>32</v>
      </c>
      <c r="I43" s="16"/>
      <c r="J43" s="16">
        <v>6</v>
      </c>
      <c r="K43" s="16">
        <f>SUM(I43:J43)</f>
        <v>6</v>
      </c>
      <c r="L43" s="16"/>
      <c r="M43" s="16">
        <v>3</v>
      </c>
      <c r="N43" s="16">
        <f>SUM(L43:M43)</f>
        <v>3</v>
      </c>
      <c r="O43" s="18">
        <f>SUM(K43,N43)</f>
        <v>9</v>
      </c>
      <c r="P43" s="16">
        <v>4</v>
      </c>
      <c r="Q43" s="16">
        <v>66</v>
      </c>
      <c r="R43" s="16">
        <f>SUM(P43:Q43)</f>
        <v>70</v>
      </c>
      <c r="S43" s="17">
        <v>2</v>
      </c>
      <c r="T43" s="17">
        <v>22</v>
      </c>
      <c r="U43" s="16">
        <f>SUM(S43:T43)</f>
        <v>24</v>
      </c>
      <c r="V43" s="18">
        <f>SUM(R43,U43)</f>
        <v>94</v>
      </c>
      <c r="W43" s="17">
        <f>SUM(B43,I43,P43)</f>
        <v>4</v>
      </c>
      <c r="X43" s="17">
        <f>SUM(C43,J43,Q43)</f>
        <v>82</v>
      </c>
      <c r="Y43" s="17">
        <f>SUM(W43,X43)</f>
        <v>86</v>
      </c>
      <c r="Z43" s="17">
        <f>SUM(E43,L43,S43)</f>
        <v>5</v>
      </c>
      <c r="AA43" s="17">
        <f>SUM(F43,M43,T43)</f>
        <v>44</v>
      </c>
      <c r="AB43" s="17">
        <f>SUM(Z43,AA43)</f>
        <v>49</v>
      </c>
      <c r="AC43" s="19">
        <f>SUM(Y43,AB43)</f>
        <v>135</v>
      </c>
    </row>
    <row r="44" spans="1:29" ht="20.100000000000001" customHeight="1" x14ac:dyDescent="0.45">
      <c r="A44" s="15" t="s">
        <v>28</v>
      </c>
      <c r="B44" s="16"/>
      <c r="C44" s="16">
        <v>1</v>
      </c>
      <c r="D44" s="16">
        <f t="shared" si="85"/>
        <v>1</v>
      </c>
      <c r="E44" s="16"/>
      <c r="F44" s="16"/>
      <c r="G44" s="16">
        <f t="shared" si="86"/>
        <v>0</v>
      </c>
      <c r="H44" s="18">
        <f t="shared" si="87"/>
        <v>1</v>
      </c>
      <c r="I44" s="16">
        <v>3</v>
      </c>
      <c r="J44" s="16">
        <v>37</v>
      </c>
      <c r="K44" s="16">
        <f t="shared" si="88"/>
        <v>40</v>
      </c>
      <c r="L44" s="16"/>
      <c r="M44" s="16"/>
      <c r="N44" s="16">
        <f t="shared" si="89"/>
        <v>0</v>
      </c>
      <c r="O44" s="18">
        <f t="shared" si="90"/>
        <v>40</v>
      </c>
      <c r="P44" s="16">
        <v>5</v>
      </c>
      <c r="Q44" s="16">
        <v>4</v>
      </c>
      <c r="R44" s="16">
        <f t="shared" si="91"/>
        <v>9</v>
      </c>
      <c r="S44" s="17"/>
      <c r="T44" s="17"/>
      <c r="U44" s="16">
        <f t="shared" si="92"/>
        <v>0</v>
      </c>
      <c r="V44" s="18">
        <f t="shared" si="93"/>
        <v>9</v>
      </c>
      <c r="W44" s="17">
        <f t="shared" ref="W44:X51" si="94">SUM(B44,I44,P44)</f>
        <v>8</v>
      </c>
      <c r="X44" s="17">
        <f t="shared" si="94"/>
        <v>42</v>
      </c>
      <c r="Y44" s="17">
        <f t="shared" ref="Y44:Y51" si="95">SUM(W44,X44)</f>
        <v>50</v>
      </c>
      <c r="Z44" s="17">
        <f t="shared" ref="Z44:AA51" si="96">SUM(E44,L44,S44)</f>
        <v>0</v>
      </c>
      <c r="AA44" s="17">
        <f t="shared" si="96"/>
        <v>0</v>
      </c>
      <c r="AB44" s="17">
        <f t="shared" ref="AB44:AB51" si="97">SUM(Z44,AA44)</f>
        <v>0</v>
      </c>
      <c r="AC44" s="19">
        <f t="shared" ref="AC44:AC51" si="98">SUM(Y44,AB44)</f>
        <v>50</v>
      </c>
    </row>
    <row r="45" spans="1:29" ht="20.100000000000001" customHeight="1" x14ac:dyDescent="0.45">
      <c r="A45" s="15" t="s">
        <v>222</v>
      </c>
      <c r="B45" s="16"/>
      <c r="C45" s="16">
        <v>1</v>
      </c>
      <c r="D45" s="16">
        <f>SUM(B45:C45)</f>
        <v>1</v>
      </c>
      <c r="E45" s="17">
        <v>1</v>
      </c>
      <c r="F45" s="17">
        <v>6</v>
      </c>
      <c r="G45" s="17">
        <f>SUM(E45:F45)</f>
        <v>7</v>
      </c>
      <c r="H45" s="18">
        <f>SUM(D45,G45)</f>
        <v>8</v>
      </c>
      <c r="I45" s="16">
        <v>1</v>
      </c>
      <c r="J45" s="16">
        <v>26</v>
      </c>
      <c r="K45" s="16">
        <f>SUM(I45:J45)</f>
        <v>27</v>
      </c>
      <c r="L45" s="17"/>
      <c r="M45" s="17">
        <v>6</v>
      </c>
      <c r="N45" s="16">
        <f>SUM(L45:M45)</f>
        <v>6</v>
      </c>
      <c r="O45" s="18">
        <f>SUM(K45,N45)</f>
        <v>33</v>
      </c>
      <c r="P45" s="16">
        <v>0</v>
      </c>
      <c r="Q45" s="16">
        <v>22</v>
      </c>
      <c r="R45" s="16">
        <f>SUM(P45:Q45)</f>
        <v>22</v>
      </c>
      <c r="S45" s="16">
        <v>2</v>
      </c>
      <c r="T45" s="16">
        <v>28</v>
      </c>
      <c r="U45" s="16">
        <f>SUM(S45:T45)</f>
        <v>30</v>
      </c>
      <c r="V45" s="18">
        <f>SUM(R45,U45)</f>
        <v>52</v>
      </c>
      <c r="W45" s="17">
        <f>SUM(B45,I45,P45)</f>
        <v>1</v>
      </c>
      <c r="X45" s="17">
        <f>SUM(C45,J45,Q45)</f>
        <v>49</v>
      </c>
      <c r="Y45" s="17">
        <f>SUM(W45,X45)</f>
        <v>50</v>
      </c>
      <c r="Z45" s="17">
        <f>SUM(E45,L45,S45)</f>
        <v>3</v>
      </c>
      <c r="AA45" s="17">
        <f>SUM(F45,M45,T45)</f>
        <v>40</v>
      </c>
      <c r="AB45" s="17">
        <f>SUM(Z45,AA45)</f>
        <v>43</v>
      </c>
      <c r="AC45" s="19">
        <f>SUM(Y45,AB45)</f>
        <v>93</v>
      </c>
    </row>
    <row r="46" spans="1:29" ht="20.100000000000001" customHeight="1" x14ac:dyDescent="0.45">
      <c r="A46" s="15" t="s">
        <v>223</v>
      </c>
      <c r="B46" s="16"/>
      <c r="C46" s="16"/>
      <c r="D46" s="16"/>
      <c r="E46" s="17">
        <v>7</v>
      </c>
      <c r="F46" s="17"/>
      <c r="G46" s="17">
        <f>SUM(E46:F46)</f>
        <v>7</v>
      </c>
      <c r="H46" s="18">
        <f>SUM(D46,G46)</f>
        <v>7</v>
      </c>
      <c r="I46" s="16">
        <v>12</v>
      </c>
      <c r="J46" s="16">
        <v>5</v>
      </c>
      <c r="K46" s="16">
        <f>SUM(I46:J46)</f>
        <v>17</v>
      </c>
      <c r="L46" s="17">
        <v>7</v>
      </c>
      <c r="M46" s="17"/>
      <c r="N46" s="16">
        <f>SUM(L46:M46)</f>
        <v>7</v>
      </c>
      <c r="O46" s="18">
        <f>SUM(K46,N46)</f>
        <v>24</v>
      </c>
      <c r="P46" s="16">
        <v>23</v>
      </c>
      <c r="Q46" s="16">
        <v>0</v>
      </c>
      <c r="R46" s="16">
        <f>SUM(P46:Q46)</f>
        <v>23</v>
      </c>
      <c r="S46" s="16">
        <v>24</v>
      </c>
      <c r="T46" s="16">
        <v>7</v>
      </c>
      <c r="U46" s="16">
        <f>SUM(S46:T46)</f>
        <v>31</v>
      </c>
      <c r="V46" s="18">
        <f>SUM(R46,U46)</f>
        <v>54</v>
      </c>
      <c r="W46" s="17">
        <f>SUM(B46,I46,P46)</f>
        <v>35</v>
      </c>
      <c r="X46" s="17">
        <f>SUM(C46,J46,Q46)</f>
        <v>5</v>
      </c>
      <c r="Y46" s="17">
        <f>SUM(W46,X46)</f>
        <v>40</v>
      </c>
      <c r="Z46" s="17">
        <f>SUM(E46,L46,S46)</f>
        <v>38</v>
      </c>
      <c r="AA46" s="17">
        <f>SUM(F46,M46,T46)</f>
        <v>7</v>
      </c>
      <c r="AB46" s="17">
        <f>SUM(Z46,AA46)</f>
        <v>45</v>
      </c>
      <c r="AC46" s="19">
        <f>SUM(Y46,AB46)</f>
        <v>85</v>
      </c>
    </row>
    <row r="47" spans="1:29" ht="20.100000000000001" customHeight="1" x14ac:dyDescent="0.45">
      <c r="A47" s="15" t="s">
        <v>31</v>
      </c>
      <c r="B47" s="16"/>
      <c r="C47" s="16">
        <v>1</v>
      </c>
      <c r="D47" s="16">
        <f t="shared" si="85"/>
        <v>1</v>
      </c>
      <c r="E47" s="17"/>
      <c r="F47" s="17"/>
      <c r="G47" s="17">
        <f t="shared" si="86"/>
        <v>0</v>
      </c>
      <c r="H47" s="18">
        <f t="shared" si="87"/>
        <v>1</v>
      </c>
      <c r="I47" s="16"/>
      <c r="J47" s="16"/>
      <c r="K47" s="16">
        <f t="shared" si="88"/>
        <v>0</v>
      </c>
      <c r="L47" s="17"/>
      <c r="M47" s="17"/>
      <c r="N47" s="16">
        <f t="shared" si="89"/>
        <v>0</v>
      </c>
      <c r="O47" s="18">
        <f t="shared" si="90"/>
        <v>0</v>
      </c>
      <c r="P47" s="16"/>
      <c r="Q47" s="16"/>
      <c r="R47" s="16">
        <f t="shared" si="91"/>
        <v>0</v>
      </c>
      <c r="S47" s="16"/>
      <c r="T47" s="16"/>
      <c r="U47" s="16">
        <f t="shared" si="92"/>
        <v>0</v>
      </c>
      <c r="V47" s="18">
        <f t="shared" si="93"/>
        <v>0</v>
      </c>
      <c r="W47" s="17">
        <f t="shared" si="94"/>
        <v>0</v>
      </c>
      <c r="X47" s="17">
        <f t="shared" si="94"/>
        <v>1</v>
      </c>
      <c r="Y47" s="17">
        <f t="shared" si="95"/>
        <v>1</v>
      </c>
      <c r="Z47" s="17">
        <f t="shared" si="96"/>
        <v>0</v>
      </c>
      <c r="AA47" s="17">
        <f t="shared" si="96"/>
        <v>0</v>
      </c>
      <c r="AB47" s="17">
        <f t="shared" si="97"/>
        <v>0</v>
      </c>
      <c r="AC47" s="19">
        <f t="shared" si="98"/>
        <v>1</v>
      </c>
    </row>
    <row r="48" spans="1:29" ht="20.100000000000001" customHeight="1" x14ac:dyDescent="0.45">
      <c r="A48" s="15" t="s">
        <v>224</v>
      </c>
      <c r="B48" s="16"/>
      <c r="C48" s="16">
        <v>1</v>
      </c>
      <c r="D48" s="16">
        <f>SUM(B48:C48)</f>
        <v>1</v>
      </c>
      <c r="E48" s="17"/>
      <c r="F48" s="17">
        <v>3</v>
      </c>
      <c r="G48" s="17">
        <f>SUM(E48:F48)</f>
        <v>3</v>
      </c>
      <c r="H48" s="18">
        <f>SUM(D48,G48)</f>
        <v>4</v>
      </c>
      <c r="I48" s="16"/>
      <c r="J48" s="16">
        <v>21</v>
      </c>
      <c r="K48" s="16">
        <f>SUM(I48:J48)</f>
        <v>21</v>
      </c>
      <c r="L48" s="17"/>
      <c r="M48" s="17">
        <v>1</v>
      </c>
      <c r="N48" s="16">
        <f>SUM(L48:M48)</f>
        <v>1</v>
      </c>
      <c r="O48" s="18">
        <f>SUM(K48,N48)</f>
        <v>22</v>
      </c>
      <c r="P48" s="16">
        <v>1</v>
      </c>
      <c r="Q48" s="16">
        <v>22</v>
      </c>
      <c r="R48" s="16">
        <f>SUM(P48:Q48)</f>
        <v>23</v>
      </c>
      <c r="S48" s="16">
        <v>0</v>
      </c>
      <c r="T48" s="16">
        <v>12</v>
      </c>
      <c r="U48" s="16">
        <f>SUM(S48:T48)</f>
        <v>12</v>
      </c>
      <c r="V48" s="18">
        <f>SUM(R48,U48)</f>
        <v>35</v>
      </c>
      <c r="W48" s="17">
        <f>SUM(B48,I48,P48)</f>
        <v>1</v>
      </c>
      <c r="X48" s="17">
        <f>SUM(C48,J48,Q48)</f>
        <v>44</v>
      </c>
      <c r="Y48" s="17">
        <f>SUM(W48,X48)</f>
        <v>45</v>
      </c>
      <c r="Z48" s="17">
        <f>SUM(E48,L48,S48)</f>
        <v>0</v>
      </c>
      <c r="AA48" s="17">
        <f>SUM(F48,M48,T48)</f>
        <v>16</v>
      </c>
      <c r="AB48" s="17">
        <f>SUM(Z48,AA48)</f>
        <v>16</v>
      </c>
      <c r="AC48" s="19">
        <f>SUM(Y48,AB48)</f>
        <v>61</v>
      </c>
    </row>
    <row r="49" spans="1:30" ht="20.100000000000001" customHeight="1" x14ac:dyDescent="0.45">
      <c r="A49" s="25" t="s">
        <v>197</v>
      </c>
      <c r="B49" s="16">
        <v>1</v>
      </c>
      <c r="C49" s="16"/>
      <c r="D49" s="16">
        <f t="shared" si="85"/>
        <v>1</v>
      </c>
      <c r="E49" s="16"/>
      <c r="F49" s="16"/>
      <c r="G49" s="16">
        <f t="shared" si="86"/>
        <v>0</v>
      </c>
      <c r="H49" s="18">
        <f t="shared" si="87"/>
        <v>1</v>
      </c>
      <c r="I49" s="16"/>
      <c r="J49" s="16"/>
      <c r="K49" s="16">
        <f t="shared" si="88"/>
        <v>0</v>
      </c>
      <c r="L49" s="17"/>
      <c r="M49" s="17"/>
      <c r="N49" s="16">
        <f t="shared" si="89"/>
        <v>0</v>
      </c>
      <c r="O49" s="18">
        <f t="shared" si="90"/>
        <v>0</v>
      </c>
      <c r="P49" s="16"/>
      <c r="Q49" s="16"/>
      <c r="R49" s="16">
        <f t="shared" si="91"/>
        <v>0</v>
      </c>
      <c r="S49" s="16"/>
      <c r="T49" s="16"/>
      <c r="U49" s="16">
        <f t="shared" si="92"/>
        <v>0</v>
      </c>
      <c r="V49" s="18">
        <f t="shared" si="93"/>
        <v>0</v>
      </c>
      <c r="W49" s="17">
        <f t="shared" si="94"/>
        <v>1</v>
      </c>
      <c r="X49" s="17">
        <f t="shared" si="94"/>
        <v>0</v>
      </c>
      <c r="Y49" s="17">
        <f t="shared" si="95"/>
        <v>1</v>
      </c>
      <c r="Z49" s="17">
        <f t="shared" si="96"/>
        <v>0</v>
      </c>
      <c r="AA49" s="17">
        <f t="shared" si="96"/>
        <v>0</v>
      </c>
      <c r="AB49" s="17">
        <f t="shared" si="97"/>
        <v>0</v>
      </c>
      <c r="AC49" s="19">
        <f t="shared" si="98"/>
        <v>1</v>
      </c>
    </row>
    <row r="50" spans="1:30" ht="20.100000000000001" customHeight="1" x14ac:dyDescent="0.45">
      <c r="A50" s="25" t="s">
        <v>225</v>
      </c>
      <c r="B50" s="16"/>
      <c r="C50" s="16"/>
      <c r="D50" s="16">
        <f>SUM(B50:C50)</f>
        <v>0</v>
      </c>
      <c r="E50" s="17">
        <v>1</v>
      </c>
      <c r="F50" s="17"/>
      <c r="G50" s="16">
        <f>SUM(E50:F50)</f>
        <v>1</v>
      </c>
      <c r="H50" s="18">
        <f>SUM(D50,G50)</f>
        <v>1</v>
      </c>
      <c r="I50" s="16"/>
      <c r="J50" s="16"/>
      <c r="K50" s="16">
        <f>SUM(I50:J50)</f>
        <v>0</v>
      </c>
      <c r="L50" s="17">
        <v>2</v>
      </c>
      <c r="M50" s="17">
        <v>6</v>
      </c>
      <c r="N50" s="16">
        <f>SUM(L50:M50)</f>
        <v>8</v>
      </c>
      <c r="O50" s="18">
        <f>SUM(K50,N50)</f>
        <v>8</v>
      </c>
      <c r="P50" s="16">
        <v>7</v>
      </c>
      <c r="Q50" s="16">
        <v>25</v>
      </c>
      <c r="R50" s="16">
        <f>SUM(P50:Q50)</f>
        <v>32</v>
      </c>
      <c r="S50" s="16">
        <v>2</v>
      </c>
      <c r="T50" s="16">
        <v>17</v>
      </c>
      <c r="U50" s="16">
        <f>SUM(S50:T50)</f>
        <v>19</v>
      </c>
      <c r="V50" s="18">
        <f>SUM(R50,U50)</f>
        <v>51</v>
      </c>
      <c r="W50" s="17">
        <f>SUM(B50,I50,P50)</f>
        <v>7</v>
      </c>
      <c r="X50" s="17">
        <f>SUM(C50,J50,Q50)</f>
        <v>25</v>
      </c>
      <c r="Y50" s="17">
        <f>SUM(W50,X50)</f>
        <v>32</v>
      </c>
      <c r="Z50" s="17">
        <f>SUM(E50,L50,S50)</f>
        <v>5</v>
      </c>
      <c r="AA50" s="17">
        <f>SUM(F50,M50,T50)</f>
        <v>23</v>
      </c>
      <c r="AB50" s="17">
        <f>SUM(Z50,AA50)</f>
        <v>28</v>
      </c>
      <c r="AC50" s="19">
        <f>SUM(Y50,AB50)</f>
        <v>60</v>
      </c>
    </row>
    <row r="51" spans="1:30" ht="20.100000000000001" customHeight="1" x14ac:dyDescent="0.45">
      <c r="A51" s="15" t="s">
        <v>33</v>
      </c>
      <c r="B51" s="16"/>
      <c r="C51" s="16">
        <v>1</v>
      </c>
      <c r="D51" s="16">
        <f t="shared" si="85"/>
        <v>1</v>
      </c>
      <c r="E51" s="17"/>
      <c r="F51" s="17">
        <v>3</v>
      </c>
      <c r="G51" s="17">
        <f t="shared" si="86"/>
        <v>3</v>
      </c>
      <c r="H51" s="18">
        <f t="shared" si="87"/>
        <v>4</v>
      </c>
      <c r="I51" s="16">
        <v>1</v>
      </c>
      <c r="J51" s="16">
        <v>90</v>
      </c>
      <c r="K51" s="16">
        <f t="shared" si="88"/>
        <v>91</v>
      </c>
      <c r="L51" s="17"/>
      <c r="M51" s="17"/>
      <c r="N51" s="16">
        <f t="shared" si="89"/>
        <v>0</v>
      </c>
      <c r="O51" s="18">
        <f t="shared" si="90"/>
        <v>91</v>
      </c>
      <c r="P51" s="16">
        <v>0</v>
      </c>
      <c r="Q51" s="16">
        <v>3</v>
      </c>
      <c r="R51" s="16">
        <f t="shared" si="91"/>
        <v>3</v>
      </c>
      <c r="S51" s="17"/>
      <c r="T51" s="17"/>
      <c r="U51" s="16">
        <f t="shared" si="92"/>
        <v>0</v>
      </c>
      <c r="V51" s="18">
        <f t="shared" si="93"/>
        <v>3</v>
      </c>
      <c r="W51" s="17">
        <f t="shared" si="94"/>
        <v>1</v>
      </c>
      <c r="X51" s="17">
        <f t="shared" si="94"/>
        <v>94</v>
      </c>
      <c r="Y51" s="17">
        <f t="shared" si="95"/>
        <v>95</v>
      </c>
      <c r="Z51" s="17">
        <f t="shared" si="96"/>
        <v>0</v>
      </c>
      <c r="AA51" s="17">
        <f t="shared" si="96"/>
        <v>3</v>
      </c>
      <c r="AB51" s="17">
        <f t="shared" si="97"/>
        <v>3</v>
      </c>
      <c r="AC51" s="19">
        <f t="shared" si="98"/>
        <v>98</v>
      </c>
    </row>
    <row r="52" spans="1:30" ht="20.100000000000001" customHeight="1" x14ac:dyDescent="0.45">
      <c r="A52" s="15" t="s">
        <v>226</v>
      </c>
      <c r="B52" s="16"/>
      <c r="C52" s="16">
        <v>3</v>
      </c>
      <c r="D52" s="16">
        <f>SUM(B52:C52)</f>
        <v>3</v>
      </c>
      <c r="E52" s="16"/>
      <c r="F52" s="16">
        <v>14</v>
      </c>
      <c r="G52" s="16">
        <f>SUM(E52:F52)</f>
        <v>14</v>
      </c>
      <c r="H52" s="18">
        <f>SUM(D52,G52)</f>
        <v>17</v>
      </c>
      <c r="I52" s="16">
        <v>5</v>
      </c>
      <c r="J52" s="16">
        <v>47</v>
      </c>
      <c r="K52" s="16">
        <f>SUM(I52:J52)</f>
        <v>52</v>
      </c>
      <c r="L52" s="16"/>
      <c r="M52" s="16">
        <v>7</v>
      </c>
      <c r="N52" s="16">
        <f>SUM(L52:M52)</f>
        <v>7</v>
      </c>
      <c r="O52" s="18">
        <f>SUM(K52,N52)</f>
        <v>59</v>
      </c>
      <c r="P52" s="16">
        <v>2</v>
      </c>
      <c r="Q52" s="16">
        <v>26</v>
      </c>
      <c r="R52" s="16">
        <f>SUM(P52:Q52)</f>
        <v>28</v>
      </c>
      <c r="S52" s="16">
        <v>0</v>
      </c>
      <c r="T52" s="16">
        <v>57</v>
      </c>
      <c r="U52" s="16">
        <f>SUM(S52:T52)</f>
        <v>57</v>
      </c>
      <c r="V52" s="18">
        <f>SUM(R52,U52)</f>
        <v>85</v>
      </c>
      <c r="W52" s="17">
        <f>SUM(B52,I52,P52)</f>
        <v>7</v>
      </c>
      <c r="X52" s="17">
        <f>SUM(C52,J52,Q52)</f>
        <v>76</v>
      </c>
      <c r="Y52" s="17">
        <f>SUM(W52,X52)</f>
        <v>83</v>
      </c>
      <c r="Z52" s="17">
        <f>SUM(E52,L52,S52)</f>
        <v>0</v>
      </c>
      <c r="AA52" s="17">
        <f>SUM(F52,M52,T52)</f>
        <v>78</v>
      </c>
      <c r="AB52" s="17">
        <f>SUM(Z52,AA52)</f>
        <v>78</v>
      </c>
      <c r="AC52" s="19">
        <f>SUM(Y52,AB52)</f>
        <v>161</v>
      </c>
    </row>
    <row r="53" spans="1:30" ht="20.100000000000001" customHeight="1" x14ac:dyDescent="0.45">
      <c r="A53" s="11" t="s">
        <v>248</v>
      </c>
      <c r="B53" s="16"/>
      <c r="C53" s="16"/>
      <c r="D53" s="16"/>
      <c r="E53" s="16"/>
      <c r="F53" s="16"/>
      <c r="G53" s="16"/>
      <c r="H53" s="18"/>
      <c r="I53" s="16"/>
      <c r="J53" s="16"/>
      <c r="K53" s="16"/>
      <c r="L53" s="16"/>
      <c r="M53" s="16"/>
      <c r="N53" s="16"/>
      <c r="O53" s="18"/>
      <c r="P53" s="16"/>
      <c r="Q53" s="16"/>
      <c r="R53" s="16"/>
      <c r="S53" s="16"/>
      <c r="T53" s="16"/>
      <c r="U53" s="16"/>
      <c r="V53" s="18"/>
      <c r="W53" s="17"/>
      <c r="X53" s="17"/>
      <c r="Y53" s="17"/>
      <c r="Z53" s="17"/>
      <c r="AA53" s="17"/>
      <c r="AB53" s="17"/>
      <c r="AC53" s="19"/>
    </row>
    <row r="54" spans="1:30" ht="20.100000000000001" customHeight="1" x14ac:dyDescent="0.45">
      <c r="A54" s="15" t="s">
        <v>249</v>
      </c>
      <c r="B54" s="16"/>
      <c r="C54" s="16"/>
      <c r="D54" s="16">
        <f>SUM(B54:C54)</f>
        <v>0</v>
      </c>
      <c r="E54" s="16"/>
      <c r="F54" s="16"/>
      <c r="G54" s="16">
        <f>SUM(E54:F54)</f>
        <v>0</v>
      </c>
      <c r="H54" s="18">
        <f>SUM(D54,G54)</f>
        <v>0</v>
      </c>
      <c r="I54" s="16"/>
      <c r="J54" s="16"/>
      <c r="K54" s="16">
        <f>SUM(I54:J54)</f>
        <v>0</v>
      </c>
      <c r="L54" s="16"/>
      <c r="M54" s="16"/>
      <c r="N54" s="16">
        <f>SUM(L54:M54)</f>
        <v>0</v>
      </c>
      <c r="O54" s="18">
        <f>SUM(K54,N54)</f>
        <v>0</v>
      </c>
      <c r="P54" s="16"/>
      <c r="Q54" s="16"/>
      <c r="R54" s="16">
        <f>SUM(P54:Q54)</f>
        <v>0</v>
      </c>
      <c r="S54" s="16">
        <v>6</v>
      </c>
      <c r="T54" s="16">
        <v>15</v>
      </c>
      <c r="U54" s="16">
        <f>SUM(S54:T54)</f>
        <v>21</v>
      </c>
      <c r="V54" s="18">
        <f>SUM(R54,U54)</f>
        <v>21</v>
      </c>
      <c r="W54" s="17">
        <f>SUM(B54,I54,P54)</f>
        <v>0</v>
      </c>
      <c r="X54" s="17">
        <f>SUM(C54,J54,Q54)</f>
        <v>0</v>
      </c>
      <c r="Y54" s="17">
        <f>SUM(W54,X54)</f>
        <v>0</v>
      </c>
      <c r="Z54" s="17">
        <f>SUM(E54,L54,S54)</f>
        <v>6</v>
      </c>
      <c r="AA54" s="17">
        <f>SUM(F54,M54,T54)</f>
        <v>15</v>
      </c>
      <c r="AB54" s="17">
        <f>SUM(Z54,AA54)</f>
        <v>21</v>
      </c>
      <c r="AC54" s="19">
        <f>SUM(Y54,AB54)</f>
        <v>21</v>
      </c>
    </row>
    <row r="55" spans="1:30" ht="20.100000000000001" customHeight="1" x14ac:dyDescent="0.45">
      <c r="A55" s="20" t="s">
        <v>7</v>
      </c>
      <c r="B55" s="19">
        <f>SUM(B42:B54)</f>
        <v>1</v>
      </c>
      <c r="C55" s="19">
        <f t="shared" ref="C55:AC55" si="99">SUM(C42:C54)</f>
        <v>18</v>
      </c>
      <c r="D55" s="19">
        <f t="shared" si="99"/>
        <v>19</v>
      </c>
      <c r="E55" s="19">
        <f t="shared" si="99"/>
        <v>12</v>
      </c>
      <c r="F55" s="19">
        <f t="shared" si="99"/>
        <v>45</v>
      </c>
      <c r="G55" s="19">
        <f t="shared" si="99"/>
        <v>57</v>
      </c>
      <c r="H55" s="19">
        <f t="shared" si="99"/>
        <v>76</v>
      </c>
      <c r="I55" s="19">
        <f t="shared" si="99"/>
        <v>28</v>
      </c>
      <c r="J55" s="19">
        <f t="shared" si="99"/>
        <v>281</v>
      </c>
      <c r="K55" s="19">
        <f t="shared" si="99"/>
        <v>309</v>
      </c>
      <c r="L55" s="19">
        <f t="shared" si="99"/>
        <v>9</v>
      </c>
      <c r="M55" s="19">
        <f t="shared" si="99"/>
        <v>23</v>
      </c>
      <c r="N55" s="19">
        <f t="shared" si="99"/>
        <v>32</v>
      </c>
      <c r="O55" s="19">
        <f t="shared" si="99"/>
        <v>341</v>
      </c>
      <c r="P55" s="19">
        <f t="shared" si="99"/>
        <v>43</v>
      </c>
      <c r="Q55" s="19">
        <f t="shared" si="99"/>
        <v>182</v>
      </c>
      <c r="R55" s="19">
        <f t="shared" si="99"/>
        <v>225</v>
      </c>
      <c r="S55" s="19">
        <f t="shared" si="99"/>
        <v>36</v>
      </c>
      <c r="T55" s="19">
        <f t="shared" si="99"/>
        <v>160</v>
      </c>
      <c r="U55" s="19">
        <f t="shared" si="99"/>
        <v>196</v>
      </c>
      <c r="V55" s="19">
        <f>SUM(V42:V54)</f>
        <v>421</v>
      </c>
      <c r="W55" s="19">
        <f t="shared" si="99"/>
        <v>72</v>
      </c>
      <c r="X55" s="19">
        <f t="shared" si="99"/>
        <v>481</v>
      </c>
      <c r="Y55" s="19">
        <f t="shared" si="99"/>
        <v>553</v>
      </c>
      <c r="Z55" s="19">
        <f t="shared" si="99"/>
        <v>57</v>
      </c>
      <c r="AA55" s="19">
        <f t="shared" si="99"/>
        <v>228</v>
      </c>
      <c r="AB55" s="19">
        <f t="shared" si="99"/>
        <v>285</v>
      </c>
      <c r="AC55" s="19">
        <f t="shared" si="99"/>
        <v>838</v>
      </c>
    </row>
    <row r="56" spans="1:30" ht="20.100000000000001" customHeight="1" x14ac:dyDescent="0.45">
      <c r="A56" s="11" t="s">
        <v>144</v>
      </c>
      <c r="B56" s="22"/>
      <c r="C56" s="22"/>
      <c r="D56" s="22"/>
      <c r="E56" s="17"/>
      <c r="F56" s="17"/>
      <c r="G56" s="17"/>
      <c r="H56" s="18"/>
      <c r="I56" s="17"/>
      <c r="J56" s="17"/>
      <c r="K56" s="17"/>
      <c r="L56" s="17"/>
      <c r="M56" s="17"/>
      <c r="N56" s="17"/>
      <c r="O56" s="18"/>
      <c r="P56" s="17"/>
      <c r="Q56" s="17"/>
      <c r="R56" s="17"/>
      <c r="S56" s="17"/>
      <c r="T56" s="17"/>
      <c r="U56" s="17"/>
      <c r="V56" s="18"/>
      <c r="W56" s="17"/>
      <c r="X56" s="17"/>
      <c r="Y56" s="17"/>
      <c r="Z56" s="23"/>
      <c r="AA56" s="23"/>
      <c r="AB56" s="23"/>
      <c r="AC56" s="24"/>
    </row>
    <row r="57" spans="1:30" ht="20.100000000000001" customHeight="1" x14ac:dyDescent="0.45">
      <c r="A57" s="15" t="s">
        <v>167</v>
      </c>
      <c r="B57" s="17">
        <v>3</v>
      </c>
      <c r="C57" s="17"/>
      <c r="D57" s="16">
        <f t="shared" ref="D57:D63" si="100">SUM(B57:C57)</f>
        <v>3</v>
      </c>
      <c r="E57" s="17"/>
      <c r="F57" s="17"/>
      <c r="G57" s="16">
        <f>SUM(E57:F57)</f>
        <v>0</v>
      </c>
      <c r="H57" s="18">
        <f t="shared" ref="H57:H63" si="101">SUM(D57,G57)</f>
        <v>3</v>
      </c>
      <c r="I57" s="17"/>
      <c r="J57" s="17"/>
      <c r="K57" s="16">
        <f t="shared" ref="K57:K63" si="102">SUM(I57:J57)</f>
        <v>0</v>
      </c>
      <c r="L57" s="17"/>
      <c r="M57" s="17"/>
      <c r="N57" s="16">
        <f t="shared" ref="N57:N63" si="103">SUM(L57:M57)</f>
        <v>0</v>
      </c>
      <c r="O57" s="18">
        <f t="shared" ref="O57:O63" si="104">SUM(K57,N57)</f>
        <v>0</v>
      </c>
      <c r="P57" s="17">
        <v>30</v>
      </c>
      <c r="Q57" s="17">
        <v>25</v>
      </c>
      <c r="R57" s="16">
        <f t="shared" ref="R57:R63" si="105">SUM(P57:Q57)</f>
        <v>55</v>
      </c>
      <c r="S57" s="17"/>
      <c r="T57" s="17"/>
      <c r="U57" s="16">
        <f t="shared" ref="U57:U63" si="106">SUM(S57:T57)</f>
        <v>0</v>
      </c>
      <c r="V57" s="18">
        <f t="shared" ref="V57:V63" si="107">SUM(R57,U57)</f>
        <v>55</v>
      </c>
      <c r="W57" s="17">
        <f t="shared" ref="W57:X63" si="108">SUM(B57,I57,P57)</f>
        <v>33</v>
      </c>
      <c r="X57" s="17">
        <f t="shared" si="108"/>
        <v>25</v>
      </c>
      <c r="Y57" s="17">
        <f t="shared" ref="Y57:Y63" si="109">SUM(W57,X57)</f>
        <v>58</v>
      </c>
      <c r="Z57" s="17">
        <f t="shared" ref="Z57:AA63" si="110">SUM(E57,L57,S57)</f>
        <v>0</v>
      </c>
      <c r="AA57" s="17">
        <f t="shared" si="110"/>
        <v>0</v>
      </c>
      <c r="AB57" s="17">
        <f t="shared" ref="AB57:AB63" si="111">SUM(Z57,AA57)</f>
        <v>0</v>
      </c>
      <c r="AC57" s="18">
        <f t="shared" ref="AC57:AC63" si="112">SUM(Y57,AB57)</f>
        <v>58</v>
      </c>
    </row>
    <row r="58" spans="1:30" ht="20.100000000000001" customHeight="1" x14ac:dyDescent="0.45">
      <c r="A58" s="15" t="s">
        <v>36</v>
      </c>
      <c r="B58" s="16"/>
      <c r="C58" s="16"/>
      <c r="D58" s="16">
        <f t="shared" si="100"/>
        <v>0</v>
      </c>
      <c r="E58" s="17"/>
      <c r="F58" s="17"/>
      <c r="G58" s="17" t="s">
        <v>87</v>
      </c>
      <c r="H58" s="18">
        <f t="shared" si="101"/>
        <v>0</v>
      </c>
      <c r="I58" s="16"/>
      <c r="J58" s="16"/>
      <c r="K58" s="16">
        <f t="shared" si="102"/>
        <v>0</v>
      </c>
      <c r="L58" s="17"/>
      <c r="M58" s="17"/>
      <c r="N58" s="16">
        <f t="shared" si="103"/>
        <v>0</v>
      </c>
      <c r="O58" s="18">
        <f t="shared" si="104"/>
        <v>0</v>
      </c>
      <c r="P58" s="16">
        <v>1</v>
      </c>
      <c r="Q58" s="16">
        <v>0</v>
      </c>
      <c r="R58" s="16">
        <f t="shared" si="105"/>
        <v>1</v>
      </c>
      <c r="S58" s="17">
        <v>1</v>
      </c>
      <c r="T58" s="17">
        <v>2</v>
      </c>
      <c r="U58" s="16">
        <f t="shared" si="106"/>
        <v>3</v>
      </c>
      <c r="V58" s="18">
        <f t="shared" si="107"/>
        <v>4</v>
      </c>
      <c r="W58" s="17">
        <f t="shared" si="108"/>
        <v>1</v>
      </c>
      <c r="X58" s="17">
        <f t="shared" si="108"/>
        <v>0</v>
      </c>
      <c r="Y58" s="17">
        <f t="shared" si="109"/>
        <v>1</v>
      </c>
      <c r="Z58" s="17">
        <f t="shared" si="110"/>
        <v>1</v>
      </c>
      <c r="AA58" s="17">
        <f t="shared" si="110"/>
        <v>2</v>
      </c>
      <c r="AB58" s="17">
        <f t="shared" si="111"/>
        <v>3</v>
      </c>
      <c r="AC58" s="19">
        <f t="shared" si="112"/>
        <v>4</v>
      </c>
    </row>
    <row r="59" spans="1:30" ht="20.100000000000001" customHeight="1" x14ac:dyDescent="0.45">
      <c r="A59" s="15" t="s">
        <v>227</v>
      </c>
      <c r="B59" s="16"/>
      <c r="C59" s="16"/>
      <c r="D59" s="16">
        <f t="shared" si="100"/>
        <v>0</v>
      </c>
      <c r="E59" s="17"/>
      <c r="F59" s="17"/>
      <c r="G59" s="17" t="s">
        <v>87</v>
      </c>
      <c r="H59" s="18">
        <f t="shared" si="101"/>
        <v>0</v>
      </c>
      <c r="I59" s="16"/>
      <c r="J59" s="16"/>
      <c r="K59" s="16">
        <f t="shared" si="102"/>
        <v>0</v>
      </c>
      <c r="L59" s="17"/>
      <c r="M59" s="17"/>
      <c r="N59" s="16">
        <f t="shared" si="103"/>
        <v>0</v>
      </c>
      <c r="O59" s="18">
        <f t="shared" si="104"/>
        <v>0</v>
      </c>
      <c r="P59" s="16">
        <v>5</v>
      </c>
      <c r="Q59" s="16">
        <v>4</v>
      </c>
      <c r="R59" s="16">
        <f t="shared" si="105"/>
        <v>9</v>
      </c>
      <c r="S59" s="17">
        <v>1</v>
      </c>
      <c r="T59" s="17">
        <v>2</v>
      </c>
      <c r="U59" s="16">
        <f t="shared" si="106"/>
        <v>3</v>
      </c>
      <c r="V59" s="18">
        <f t="shared" si="107"/>
        <v>12</v>
      </c>
      <c r="W59" s="17">
        <f>SUM(B59,I59,P59)</f>
        <v>5</v>
      </c>
      <c r="X59" s="17">
        <f>SUM(C59,J59,Q59)</f>
        <v>4</v>
      </c>
      <c r="Y59" s="17">
        <f t="shared" si="109"/>
        <v>9</v>
      </c>
      <c r="Z59" s="17">
        <f>SUM(E59,L59,S59)</f>
        <v>1</v>
      </c>
      <c r="AA59" s="17">
        <f>SUM(F59,M59,T59)</f>
        <v>2</v>
      </c>
      <c r="AB59" s="17">
        <f t="shared" si="111"/>
        <v>3</v>
      </c>
      <c r="AC59" s="19">
        <f t="shared" si="112"/>
        <v>12</v>
      </c>
    </row>
    <row r="60" spans="1:30" ht="20.100000000000001" customHeight="1" x14ac:dyDescent="0.45">
      <c r="A60" s="15" t="s">
        <v>228</v>
      </c>
      <c r="B60" s="16"/>
      <c r="C60" s="16"/>
      <c r="D60" s="16">
        <f t="shared" si="100"/>
        <v>0</v>
      </c>
      <c r="E60" s="17"/>
      <c r="F60" s="17"/>
      <c r="G60" s="17" t="s">
        <v>87</v>
      </c>
      <c r="H60" s="18">
        <f t="shared" si="101"/>
        <v>0</v>
      </c>
      <c r="I60" s="16"/>
      <c r="J60" s="16"/>
      <c r="K60" s="16">
        <f t="shared" si="102"/>
        <v>0</v>
      </c>
      <c r="L60" s="17"/>
      <c r="M60" s="17"/>
      <c r="N60" s="16">
        <f t="shared" si="103"/>
        <v>0</v>
      </c>
      <c r="O60" s="18">
        <f t="shared" si="104"/>
        <v>0</v>
      </c>
      <c r="P60" s="16">
        <v>2</v>
      </c>
      <c r="Q60" s="16">
        <v>15</v>
      </c>
      <c r="R60" s="16">
        <f t="shared" si="105"/>
        <v>17</v>
      </c>
      <c r="S60" s="17"/>
      <c r="T60" s="17"/>
      <c r="U60" s="16">
        <f t="shared" si="106"/>
        <v>0</v>
      </c>
      <c r="V60" s="18">
        <f t="shared" si="107"/>
        <v>17</v>
      </c>
      <c r="W60" s="17">
        <f>SUM(B60,I60,P60)</f>
        <v>2</v>
      </c>
      <c r="X60" s="17">
        <f>SUM(C60,J60,Q60)</f>
        <v>15</v>
      </c>
      <c r="Y60" s="17">
        <f t="shared" si="109"/>
        <v>17</v>
      </c>
      <c r="Z60" s="17">
        <f>SUM(E60,L60,S60)</f>
        <v>0</v>
      </c>
      <c r="AA60" s="17">
        <f>SUM(F60,M60,T60)</f>
        <v>0</v>
      </c>
      <c r="AB60" s="17">
        <f t="shared" si="111"/>
        <v>0</v>
      </c>
      <c r="AC60" s="19">
        <f t="shared" si="112"/>
        <v>17</v>
      </c>
    </row>
    <row r="61" spans="1:30" ht="20.100000000000001" customHeight="1" x14ac:dyDescent="0.45">
      <c r="A61" s="15" t="s">
        <v>145</v>
      </c>
      <c r="B61" s="16">
        <v>2</v>
      </c>
      <c r="C61" s="16"/>
      <c r="D61" s="16">
        <f t="shared" si="100"/>
        <v>2</v>
      </c>
      <c r="E61" s="17"/>
      <c r="F61" s="17"/>
      <c r="G61" s="17" t="s">
        <v>87</v>
      </c>
      <c r="H61" s="18">
        <f t="shared" si="101"/>
        <v>2</v>
      </c>
      <c r="I61" s="16">
        <v>2</v>
      </c>
      <c r="J61" s="16">
        <v>1</v>
      </c>
      <c r="K61" s="16">
        <f t="shared" si="102"/>
        <v>3</v>
      </c>
      <c r="L61" s="17"/>
      <c r="M61" s="17"/>
      <c r="N61" s="16">
        <f t="shared" si="103"/>
        <v>0</v>
      </c>
      <c r="O61" s="18">
        <f t="shared" si="104"/>
        <v>3</v>
      </c>
      <c r="P61" s="16">
        <v>6</v>
      </c>
      <c r="Q61" s="16">
        <v>5</v>
      </c>
      <c r="R61" s="16">
        <f t="shared" si="105"/>
        <v>11</v>
      </c>
      <c r="S61" s="17"/>
      <c r="T61" s="17"/>
      <c r="U61" s="16">
        <f t="shared" si="106"/>
        <v>0</v>
      </c>
      <c r="V61" s="18">
        <f t="shared" si="107"/>
        <v>11</v>
      </c>
      <c r="W61" s="17">
        <f t="shared" si="108"/>
        <v>10</v>
      </c>
      <c r="X61" s="17">
        <f t="shared" si="108"/>
        <v>6</v>
      </c>
      <c r="Y61" s="17">
        <f t="shared" si="109"/>
        <v>16</v>
      </c>
      <c r="Z61" s="17">
        <f t="shared" si="110"/>
        <v>0</v>
      </c>
      <c r="AA61" s="17">
        <f t="shared" si="110"/>
        <v>0</v>
      </c>
      <c r="AB61" s="17">
        <f t="shared" si="111"/>
        <v>0</v>
      </c>
      <c r="AC61" s="19">
        <f t="shared" si="112"/>
        <v>16</v>
      </c>
      <c r="AD61" s="55"/>
    </row>
    <row r="62" spans="1:30" ht="20.100000000000001" customHeight="1" x14ac:dyDescent="0.45">
      <c r="A62" s="15" t="s">
        <v>250</v>
      </c>
      <c r="B62" s="16"/>
      <c r="C62" s="16"/>
      <c r="D62" s="16">
        <f t="shared" ref="D62" si="113">SUM(B62:C62)</f>
        <v>0</v>
      </c>
      <c r="E62" s="17"/>
      <c r="F62" s="17"/>
      <c r="G62" s="17" t="s">
        <v>87</v>
      </c>
      <c r="H62" s="18">
        <f t="shared" ref="H62" si="114">SUM(D62,G62)</f>
        <v>0</v>
      </c>
      <c r="I62" s="16"/>
      <c r="J62" s="16"/>
      <c r="K62" s="16">
        <f t="shared" ref="K62" si="115">SUM(I62:J62)</f>
        <v>0</v>
      </c>
      <c r="L62" s="17"/>
      <c r="M62" s="17"/>
      <c r="N62" s="16">
        <f t="shared" ref="N62" si="116">SUM(L62:M62)</f>
        <v>0</v>
      </c>
      <c r="O62" s="18">
        <f t="shared" ref="O62" si="117">SUM(K62,N62)</f>
        <v>0</v>
      </c>
      <c r="P62" s="16"/>
      <c r="Q62" s="16"/>
      <c r="R62" s="16">
        <f t="shared" ref="R62" si="118">SUM(P62:Q62)</f>
        <v>0</v>
      </c>
      <c r="S62" s="17">
        <v>30</v>
      </c>
      <c r="T62" s="17">
        <v>3</v>
      </c>
      <c r="U62" s="16">
        <f t="shared" ref="U62" si="119">SUM(S62:T62)</f>
        <v>33</v>
      </c>
      <c r="V62" s="18">
        <f t="shared" ref="V62" si="120">SUM(R62,U62)</f>
        <v>33</v>
      </c>
      <c r="W62" s="17">
        <f t="shared" ref="W62" si="121">SUM(B62,I62,P62)</f>
        <v>0</v>
      </c>
      <c r="X62" s="17">
        <f t="shared" ref="X62" si="122">SUM(C62,J62,Q62)</f>
        <v>0</v>
      </c>
      <c r="Y62" s="17">
        <f t="shared" ref="Y62" si="123">SUM(W62,X62)</f>
        <v>0</v>
      </c>
      <c r="Z62" s="17">
        <f t="shared" ref="Z62" si="124">SUM(E62,L62,S62)</f>
        <v>30</v>
      </c>
      <c r="AA62" s="17">
        <f t="shared" ref="AA62" si="125">SUM(F62,M62,T62)</f>
        <v>3</v>
      </c>
      <c r="AB62" s="17">
        <f t="shared" ref="AB62" si="126">SUM(Z62,AA62)</f>
        <v>33</v>
      </c>
      <c r="AC62" s="19">
        <f t="shared" ref="AC62" si="127">SUM(Y62,AB62)</f>
        <v>33</v>
      </c>
      <c r="AD62" s="55"/>
    </row>
    <row r="63" spans="1:30" ht="20.100000000000001" customHeight="1" x14ac:dyDescent="0.45">
      <c r="A63" s="15" t="s">
        <v>146</v>
      </c>
      <c r="B63" s="16"/>
      <c r="C63" s="16"/>
      <c r="D63" s="16">
        <f t="shared" si="100"/>
        <v>0</v>
      </c>
      <c r="E63" s="17"/>
      <c r="F63" s="17"/>
      <c r="G63" s="17" t="s">
        <v>87</v>
      </c>
      <c r="H63" s="18">
        <f t="shared" si="101"/>
        <v>0</v>
      </c>
      <c r="I63" s="16"/>
      <c r="J63" s="16"/>
      <c r="K63" s="16">
        <f t="shared" si="102"/>
        <v>0</v>
      </c>
      <c r="L63" s="17">
        <v>2</v>
      </c>
      <c r="M63" s="17"/>
      <c r="N63" s="16">
        <f t="shared" si="103"/>
        <v>2</v>
      </c>
      <c r="O63" s="18">
        <f t="shared" si="104"/>
        <v>2</v>
      </c>
      <c r="P63" s="16"/>
      <c r="Q63" s="16"/>
      <c r="R63" s="16">
        <f t="shared" si="105"/>
        <v>0</v>
      </c>
      <c r="S63" s="17"/>
      <c r="T63" s="17"/>
      <c r="U63" s="16">
        <f t="shared" si="106"/>
        <v>0</v>
      </c>
      <c r="V63" s="18">
        <f t="shared" si="107"/>
        <v>0</v>
      </c>
      <c r="W63" s="17">
        <f t="shared" si="108"/>
        <v>0</v>
      </c>
      <c r="X63" s="17">
        <f t="shared" si="108"/>
        <v>0</v>
      </c>
      <c r="Y63" s="17">
        <f t="shared" si="109"/>
        <v>0</v>
      </c>
      <c r="Z63" s="17">
        <f t="shared" si="110"/>
        <v>2</v>
      </c>
      <c r="AA63" s="17">
        <f t="shared" si="110"/>
        <v>0</v>
      </c>
      <c r="AB63" s="17">
        <f t="shared" si="111"/>
        <v>2</v>
      </c>
      <c r="AC63" s="19">
        <f t="shared" si="112"/>
        <v>2</v>
      </c>
    </row>
    <row r="64" spans="1:30" ht="20.100000000000001" customHeight="1" x14ac:dyDescent="0.45">
      <c r="A64" s="20" t="s">
        <v>7</v>
      </c>
      <c r="B64" s="19">
        <f>SUM(B57:B63)</f>
        <v>5</v>
      </c>
      <c r="C64" s="19">
        <f t="shared" ref="C64:H64" si="128">SUM(C57:C63)</f>
        <v>0</v>
      </c>
      <c r="D64" s="19">
        <f t="shared" si="128"/>
        <v>5</v>
      </c>
      <c r="E64" s="19">
        <f t="shared" si="128"/>
        <v>0</v>
      </c>
      <c r="F64" s="19">
        <f t="shared" si="128"/>
        <v>0</v>
      </c>
      <c r="G64" s="19">
        <f t="shared" si="128"/>
        <v>0</v>
      </c>
      <c r="H64" s="19">
        <f t="shared" si="128"/>
        <v>5</v>
      </c>
      <c r="I64" s="19">
        <f>SUM(I58:I63)</f>
        <v>2</v>
      </c>
      <c r="J64" s="19">
        <f t="shared" ref="J64:O64" si="129">SUM(J58:J63)</f>
        <v>1</v>
      </c>
      <c r="K64" s="19">
        <f t="shared" si="129"/>
        <v>3</v>
      </c>
      <c r="L64" s="19">
        <f t="shared" si="129"/>
        <v>2</v>
      </c>
      <c r="M64" s="19">
        <f t="shared" si="129"/>
        <v>0</v>
      </c>
      <c r="N64" s="19">
        <f t="shared" si="129"/>
        <v>2</v>
      </c>
      <c r="O64" s="19">
        <f t="shared" si="129"/>
        <v>5</v>
      </c>
      <c r="P64" s="19">
        <f t="shared" ref="P64:AC64" si="130">SUM(P57:P63)</f>
        <v>44</v>
      </c>
      <c r="Q64" s="19">
        <f t="shared" si="130"/>
        <v>49</v>
      </c>
      <c r="R64" s="19">
        <f t="shared" si="130"/>
        <v>93</v>
      </c>
      <c r="S64" s="19">
        <f t="shared" si="130"/>
        <v>32</v>
      </c>
      <c r="T64" s="19">
        <f t="shared" si="130"/>
        <v>7</v>
      </c>
      <c r="U64" s="19">
        <f t="shared" si="130"/>
        <v>39</v>
      </c>
      <c r="V64" s="19">
        <f t="shared" si="130"/>
        <v>132</v>
      </c>
      <c r="W64" s="19">
        <f t="shared" si="130"/>
        <v>51</v>
      </c>
      <c r="X64" s="19">
        <f t="shared" si="130"/>
        <v>50</v>
      </c>
      <c r="Y64" s="19">
        <f t="shared" si="130"/>
        <v>101</v>
      </c>
      <c r="Z64" s="19">
        <f t="shared" si="130"/>
        <v>34</v>
      </c>
      <c r="AA64" s="19">
        <f t="shared" si="130"/>
        <v>7</v>
      </c>
      <c r="AB64" s="19">
        <f t="shared" si="130"/>
        <v>41</v>
      </c>
      <c r="AC64" s="19">
        <f t="shared" si="130"/>
        <v>142</v>
      </c>
    </row>
    <row r="65" spans="1:29" ht="20.100000000000001" customHeight="1" x14ac:dyDescent="0.45">
      <c r="A65" s="26" t="s">
        <v>168</v>
      </c>
      <c r="B65" s="27"/>
      <c r="C65" s="27"/>
      <c r="D65" s="27"/>
      <c r="E65" s="28"/>
      <c r="F65" s="28"/>
      <c r="G65" s="28"/>
      <c r="H65" s="29"/>
      <c r="I65" s="28"/>
      <c r="J65" s="28"/>
      <c r="K65" s="28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9"/>
      <c r="W65" s="28"/>
      <c r="X65" s="28"/>
      <c r="Y65" s="28"/>
      <c r="Z65" s="23"/>
      <c r="AA65" s="23"/>
      <c r="AB65" s="23"/>
      <c r="AC65" s="24"/>
    </row>
    <row r="66" spans="1:29" ht="20.100000000000001" customHeight="1" x14ac:dyDescent="0.45">
      <c r="A66" s="15" t="s">
        <v>169</v>
      </c>
      <c r="B66" s="16"/>
      <c r="C66" s="16"/>
      <c r="D66" s="16">
        <f>SUM(B66:C66)</f>
        <v>0</v>
      </c>
      <c r="E66" s="16"/>
      <c r="F66" s="16"/>
      <c r="G66" s="16">
        <f>SUM(E66:F66)</f>
        <v>0</v>
      </c>
      <c r="H66" s="18">
        <f>SUM(D66,G66)</f>
        <v>0</v>
      </c>
      <c r="I66" s="16">
        <v>5</v>
      </c>
      <c r="J66" s="16">
        <v>2</v>
      </c>
      <c r="K66" s="16">
        <f>SUM(I66:J66)</f>
        <v>7</v>
      </c>
      <c r="L66" s="16"/>
      <c r="M66" s="16"/>
      <c r="N66" s="16">
        <f>SUM(L66:M66)</f>
        <v>0</v>
      </c>
      <c r="O66" s="18">
        <f>SUM(K66,N66)</f>
        <v>7</v>
      </c>
      <c r="P66" s="16">
        <v>6</v>
      </c>
      <c r="Q66" s="16">
        <v>2</v>
      </c>
      <c r="R66" s="16">
        <f>SUM(P66:Q66)</f>
        <v>8</v>
      </c>
      <c r="S66" s="16"/>
      <c r="T66" s="16"/>
      <c r="U66" s="16">
        <f>SUM(S66:T66)</f>
        <v>0</v>
      </c>
      <c r="V66" s="18">
        <f>SUM(R66,U66)</f>
        <v>8</v>
      </c>
      <c r="W66" s="17">
        <f>SUM(B66,I66,P66)</f>
        <v>11</v>
      </c>
      <c r="X66" s="17">
        <f>SUM(C66,J66,Q66)</f>
        <v>4</v>
      </c>
      <c r="Y66" s="17">
        <f>SUM(W66,X66)</f>
        <v>15</v>
      </c>
      <c r="Z66" s="17">
        <f>SUM(E66,L66,S66)</f>
        <v>0</v>
      </c>
      <c r="AA66" s="17">
        <f>SUM(F66,M66,T66)</f>
        <v>0</v>
      </c>
      <c r="AB66" s="17">
        <f>SUM(Z66,AA66)</f>
        <v>0</v>
      </c>
      <c r="AC66" s="19">
        <f>SUM(Y66,AB66)</f>
        <v>15</v>
      </c>
    </row>
    <row r="67" spans="1:29" ht="20.100000000000001" customHeight="1" x14ac:dyDescent="0.45">
      <c r="A67" s="20" t="s">
        <v>7</v>
      </c>
      <c r="B67" s="30">
        <f t="shared" ref="B67:V67" si="131">B66</f>
        <v>0</v>
      </c>
      <c r="C67" s="30">
        <f t="shared" si="131"/>
        <v>0</v>
      </c>
      <c r="D67" s="30">
        <f t="shared" si="131"/>
        <v>0</v>
      </c>
      <c r="E67" s="30">
        <f t="shared" si="131"/>
        <v>0</v>
      </c>
      <c r="F67" s="30">
        <f t="shared" si="131"/>
        <v>0</v>
      </c>
      <c r="G67" s="30">
        <f t="shared" si="131"/>
        <v>0</v>
      </c>
      <c r="H67" s="30">
        <f t="shared" si="131"/>
        <v>0</v>
      </c>
      <c r="I67" s="30">
        <f t="shared" si="131"/>
        <v>5</v>
      </c>
      <c r="J67" s="30">
        <f t="shared" si="131"/>
        <v>2</v>
      </c>
      <c r="K67" s="30">
        <f t="shared" si="131"/>
        <v>7</v>
      </c>
      <c r="L67" s="30">
        <f t="shared" si="131"/>
        <v>0</v>
      </c>
      <c r="M67" s="30">
        <f t="shared" si="131"/>
        <v>0</v>
      </c>
      <c r="N67" s="30">
        <f t="shared" si="131"/>
        <v>0</v>
      </c>
      <c r="O67" s="30">
        <f t="shared" si="131"/>
        <v>7</v>
      </c>
      <c r="P67" s="30">
        <f t="shared" si="131"/>
        <v>6</v>
      </c>
      <c r="Q67" s="30">
        <f t="shared" si="131"/>
        <v>2</v>
      </c>
      <c r="R67" s="30">
        <f t="shared" si="131"/>
        <v>8</v>
      </c>
      <c r="S67" s="30">
        <f t="shared" si="131"/>
        <v>0</v>
      </c>
      <c r="T67" s="30">
        <f t="shared" si="131"/>
        <v>0</v>
      </c>
      <c r="U67" s="30">
        <f t="shared" si="131"/>
        <v>0</v>
      </c>
      <c r="V67" s="30">
        <f t="shared" si="131"/>
        <v>8</v>
      </c>
      <c r="W67" s="19">
        <f>SUM(W66)</f>
        <v>11</v>
      </c>
      <c r="X67" s="30">
        <f>X66</f>
        <v>4</v>
      </c>
      <c r="Y67" s="19">
        <f>SUM(W67:X67)</f>
        <v>15</v>
      </c>
      <c r="Z67" s="19">
        <f>SUM(Z66)</f>
        <v>0</v>
      </c>
      <c r="AA67" s="30">
        <v>0</v>
      </c>
      <c r="AB67" s="19">
        <f>SUM(Z67:AA67)</f>
        <v>0</v>
      </c>
      <c r="AC67" s="19">
        <f>SUM(Y67,AB67)</f>
        <v>15</v>
      </c>
    </row>
    <row r="68" spans="1:29" ht="20.100000000000001" customHeight="1" x14ac:dyDescent="0.45">
      <c r="A68" s="26" t="s">
        <v>37</v>
      </c>
      <c r="B68" s="27"/>
      <c r="C68" s="27"/>
      <c r="D68" s="27"/>
      <c r="E68" s="28"/>
      <c r="F68" s="28"/>
      <c r="G68" s="28"/>
      <c r="H68" s="29"/>
      <c r="I68" s="28"/>
      <c r="J68" s="28"/>
      <c r="K68" s="28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9"/>
      <c r="W68" s="28"/>
      <c r="X68" s="28"/>
      <c r="Y68" s="28"/>
      <c r="Z68" s="23"/>
      <c r="AA68" s="23"/>
      <c r="AB68" s="23"/>
      <c r="AC68" s="24"/>
    </row>
    <row r="69" spans="1:29" ht="20.100000000000001" customHeight="1" x14ac:dyDescent="0.45">
      <c r="A69" s="15" t="s">
        <v>38</v>
      </c>
      <c r="B69" s="16"/>
      <c r="C69" s="16"/>
      <c r="D69" s="16">
        <f>SUM(B69:C69)</f>
        <v>0</v>
      </c>
      <c r="E69" s="17" t="s">
        <v>87</v>
      </c>
      <c r="F69" s="17" t="s">
        <v>87</v>
      </c>
      <c r="G69" s="17" t="s">
        <v>87</v>
      </c>
      <c r="H69" s="18">
        <f>SUM(D69,G69)</f>
        <v>0</v>
      </c>
      <c r="I69" s="16"/>
      <c r="J69" s="16"/>
      <c r="K69" s="16">
        <f>SUM(I69:J69)</f>
        <v>0</v>
      </c>
      <c r="L69" s="17" t="s">
        <v>87</v>
      </c>
      <c r="M69" s="17" t="s">
        <v>87</v>
      </c>
      <c r="N69" s="17" t="s">
        <v>87</v>
      </c>
      <c r="O69" s="18">
        <f>SUM(K69,N69)</f>
        <v>0</v>
      </c>
      <c r="P69" s="16"/>
      <c r="Q69" s="16"/>
      <c r="R69" s="16">
        <f>SUM(P69:Q69)</f>
        <v>0</v>
      </c>
      <c r="S69" s="17" t="s">
        <v>87</v>
      </c>
      <c r="T69" s="17" t="s">
        <v>87</v>
      </c>
      <c r="U69" s="17" t="s">
        <v>87</v>
      </c>
      <c r="V69" s="18">
        <f>SUM(R69,U69)</f>
        <v>0</v>
      </c>
      <c r="W69" s="17">
        <f>SUM(B69,I69,P69)</f>
        <v>0</v>
      </c>
      <c r="X69" s="16">
        <v>0</v>
      </c>
      <c r="Y69" s="17">
        <f>SUM(W69,X69)</f>
        <v>0</v>
      </c>
      <c r="Z69" s="17" t="s">
        <v>87</v>
      </c>
      <c r="AA69" s="17" t="s">
        <v>87</v>
      </c>
      <c r="AB69" s="17" t="s">
        <v>87</v>
      </c>
      <c r="AC69" s="19">
        <f>SUM(Y69,AB69)</f>
        <v>0</v>
      </c>
    </row>
    <row r="70" spans="1:29" ht="20.100000000000001" customHeight="1" x14ac:dyDescent="0.45">
      <c r="A70" s="20" t="s">
        <v>7</v>
      </c>
      <c r="B70" s="30">
        <f t="shared" ref="B70:V70" si="132">B69</f>
        <v>0</v>
      </c>
      <c r="C70" s="30">
        <f t="shared" si="132"/>
        <v>0</v>
      </c>
      <c r="D70" s="30">
        <f t="shared" si="132"/>
        <v>0</v>
      </c>
      <c r="E70" s="30" t="str">
        <f t="shared" si="132"/>
        <v>-</v>
      </c>
      <c r="F70" s="30" t="str">
        <f t="shared" si="132"/>
        <v>-</v>
      </c>
      <c r="G70" s="30" t="str">
        <f t="shared" si="132"/>
        <v>-</v>
      </c>
      <c r="H70" s="30">
        <f t="shared" si="132"/>
        <v>0</v>
      </c>
      <c r="I70" s="30">
        <f t="shared" si="132"/>
        <v>0</v>
      </c>
      <c r="J70" s="30">
        <f t="shared" si="132"/>
        <v>0</v>
      </c>
      <c r="K70" s="30">
        <f t="shared" si="132"/>
        <v>0</v>
      </c>
      <c r="L70" s="30" t="str">
        <f t="shared" si="132"/>
        <v>-</v>
      </c>
      <c r="M70" s="30" t="str">
        <f t="shared" si="132"/>
        <v>-</v>
      </c>
      <c r="N70" s="30" t="str">
        <f t="shared" si="132"/>
        <v>-</v>
      </c>
      <c r="O70" s="30">
        <f t="shared" si="132"/>
        <v>0</v>
      </c>
      <c r="P70" s="30">
        <f t="shared" si="132"/>
        <v>0</v>
      </c>
      <c r="Q70" s="30">
        <f t="shared" si="132"/>
        <v>0</v>
      </c>
      <c r="R70" s="30">
        <f t="shared" si="132"/>
        <v>0</v>
      </c>
      <c r="S70" s="30" t="str">
        <f t="shared" si="132"/>
        <v>-</v>
      </c>
      <c r="T70" s="30" t="str">
        <f t="shared" si="132"/>
        <v>-</v>
      </c>
      <c r="U70" s="30" t="str">
        <f t="shared" si="132"/>
        <v>-</v>
      </c>
      <c r="V70" s="30">
        <f t="shared" si="132"/>
        <v>0</v>
      </c>
      <c r="W70" s="19">
        <f>SUM(W69)</f>
        <v>0</v>
      </c>
      <c r="X70" s="30">
        <v>0</v>
      </c>
      <c r="Y70" s="19">
        <f>SUM(W70:X70)</f>
        <v>0</v>
      </c>
      <c r="Z70" s="19">
        <f>SUM(Z69)</f>
        <v>0</v>
      </c>
      <c r="AA70" s="30">
        <v>0</v>
      </c>
      <c r="AB70" s="19">
        <f>SUM(Z70:AA70)</f>
        <v>0</v>
      </c>
      <c r="AC70" s="19">
        <f>SUM(Y70,AB70)</f>
        <v>0</v>
      </c>
    </row>
    <row r="71" spans="1:29" ht="20.100000000000001" customHeight="1" x14ac:dyDescent="0.45">
      <c r="A71" s="31" t="s">
        <v>39</v>
      </c>
      <c r="B71" s="19">
        <f>SUM(B17,B39,B55,B64,B70,B67)</f>
        <v>55</v>
      </c>
      <c r="C71" s="19">
        <f>SUM(C17,C39,C55,C64,C70,C67)</f>
        <v>95</v>
      </c>
      <c r="D71" s="19">
        <f>SUM(B71:C71)</f>
        <v>150</v>
      </c>
      <c r="E71" s="19">
        <f>SUM(E17,E39,E55,E64,E70)</f>
        <v>34</v>
      </c>
      <c r="F71" s="19">
        <f>SUM(F17,F39,F55,F64,F70)</f>
        <v>53</v>
      </c>
      <c r="G71" s="19">
        <f>SUM(E71:F71)</f>
        <v>87</v>
      </c>
      <c r="H71" s="19">
        <f>SUM(D71,G71)</f>
        <v>237</v>
      </c>
      <c r="I71" s="19">
        <f t="shared" ref="I71:AC71" si="133">SUM(I17,I39,I55,I64,I70,I67)</f>
        <v>150</v>
      </c>
      <c r="J71" s="19">
        <f t="shared" si="133"/>
        <v>449</v>
      </c>
      <c r="K71" s="19">
        <f t="shared" si="133"/>
        <v>599</v>
      </c>
      <c r="L71" s="19">
        <f t="shared" si="133"/>
        <v>75</v>
      </c>
      <c r="M71" s="19">
        <f t="shared" si="133"/>
        <v>26</v>
      </c>
      <c r="N71" s="19">
        <f t="shared" si="133"/>
        <v>101</v>
      </c>
      <c r="O71" s="19">
        <f t="shared" si="133"/>
        <v>700</v>
      </c>
      <c r="P71" s="19">
        <f t="shared" si="133"/>
        <v>222</v>
      </c>
      <c r="Q71" s="19">
        <f t="shared" si="133"/>
        <v>329</v>
      </c>
      <c r="R71" s="19">
        <f t="shared" si="133"/>
        <v>551</v>
      </c>
      <c r="S71" s="19">
        <f t="shared" si="133"/>
        <v>124</v>
      </c>
      <c r="T71" s="19">
        <f t="shared" si="133"/>
        <v>174</v>
      </c>
      <c r="U71" s="19">
        <f t="shared" si="133"/>
        <v>298</v>
      </c>
      <c r="V71" s="19">
        <f t="shared" si="133"/>
        <v>849</v>
      </c>
      <c r="W71" s="19">
        <f t="shared" si="133"/>
        <v>427</v>
      </c>
      <c r="X71" s="19">
        <f t="shared" si="133"/>
        <v>873</v>
      </c>
      <c r="Y71" s="19">
        <f t="shared" si="133"/>
        <v>1300</v>
      </c>
      <c r="Z71" s="19">
        <f t="shared" si="133"/>
        <v>233</v>
      </c>
      <c r="AA71" s="19">
        <f t="shared" si="133"/>
        <v>253</v>
      </c>
      <c r="AB71" s="19">
        <f t="shared" si="133"/>
        <v>486</v>
      </c>
      <c r="AC71" s="19">
        <f t="shared" si="133"/>
        <v>1786</v>
      </c>
    </row>
    <row r="72" spans="1:29" ht="20.100000000000001" customHeight="1" x14ac:dyDescent="0.45">
      <c r="A72" s="11" t="s">
        <v>147</v>
      </c>
      <c r="B72" s="22"/>
      <c r="C72" s="22"/>
      <c r="D72" s="22"/>
      <c r="E72" s="17"/>
      <c r="F72" s="17"/>
      <c r="G72" s="17"/>
      <c r="H72" s="18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7"/>
      <c r="T72" s="17"/>
      <c r="U72" s="17"/>
      <c r="V72" s="18"/>
      <c r="W72" s="17"/>
      <c r="X72" s="17"/>
      <c r="Y72" s="17"/>
      <c r="Z72" s="23"/>
      <c r="AA72" s="23"/>
      <c r="AB72" s="23"/>
      <c r="AC72" s="24"/>
    </row>
    <row r="73" spans="1:29" ht="20.100000000000001" customHeight="1" x14ac:dyDescent="0.45">
      <c r="A73" s="11" t="s">
        <v>94</v>
      </c>
      <c r="B73" s="17"/>
      <c r="C73" s="17"/>
      <c r="D73" s="16"/>
      <c r="E73" s="22"/>
      <c r="F73" s="22"/>
      <c r="G73" s="16"/>
      <c r="H73" s="18"/>
      <c r="I73" s="17"/>
      <c r="J73" s="17"/>
      <c r="K73" s="16"/>
      <c r="L73" s="22"/>
      <c r="M73" s="22"/>
      <c r="N73" s="16"/>
      <c r="O73" s="18"/>
      <c r="P73" s="22"/>
      <c r="Q73" s="22"/>
      <c r="R73" s="16"/>
      <c r="S73" s="22"/>
      <c r="T73" s="22"/>
      <c r="U73" s="16"/>
      <c r="V73" s="18"/>
      <c r="W73" s="17"/>
      <c r="X73" s="17"/>
      <c r="Y73" s="17"/>
      <c r="Z73" s="17"/>
      <c r="AA73" s="17"/>
      <c r="AB73" s="17"/>
      <c r="AC73" s="19"/>
    </row>
    <row r="74" spans="1:29" ht="20.100000000000001" customHeight="1" x14ac:dyDescent="0.45">
      <c r="A74" s="32" t="s">
        <v>207</v>
      </c>
      <c r="B74" s="17"/>
      <c r="C74" s="17">
        <v>1</v>
      </c>
      <c r="D74" s="16">
        <f>SUM(B74:C74)</f>
        <v>1</v>
      </c>
      <c r="E74" s="22"/>
      <c r="F74" s="17">
        <v>1</v>
      </c>
      <c r="G74" s="16">
        <f>SUM(E74:F74)</f>
        <v>1</v>
      </c>
      <c r="H74" s="18">
        <f>SUM(D74,G74)</f>
        <v>2</v>
      </c>
      <c r="I74" s="17">
        <v>6</v>
      </c>
      <c r="J74" s="17">
        <v>141</v>
      </c>
      <c r="K74" s="16">
        <f>SUM(I74:J74)</f>
        <v>147</v>
      </c>
      <c r="L74" s="23">
        <v>1</v>
      </c>
      <c r="M74" s="23">
        <v>2</v>
      </c>
      <c r="N74" s="16">
        <f>SUM(L74:M74)</f>
        <v>3</v>
      </c>
      <c r="O74" s="18">
        <f>SUM(K74,N74)</f>
        <v>150</v>
      </c>
      <c r="P74" s="17">
        <v>0</v>
      </c>
      <c r="Q74" s="17">
        <v>51</v>
      </c>
      <c r="R74" s="16">
        <f>SUM(P74:Q74)</f>
        <v>51</v>
      </c>
      <c r="S74" s="17"/>
      <c r="T74" s="17"/>
      <c r="U74" s="16">
        <f>SUM(S74:T74)</f>
        <v>0</v>
      </c>
      <c r="V74" s="18">
        <f>SUM(R74,U74)</f>
        <v>51</v>
      </c>
      <c r="W74" s="17">
        <f>SUM(B74,I74,P74)</f>
        <v>6</v>
      </c>
      <c r="X74" s="17">
        <f>SUM(C74,J74,Q74)</f>
        <v>193</v>
      </c>
      <c r="Y74" s="17">
        <f>SUM(W74,X74)</f>
        <v>199</v>
      </c>
      <c r="Z74" s="17">
        <f>SUM(E74,L74,S74)</f>
        <v>1</v>
      </c>
      <c r="AA74" s="17">
        <f>SUM(F74,M74,T74)</f>
        <v>3</v>
      </c>
      <c r="AB74" s="17">
        <f>SUM(Z74,AA74)</f>
        <v>4</v>
      </c>
      <c r="AC74" s="19">
        <f>SUM(Y74,AB74)</f>
        <v>203</v>
      </c>
    </row>
    <row r="75" spans="1:29" ht="20.100000000000001" customHeight="1" x14ac:dyDescent="0.45">
      <c r="A75" s="32" t="s">
        <v>229</v>
      </c>
      <c r="B75" s="17"/>
      <c r="C75" s="17"/>
      <c r="D75" s="16">
        <f>SUM(B75:C75)</f>
        <v>0</v>
      </c>
      <c r="E75" s="17">
        <v>1</v>
      </c>
      <c r="F75" s="17">
        <v>5</v>
      </c>
      <c r="G75" s="16">
        <f>SUM(E75:F75)</f>
        <v>6</v>
      </c>
      <c r="H75" s="18">
        <f>SUM(D75,G75)</f>
        <v>6</v>
      </c>
      <c r="I75" s="16"/>
      <c r="J75" s="16">
        <v>71</v>
      </c>
      <c r="K75" s="16">
        <f>SUM(I75:J75)</f>
        <v>71</v>
      </c>
      <c r="L75" s="17"/>
      <c r="M75" s="17">
        <v>6</v>
      </c>
      <c r="N75" s="16">
        <f>SUM(L75:M75)</f>
        <v>6</v>
      </c>
      <c r="O75" s="18">
        <f>SUM(K75,N75)</f>
        <v>77</v>
      </c>
      <c r="P75" s="17">
        <v>0</v>
      </c>
      <c r="Q75" s="17">
        <v>24</v>
      </c>
      <c r="R75" s="16">
        <f>SUM(P75:Q75)</f>
        <v>24</v>
      </c>
      <c r="S75" s="17"/>
      <c r="T75" s="17"/>
      <c r="U75" s="16">
        <f>SUM(S75:T75)</f>
        <v>0</v>
      </c>
      <c r="V75" s="18">
        <f>SUM(R75,U75)</f>
        <v>24</v>
      </c>
      <c r="W75" s="17">
        <f>SUM(B75,I75,P75)</f>
        <v>0</v>
      </c>
      <c r="X75" s="17">
        <f>SUM(C75,J75,Q75)</f>
        <v>95</v>
      </c>
      <c r="Y75" s="17">
        <f>SUM(W75,X75)</f>
        <v>95</v>
      </c>
      <c r="Z75" s="17">
        <f>SUM(E75,L75,S75)</f>
        <v>1</v>
      </c>
      <c r="AA75" s="17">
        <f>SUM(F75,M75,T75)</f>
        <v>11</v>
      </c>
      <c r="AB75" s="17">
        <f>SUM(Z75,AA75)</f>
        <v>12</v>
      </c>
      <c r="AC75" s="19">
        <f>SUM(Y75,AB75)</f>
        <v>107</v>
      </c>
    </row>
    <row r="76" spans="1:29" ht="20.100000000000001" customHeight="1" x14ac:dyDescent="0.45">
      <c r="A76" s="32" t="s">
        <v>199</v>
      </c>
      <c r="B76" s="16"/>
      <c r="C76" s="16">
        <v>1</v>
      </c>
      <c r="D76" s="16">
        <f t="shared" ref="D76:D80" si="134">SUM(B76:C76)</f>
        <v>1</v>
      </c>
      <c r="E76" s="22"/>
      <c r="F76" s="22"/>
      <c r="G76" s="16">
        <f t="shared" ref="G76:G80" si="135">SUM(E76:F76)</f>
        <v>0</v>
      </c>
      <c r="H76" s="18">
        <f t="shared" ref="H76:H80" si="136">SUM(D76,G76)</f>
        <v>1</v>
      </c>
      <c r="I76" s="16">
        <v>9</v>
      </c>
      <c r="J76" s="16">
        <v>32</v>
      </c>
      <c r="K76" s="16">
        <f t="shared" ref="K76:K80" si="137">SUM(I76:J76)</f>
        <v>41</v>
      </c>
      <c r="L76" s="22"/>
      <c r="M76" s="22"/>
      <c r="N76" s="16">
        <f t="shared" ref="N76:N80" si="138">SUM(L76:M76)</f>
        <v>0</v>
      </c>
      <c r="O76" s="18">
        <f t="shared" ref="O76:O80" si="139">SUM(K76,N76)</f>
        <v>41</v>
      </c>
      <c r="P76" s="16">
        <v>1</v>
      </c>
      <c r="Q76" s="16">
        <v>8</v>
      </c>
      <c r="R76" s="16">
        <f t="shared" ref="R76:R80" si="140">SUM(P76:Q76)</f>
        <v>9</v>
      </c>
      <c r="S76" s="17"/>
      <c r="T76" s="17"/>
      <c r="U76" s="16">
        <f t="shared" ref="U76:U80" si="141">SUM(S76:T76)</f>
        <v>0</v>
      </c>
      <c r="V76" s="18">
        <f t="shared" ref="V76:V80" si="142">SUM(R76,U76)</f>
        <v>9</v>
      </c>
      <c r="W76" s="17">
        <f t="shared" ref="W76:X78" si="143">SUM(B76,I76,P76)</f>
        <v>10</v>
      </c>
      <c r="X76" s="17">
        <f t="shared" si="143"/>
        <v>41</v>
      </c>
      <c r="Y76" s="17">
        <f t="shared" ref="Y76:Y78" si="144">SUM(W76,X76)</f>
        <v>51</v>
      </c>
      <c r="Z76" s="17">
        <f t="shared" ref="Z76:AA78" si="145">SUM(E76,L76,S76)</f>
        <v>0</v>
      </c>
      <c r="AA76" s="17">
        <f t="shared" si="145"/>
        <v>0</v>
      </c>
      <c r="AB76" s="17">
        <f t="shared" ref="AB76:AB78" si="146">SUM(Z76,AA76)</f>
        <v>0</v>
      </c>
      <c r="AC76" s="19">
        <f t="shared" ref="AC76:AC80" si="147">SUM(Y76,AB76)</f>
        <v>51</v>
      </c>
    </row>
    <row r="77" spans="1:29" ht="20.100000000000001" customHeight="1" x14ac:dyDescent="0.45">
      <c r="A77" s="32" t="s">
        <v>230</v>
      </c>
      <c r="B77" s="16"/>
      <c r="C77" s="16"/>
      <c r="D77" s="16">
        <f t="shared" si="134"/>
        <v>0</v>
      </c>
      <c r="E77" s="22"/>
      <c r="F77" s="17">
        <v>4</v>
      </c>
      <c r="G77" s="16">
        <f t="shared" si="135"/>
        <v>4</v>
      </c>
      <c r="H77" s="18">
        <f t="shared" si="136"/>
        <v>4</v>
      </c>
      <c r="I77" s="16">
        <v>2</v>
      </c>
      <c r="J77" s="16">
        <v>31</v>
      </c>
      <c r="K77" s="16">
        <f t="shared" si="137"/>
        <v>33</v>
      </c>
      <c r="L77" s="17"/>
      <c r="M77" s="17"/>
      <c r="N77" s="16">
        <f t="shared" si="138"/>
        <v>0</v>
      </c>
      <c r="O77" s="18">
        <f t="shared" si="139"/>
        <v>33</v>
      </c>
      <c r="P77" s="16">
        <v>2</v>
      </c>
      <c r="Q77" s="16">
        <v>68</v>
      </c>
      <c r="R77" s="16">
        <f t="shared" si="140"/>
        <v>70</v>
      </c>
      <c r="S77" s="17">
        <v>0</v>
      </c>
      <c r="T77" s="17">
        <v>1</v>
      </c>
      <c r="U77" s="16">
        <f t="shared" si="141"/>
        <v>1</v>
      </c>
      <c r="V77" s="18">
        <f t="shared" si="142"/>
        <v>71</v>
      </c>
      <c r="W77" s="17">
        <f t="shared" si="143"/>
        <v>4</v>
      </c>
      <c r="X77" s="17">
        <f t="shared" si="143"/>
        <v>99</v>
      </c>
      <c r="Y77" s="17">
        <f t="shared" si="144"/>
        <v>103</v>
      </c>
      <c r="Z77" s="17">
        <f t="shared" si="145"/>
        <v>0</v>
      </c>
      <c r="AA77" s="17">
        <f t="shared" si="145"/>
        <v>5</v>
      </c>
      <c r="AB77" s="17">
        <f t="shared" si="146"/>
        <v>5</v>
      </c>
      <c r="AC77" s="19">
        <f t="shared" si="147"/>
        <v>108</v>
      </c>
    </row>
    <row r="78" spans="1:29" ht="20.100000000000001" customHeight="1" x14ac:dyDescent="0.45">
      <c r="A78" s="32" t="s">
        <v>150</v>
      </c>
      <c r="B78" s="16"/>
      <c r="C78" s="16"/>
      <c r="D78" s="16">
        <f t="shared" si="134"/>
        <v>0</v>
      </c>
      <c r="E78" s="22"/>
      <c r="F78" s="22"/>
      <c r="G78" s="16">
        <f t="shared" si="135"/>
        <v>0</v>
      </c>
      <c r="H78" s="18">
        <f t="shared" si="136"/>
        <v>0</v>
      </c>
      <c r="I78" s="16">
        <v>5</v>
      </c>
      <c r="J78" s="16">
        <v>16</v>
      </c>
      <c r="K78" s="16">
        <f t="shared" si="137"/>
        <v>21</v>
      </c>
      <c r="L78" s="22"/>
      <c r="M78" s="22"/>
      <c r="N78" s="16">
        <f t="shared" si="138"/>
        <v>0</v>
      </c>
      <c r="O78" s="18">
        <f t="shared" si="139"/>
        <v>21</v>
      </c>
      <c r="P78" s="16">
        <v>0</v>
      </c>
      <c r="Q78" s="16">
        <v>5</v>
      </c>
      <c r="R78" s="16">
        <f t="shared" si="140"/>
        <v>5</v>
      </c>
      <c r="S78" s="17"/>
      <c r="T78" s="17"/>
      <c r="U78" s="16">
        <f t="shared" si="141"/>
        <v>0</v>
      </c>
      <c r="V78" s="18">
        <f t="shared" si="142"/>
        <v>5</v>
      </c>
      <c r="W78" s="17">
        <f t="shared" si="143"/>
        <v>5</v>
      </c>
      <c r="X78" s="17">
        <f t="shared" si="143"/>
        <v>21</v>
      </c>
      <c r="Y78" s="17">
        <f t="shared" si="144"/>
        <v>26</v>
      </c>
      <c r="Z78" s="17">
        <f t="shared" si="145"/>
        <v>0</v>
      </c>
      <c r="AA78" s="17">
        <f t="shared" si="145"/>
        <v>0</v>
      </c>
      <c r="AB78" s="17">
        <f t="shared" si="146"/>
        <v>0</v>
      </c>
      <c r="AC78" s="19">
        <f t="shared" si="147"/>
        <v>26</v>
      </c>
    </row>
    <row r="79" spans="1:29" ht="20.100000000000001" customHeight="1" x14ac:dyDescent="0.45">
      <c r="A79" s="32" t="s">
        <v>231</v>
      </c>
      <c r="B79" s="16"/>
      <c r="C79" s="16"/>
      <c r="D79" s="16">
        <f>SUM(B79:C79)</f>
        <v>0</v>
      </c>
      <c r="E79" s="17">
        <v>1</v>
      </c>
      <c r="F79" s="22"/>
      <c r="G79" s="16">
        <f>SUM(E79:F79)</f>
        <v>1</v>
      </c>
      <c r="H79" s="18">
        <f>SUM(D79,G79)</f>
        <v>1</v>
      </c>
      <c r="I79" s="16"/>
      <c r="J79" s="16">
        <v>2</v>
      </c>
      <c r="K79" s="16">
        <f>SUM(I79:J79)</f>
        <v>2</v>
      </c>
      <c r="L79" s="17">
        <v>5</v>
      </c>
      <c r="M79" s="17">
        <v>3</v>
      </c>
      <c r="N79" s="16">
        <f>SUM(L79:M79)</f>
        <v>8</v>
      </c>
      <c r="O79" s="18">
        <f>SUM(K79,N79)</f>
        <v>10</v>
      </c>
      <c r="P79" s="16">
        <v>7</v>
      </c>
      <c r="Q79" s="16">
        <v>97</v>
      </c>
      <c r="R79" s="16">
        <f>SUM(P79:Q79)</f>
        <v>104</v>
      </c>
      <c r="S79" s="17">
        <v>14</v>
      </c>
      <c r="T79" s="17">
        <v>41</v>
      </c>
      <c r="U79" s="16">
        <f>SUM(S79:T79)</f>
        <v>55</v>
      </c>
      <c r="V79" s="18">
        <f>SUM(R79,U79)</f>
        <v>159</v>
      </c>
      <c r="W79" s="17">
        <f>SUM(B79,I79,P79)</f>
        <v>7</v>
      </c>
      <c r="X79" s="17">
        <f>SUM(C79,J79,Q79)</f>
        <v>99</v>
      </c>
      <c r="Y79" s="17">
        <f>SUM(W79,X79)</f>
        <v>106</v>
      </c>
      <c r="Z79" s="17">
        <f>SUM(E79,L79,S79)</f>
        <v>20</v>
      </c>
      <c r="AA79" s="17">
        <f>SUM(F79,M79,T79)</f>
        <v>44</v>
      </c>
      <c r="AB79" s="17">
        <f>SUM(Z79,AA79)</f>
        <v>64</v>
      </c>
      <c r="AC79" s="19">
        <f>SUM(Y79,AB79)</f>
        <v>170</v>
      </c>
    </row>
    <row r="80" spans="1:29" ht="20.100000000000001" customHeight="1" x14ac:dyDescent="0.45">
      <c r="A80" s="20" t="s">
        <v>7</v>
      </c>
      <c r="B80" s="21">
        <f>SUM(B73:B79)</f>
        <v>0</v>
      </c>
      <c r="C80" s="21">
        <f>SUM(C73:C79)</f>
        <v>2</v>
      </c>
      <c r="D80" s="19">
        <f t="shared" si="134"/>
        <v>2</v>
      </c>
      <c r="E80" s="21">
        <f>SUM(E73:E79)</f>
        <v>2</v>
      </c>
      <c r="F80" s="21">
        <f>SUM(F73:F79)</f>
        <v>10</v>
      </c>
      <c r="G80" s="19">
        <f t="shared" si="135"/>
        <v>12</v>
      </c>
      <c r="H80" s="19">
        <f t="shared" si="136"/>
        <v>14</v>
      </c>
      <c r="I80" s="21">
        <f>SUM(I73:I79)</f>
        <v>22</v>
      </c>
      <c r="J80" s="21">
        <f>SUM(J73:J79)</f>
        <v>293</v>
      </c>
      <c r="K80" s="19">
        <f t="shared" si="137"/>
        <v>315</v>
      </c>
      <c r="L80" s="21">
        <f>SUM(L73:L79)</f>
        <v>6</v>
      </c>
      <c r="M80" s="21">
        <f>SUM(M73:M79)</f>
        <v>11</v>
      </c>
      <c r="N80" s="19">
        <f t="shared" si="138"/>
        <v>17</v>
      </c>
      <c r="O80" s="19">
        <f t="shared" si="139"/>
        <v>332</v>
      </c>
      <c r="P80" s="21">
        <f>SUM(P73:P79)</f>
        <v>10</v>
      </c>
      <c r="Q80" s="21">
        <f>SUM(Q73:Q79)</f>
        <v>253</v>
      </c>
      <c r="R80" s="19">
        <f t="shared" si="140"/>
        <v>263</v>
      </c>
      <c r="S80" s="21">
        <f>SUM(S73:S79)</f>
        <v>14</v>
      </c>
      <c r="T80" s="21">
        <f>SUM(T73:T79)</f>
        <v>42</v>
      </c>
      <c r="U80" s="19">
        <f t="shared" si="141"/>
        <v>56</v>
      </c>
      <c r="V80" s="19">
        <f t="shared" si="142"/>
        <v>319</v>
      </c>
      <c r="W80" s="21">
        <f>SUM(W73:W79)</f>
        <v>32</v>
      </c>
      <c r="X80" s="21">
        <f>SUM(X73:X79)</f>
        <v>548</v>
      </c>
      <c r="Y80" s="19">
        <f>SUM(W80:X80)</f>
        <v>580</v>
      </c>
      <c r="Z80" s="21">
        <f>SUM(Z73:Z79)</f>
        <v>22</v>
      </c>
      <c r="AA80" s="21">
        <f>SUM(AA73:AA79)</f>
        <v>63</v>
      </c>
      <c r="AB80" s="19">
        <f>SUM(Z80:AA80)</f>
        <v>85</v>
      </c>
      <c r="AC80" s="19">
        <f t="shared" si="147"/>
        <v>665</v>
      </c>
    </row>
    <row r="81" spans="1:29" ht="20.100000000000001" customHeight="1" x14ac:dyDescent="0.45">
      <c r="A81" s="11" t="s">
        <v>151</v>
      </c>
      <c r="B81" s="16"/>
      <c r="C81" s="16"/>
      <c r="D81" s="16"/>
      <c r="E81" s="17"/>
      <c r="F81" s="17"/>
      <c r="G81" s="17"/>
      <c r="H81" s="18"/>
      <c r="I81" s="16"/>
      <c r="J81" s="16"/>
      <c r="K81" s="16"/>
      <c r="L81" s="17"/>
      <c r="M81" s="17"/>
      <c r="N81" s="17"/>
      <c r="O81" s="18"/>
      <c r="P81" s="16"/>
      <c r="Q81" s="16"/>
      <c r="R81" s="16"/>
      <c r="S81" s="16"/>
      <c r="T81" s="16"/>
      <c r="U81" s="16"/>
      <c r="V81" s="18"/>
      <c r="W81" s="17"/>
      <c r="X81" s="17"/>
      <c r="Y81" s="17"/>
      <c r="Z81" s="17"/>
      <c r="AA81" s="17"/>
      <c r="AB81" s="17"/>
      <c r="AC81" s="19"/>
    </row>
    <row r="82" spans="1:29" ht="20.100000000000001" customHeight="1" x14ac:dyDescent="0.45">
      <c r="A82" s="11" t="s">
        <v>94</v>
      </c>
      <c r="B82" s="16"/>
      <c r="C82" s="16"/>
      <c r="D82" s="16"/>
      <c r="E82" s="17"/>
      <c r="F82" s="17"/>
      <c r="G82" s="17"/>
      <c r="H82" s="18"/>
      <c r="I82" s="16"/>
      <c r="J82" s="16"/>
      <c r="K82" s="16"/>
      <c r="L82" s="17"/>
      <c r="M82" s="17"/>
      <c r="N82" s="17"/>
      <c r="O82" s="18"/>
      <c r="P82" s="16"/>
      <c r="Q82" s="16"/>
      <c r="R82" s="16"/>
      <c r="S82" s="16"/>
      <c r="T82" s="16"/>
      <c r="U82" s="16"/>
      <c r="V82" s="18"/>
      <c r="W82" s="17"/>
      <c r="X82" s="17"/>
      <c r="Y82" s="17"/>
      <c r="Z82" s="17"/>
      <c r="AA82" s="17"/>
      <c r="AB82" s="17"/>
      <c r="AC82" s="19"/>
    </row>
    <row r="83" spans="1:29" ht="20.100000000000001" customHeight="1" x14ac:dyDescent="0.45">
      <c r="A83" s="15" t="s">
        <v>170</v>
      </c>
      <c r="B83" s="16">
        <v>2</v>
      </c>
      <c r="C83" s="16"/>
      <c r="D83" s="16">
        <f t="shared" ref="D83:D92" si="148">SUM(B83:C83)</f>
        <v>2</v>
      </c>
      <c r="E83" s="22"/>
      <c r="F83" s="22"/>
      <c r="G83" s="16">
        <f t="shared" ref="G83:G92" si="149">SUM(E83:F83)</f>
        <v>0</v>
      </c>
      <c r="H83" s="18">
        <f t="shared" ref="H83:H92" si="150">SUM(D83,G83)</f>
        <v>2</v>
      </c>
      <c r="I83" s="16">
        <v>4</v>
      </c>
      <c r="J83" s="16">
        <v>4</v>
      </c>
      <c r="K83" s="16">
        <f t="shared" ref="K83:K93" si="151">SUM(I83:J83)</f>
        <v>8</v>
      </c>
      <c r="L83" s="22"/>
      <c r="M83" s="22"/>
      <c r="N83" s="16">
        <f t="shared" ref="N83:N93" si="152">SUM(L83:M83)</f>
        <v>0</v>
      </c>
      <c r="O83" s="18">
        <f t="shared" ref="O83:O93" si="153">SUM(K83,N83)</f>
        <v>8</v>
      </c>
      <c r="P83" s="16">
        <v>9</v>
      </c>
      <c r="Q83" s="16">
        <v>6</v>
      </c>
      <c r="R83" s="16">
        <f t="shared" ref="R83:R93" si="154">SUM(P83:Q83)</f>
        <v>15</v>
      </c>
      <c r="S83" s="16"/>
      <c r="T83" s="16"/>
      <c r="U83" s="16">
        <f t="shared" ref="U83:U93" si="155">SUM(S83:T83)</f>
        <v>0</v>
      </c>
      <c r="V83" s="18">
        <f t="shared" ref="V83:V93" si="156">SUM(R83,U83)</f>
        <v>15</v>
      </c>
      <c r="W83" s="17">
        <f t="shared" ref="W83:X92" si="157">SUM(B83,I83,P83)</f>
        <v>15</v>
      </c>
      <c r="X83" s="17">
        <f t="shared" si="157"/>
        <v>10</v>
      </c>
      <c r="Y83" s="17">
        <f t="shared" ref="Y83:Y92" si="158">SUM(W83,X83)</f>
        <v>25</v>
      </c>
      <c r="Z83" s="17">
        <f t="shared" ref="Z83:AA92" si="159">SUM(E83,L83,S83)</f>
        <v>0</v>
      </c>
      <c r="AA83" s="17">
        <f t="shared" si="159"/>
        <v>0</v>
      </c>
      <c r="AB83" s="17">
        <f t="shared" ref="AB83:AB92" si="160">SUM(Z83,AA83)</f>
        <v>0</v>
      </c>
      <c r="AC83" s="19">
        <f t="shared" ref="AC83:AC93" si="161">SUM(Y83,AB83)</f>
        <v>25</v>
      </c>
    </row>
    <row r="84" spans="1:29" ht="20.100000000000001" customHeight="1" x14ac:dyDescent="0.45">
      <c r="A84" s="15" t="s">
        <v>45</v>
      </c>
      <c r="B84" s="16"/>
      <c r="C84" s="16"/>
      <c r="D84" s="16">
        <f t="shared" si="148"/>
        <v>0</v>
      </c>
      <c r="E84" s="22"/>
      <c r="F84" s="22"/>
      <c r="G84" s="16">
        <f t="shared" si="149"/>
        <v>0</v>
      </c>
      <c r="H84" s="18">
        <f t="shared" si="150"/>
        <v>0</v>
      </c>
      <c r="I84" s="16">
        <v>0</v>
      </c>
      <c r="J84" s="16">
        <v>2</v>
      </c>
      <c r="K84" s="16">
        <f t="shared" si="151"/>
        <v>2</v>
      </c>
      <c r="L84" s="22"/>
      <c r="M84" s="22"/>
      <c r="N84" s="16">
        <f t="shared" si="152"/>
        <v>0</v>
      </c>
      <c r="O84" s="18">
        <f t="shared" si="153"/>
        <v>2</v>
      </c>
      <c r="P84" s="16">
        <v>9</v>
      </c>
      <c r="Q84" s="16">
        <v>7</v>
      </c>
      <c r="R84" s="16">
        <f t="shared" si="154"/>
        <v>16</v>
      </c>
      <c r="S84" s="16"/>
      <c r="T84" s="16"/>
      <c r="U84" s="16">
        <f t="shared" si="155"/>
        <v>0</v>
      </c>
      <c r="V84" s="18">
        <f t="shared" si="156"/>
        <v>16</v>
      </c>
      <c r="W84" s="17">
        <f t="shared" si="157"/>
        <v>9</v>
      </c>
      <c r="X84" s="17">
        <f t="shared" si="157"/>
        <v>9</v>
      </c>
      <c r="Y84" s="17">
        <f t="shared" si="158"/>
        <v>18</v>
      </c>
      <c r="Z84" s="17">
        <f t="shared" si="159"/>
        <v>0</v>
      </c>
      <c r="AA84" s="17">
        <f t="shared" si="159"/>
        <v>0</v>
      </c>
      <c r="AB84" s="17">
        <f t="shared" si="160"/>
        <v>0</v>
      </c>
      <c r="AC84" s="19">
        <f t="shared" si="161"/>
        <v>18</v>
      </c>
    </row>
    <row r="85" spans="1:29" ht="20.100000000000001" customHeight="1" x14ac:dyDescent="0.45">
      <c r="A85" s="15" t="s">
        <v>47</v>
      </c>
      <c r="B85" s="16">
        <v>1</v>
      </c>
      <c r="C85" s="16"/>
      <c r="D85" s="16">
        <f t="shared" si="148"/>
        <v>1</v>
      </c>
      <c r="E85" s="22"/>
      <c r="F85" s="22"/>
      <c r="G85" s="16">
        <f t="shared" si="149"/>
        <v>0</v>
      </c>
      <c r="H85" s="18">
        <f t="shared" si="150"/>
        <v>1</v>
      </c>
      <c r="I85" s="16">
        <v>1</v>
      </c>
      <c r="J85" s="16"/>
      <c r="K85" s="16">
        <f t="shared" si="151"/>
        <v>1</v>
      </c>
      <c r="L85" s="22"/>
      <c r="M85" s="22"/>
      <c r="N85" s="16">
        <f t="shared" si="152"/>
        <v>0</v>
      </c>
      <c r="O85" s="18">
        <f t="shared" si="153"/>
        <v>1</v>
      </c>
      <c r="P85" s="16">
        <v>12</v>
      </c>
      <c r="Q85" s="16">
        <v>6</v>
      </c>
      <c r="R85" s="16">
        <f t="shared" si="154"/>
        <v>18</v>
      </c>
      <c r="S85" s="16"/>
      <c r="T85" s="16"/>
      <c r="U85" s="16">
        <f t="shared" si="155"/>
        <v>0</v>
      </c>
      <c r="V85" s="18">
        <f t="shared" si="156"/>
        <v>18</v>
      </c>
      <c r="W85" s="17">
        <f t="shared" si="157"/>
        <v>14</v>
      </c>
      <c r="X85" s="17">
        <f t="shared" si="157"/>
        <v>6</v>
      </c>
      <c r="Y85" s="17">
        <f t="shared" si="158"/>
        <v>20</v>
      </c>
      <c r="Z85" s="17">
        <f t="shared" si="159"/>
        <v>0</v>
      </c>
      <c r="AA85" s="17">
        <f t="shared" si="159"/>
        <v>0</v>
      </c>
      <c r="AB85" s="17">
        <f t="shared" si="160"/>
        <v>0</v>
      </c>
      <c r="AC85" s="19">
        <f t="shared" si="161"/>
        <v>20</v>
      </c>
    </row>
    <row r="86" spans="1:29" ht="20.100000000000001" customHeight="1" x14ac:dyDescent="0.45">
      <c r="A86" s="15" t="s">
        <v>201</v>
      </c>
      <c r="B86" s="16">
        <v>6</v>
      </c>
      <c r="C86" s="16"/>
      <c r="D86" s="16">
        <f t="shared" si="148"/>
        <v>6</v>
      </c>
      <c r="E86" s="22"/>
      <c r="F86" s="22"/>
      <c r="G86" s="16">
        <f t="shared" si="149"/>
        <v>0</v>
      </c>
      <c r="H86" s="18">
        <f t="shared" si="150"/>
        <v>6</v>
      </c>
      <c r="I86" s="16">
        <v>2</v>
      </c>
      <c r="J86" s="16">
        <v>1</v>
      </c>
      <c r="K86" s="16">
        <f t="shared" si="151"/>
        <v>3</v>
      </c>
      <c r="L86" s="22"/>
      <c r="M86" s="22"/>
      <c r="N86" s="16">
        <f t="shared" si="152"/>
        <v>0</v>
      </c>
      <c r="O86" s="18">
        <f t="shared" si="153"/>
        <v>3</v>
      </c>
      <c r="P86" s="16">
        <v>12</v>
      </c>
      <c r="Q86" s="16">
        <v>6</v>
      </c>
      <c r="R86" s="16">
        <f t="shared" si="154"/>
        <v>18</v>
      </c>
      <c r="S86" s="16"/>
      <c r="T86" s="16"/>
      <c r="U86" s="16">
        <f t="shared" si="155"/>
        <v>0</v>
      </c>
      <c r="V86" s="18">
        <f t="shared" si="156"/>
        <v>18</v>
      </c>
      <c r="W86" s="17">
        <f t="shared" si="157"/>
        <v>20</v>
      </c>
      <c r="X86" s="17">
        <f t="shared" si="157"/>
        <v>7</v>
      </c>
      <c r="Y86" s="17">
        <f t="shared" si="158"/>
        <v>27</v>
      </c>
      <c r="Z86" s="17">
        <f t="shared" si="159"/>
        <v>0</v>
      </c>
      <c r="AA86" s="17">
        <f t="shared" si="159"/>
        <v>0</v>
      </c>
      <c r="AB86" s="17">
        <f t="shared" si="160"/>
        <v>0</v>
      </c>
      <c r="AC86" s="19">
        <f t="shared" si="161"/>
        <v>27</v>
      </c>
    </row>
    <row r="87" spans="1:29" ht="20.100000000000001" customHeight="1" x14ac:dyDescent="0.45">
      <c r="A87" s="15" t="s">
        <v>202</v>
      </c>
      <c r="B87" s="16"/>
      <c r="C87" s="16"/>
      <c r="D87" s="16">
        <f t="shared" si="148"/>
        <v>0</v>
      </c>
      <c r="E87" s="22"/>
      <c r="F87" s="22"/>
      <c r="G87" s="16">
        <f t="shared" si="149"/>
        <v>0</v>
      </c>
      <c r="H87" s="18">
        <f t="shared" si="150"/>
        <v>0</v>
      </c>
      <c r="I87" s="16">
        <v>5</v>
      </c>
      <c r="J87" s="16"/>
      <c r="K87" s="16">
        <f t="shared" si="151"/>
        <v>5</v>
      </c>
      <c r="L87" s="22"/>
      <c r="M87" s="22"/>
      <c r="N87" s="16">
        <f t="shared" si="152"/>
        <v>0</v>
      </c>
      <c r="O87" s="18">
        <f t="shared" si="153"/>
        <v>5</v>
      </c>
      <c r="P87" s="16">
        <v>24</v>
      </c>
      <c r="Q87" s="16">
        <v>0</v>
      </c>
      <c r="R87" s="16">
        <f t="shared" si="154"/>
        <v>24</v>
      </c>
      <c r="S87" s="16"/>
      <c r="T87" s="16"/>
      <c r="U87" s="16">
        <f t="shared" si="155"/>
        <v>0</v>
      </c>
      <c r="V87" s="18">
        <f t="shared" si="156"/>
        <v>24</v>
      </c>
      <c r="W87" s="17">
        <f t="shared" si="157"/>
        <v>29</v>
      </c>
      <c r="X87" s="17">
        <f t="shared" si="157"/>
        <v>0</v>
      </c>
      <c r="Y87" s="17">
        <f t="shared" si="158"/>
        <v>29</v>
      </c>
      <c r="Z87" s="17">
        <f t="shared" si="159"/>
        <v>0</v>
      </c>
      <c r="AA87" s="17">
        <f t="shared" si="159"/>
        <v>0</v>
      </c>
      <c r="AB87" s="17">
        <f t="shared" si="160"/>
        <v>0</v>
      </c>
      <c r="AC87" s="19">
        <f t="shared" si="161"/>
        <v>29</v>
      </c>
    </row>
    <row r="88" spans="1:29" ht="20.100000000000001" customHeight="1" x14ac:dyDescent="0.45">
      <c r="A88" s="15" t="s">
        <v>203</v>
      </c>
      <c r="B88" s="16">
        <v>5</v>
      </c>
      <c r="C88" s="16"/>
      <c r="D88" s="16">
        <f>SUM(B88:C88)</f>
        <v>5</v>
      </c>
      <c r="E88" s="22"/>
      <c r="F88" s="22"/>
      <c r="G88" s="16">
        <f>SUM(E88:F88)</f>
        <v>0</v>
      </c>
      <c r="H88" s="18">
        <f>SUM(D88,G88)</f>
        <v>5</v>
      </c>
      <c r="I88" s="16">
        <v>27</v>
      </c>
      <c r="J88" s="16"/>
      <c r="K88" s="16">
        <f>SUM(I88:J88)</f>
        <v>27</v>
      </c>
      <c r="L88" s="22"/>
      <c r="M88" s="22"/>
      <c r="N88" s="16">
        <f>SUM(L88:M88)</f>
        <v>0</v>
      </c>
      <c r="O88" s="18">
        <f>SUM(K88,N88)</f>
        <v>27</v>
      </c>
      <c r="P88" s="16">
        <v>2</v>
      </c>
      <c r="Q88" s="16">
        <v>0</v>
      </c>
      <c r="R88" s="16">
        <f>SUM(P88:Q88)</f>
        <v>2</v>
      </c>
      <c r="S88" s="16"/>
      <c r="T88" s="16"/>
      <c r="U88" s="16">
        <f>SUM(S88:T88)</f>
        <v>0</v>
      </c>
      <c r="V88" s="18">
        <f>SUM(R88,U88)</f>
        <v>2</v>
      </c>
      <c r="W88" s="17">
        <f>SUM(B88,I88,P88)</f>
        <v>34</v>
      </c>
      <c r="X88" s="17">
        <f>SUM(C88,J88,Q88)</f>
        <v>0</v>
      </c>
      <c r="Y88" s="17">
        <f>SUM(W88,X88)</f>
        <v>34</v>
      </c>
      <c r="Z88" s="17">
        <f>SUM(E88,L88,S88)</f>
        <v>0</v>
      </c>
      <c r="AA88" s="17">
        <f>SUM(F88,M88,T88)</f>
        <v>0</v>
      </c>
      <c r="AB88" s="17">
        <f>SUM(Z88,AA88)</f>
        <v>0</v>
      </c>
      <c r="AC88" s="19">
        <f>SUM(Y88,AB88)</f>
        <v>34</v>
      </c>
    </row>
    <row r="89" spans="1:29" ht="20.100000000000001" customHeight="1" x14ac:dyDescent="0.45">
      <c r="A89" s="15" t="s">
        <v>171</v>
      </c>
      <c r="B89" s="16">
        <v>2</v>
      </c>
      <c r="C89" s="16">
        <v>3</v>
      </c>
      <c r="D89" s="16">
        <f t="shared" si="148"/>
        <v>5</v>
      </c>
      <c r="E89" s="22"/>
      <c r="F89" s="22"/>
      <c r="G89" s="16">
        <f t="shared" si="149"/>
        <v>0</v>
      </c>
      <c r="H89" s="18">
        <f t="shared" si="150"/>
        <v>5</v>
      </c>
      <c r="I89" s="16">
        <v>4</v>
      </c>
      <c r="J89" s="16">
        <v>1</v>
      </c>
      <c r="K89" s="16">
        <f t="shared" si="151"/>
        <v>5</v>
      </c>
      <c r="L89" s="22"/>
      <c r="M89" s="22"/>
      <c r="N89" s="16">
        <f t="shared" si="152"/>
        <v>0</v>
      </c>
      <c r="O89" s="18">
        <f t="shared" si="153"/>
        <v>5</v>
      </c>
      <c r="P89" s="16">
        <v>6</v>
      </c>
      <c r="Q89" s="16">
        <v>5</v>
      </c>
      <c r="R89" s="16">
        <f t="shared" si="154"/>
        <v>11</v>
      </c>
      <c r="S89" s="16"/>
      <c r="T89" s="16"/>
      <c r="U89" s="16">
        <f t="shared" si="155"/>
        <v>0</v>
      </c>
      <c r="V89" s="18">
        <f t="shared" si="156"/>
        <v>11</v>
      </c>
      <c r="W89" s="17">
        <f t="shared" si="157"/>
        <v>12</v>
      </c>
      <c r="X89" s="17">
        <f t="shared" si="157"/>
        <v>9</v>
      </c>
      <c r="Y89" s="17">
        <f t="shared" si="158"/>
        <v>21</v>
      </c>
      <c r="Z89" s="17">
        <f t="shared" si="159"/>
        <v>0</v>
      </c>
      <c r="AA89" s="17">
        <f t="shared" si="159"/>
        <v>0</v>
      </c>
      <c r="AB89" s="17">
        <f t="shared" si="160"/>
        <v>0</v>
      </c>
      <c r="AC89" s="19">
        <f t="shared" si="161"/>
        <v>21</v>
      </c>
    </row>
    <row r="90" spans="1:29" ht="20.100000000000001" customHeight="1" x14ac:dyDescent="0.45">
      <c r="A90" s="15" t="s">
        <v>50</v>
      </c>
      <c r="B90" s="16">
        <v>1</v>
      </c>
      <c r="C90" s="16"/>
      <c r="D90" s="16">
        <f t="shared" si="148"/>
        <v>1</v>
      </c>
      <c r="E90" s="22"/>
      <c r="F90" s="22"/>
      <c r="G90" s="16">
        <f t="shared" si="149"/>
        <v>0</v>
      </c>
      <c r="H90" s="18">
        <f t="shared" si="150"/>
        <v>1</v>
      </c>
      <c r="I90" s="16">
        <v>3</v>
      </c>
      <c r="J90" s="16"/>
      <c r="K90" s="16">
        <f t="shared" si="151"/>
        <v>3</v>
      </c>
      <c r="L90" s="22"/>
      <c r="M90" s="22"/>
      <c r="N90" s="16">
        <f t="shared" si="152"/>
        <v>0</v>
      </c>
      <c r="O90" s="18">
        <f t="shared" si="153"/>
        <v>3</v>
      </c>
      <c r="P90" s="16">
        <v>11</v>
      </c>
      <c r="Q90" s="16">
        <v>2</v>
      </c>
      <c r="R90" s="16">
        <f t="shared" si="154"/>
        <v>13</v>
      </c>
      <c r="S90" s="16"/>
      <c r="T90" s="16"/>
      <c r="U90" s="16">
        <f t="shared" si="155"/>
        <v>0</v>
      </c>
      <c r="V90" s="18">
        <f t="shared" si="156"/>
        <v>13</v>
      </c>
      <c r="W90" s="17">
        <f t="shared" si="157"/>
        <v>15</v>
      </c>
      <c r="X90" s="17">
        <f t="shared" si="157"/>
        <v>2</v>
      </c>
      <c r="Y90" s="17">
        <f t="shared" si="158"/>
        <v>17</v>
      </c>
      <c r="Z90" s="17">
        <f t="shared" si="159"/>
        <v>0</v>
      </c>
      <c r="AA90" s="17">
        <f t="shared" si="159"/>
        <v>0</v>
      </c>
      <c r="AB90" s="17">
        <f t="shared" si="160"/>
        <v>0</v>
      </c>
      <c r="AC90" s="19">
        <f t="shared" si="161"/>
        <v>17</v>
      </c>
    </row>
    <row r="91" spans="1:29" ht="20.100000000000001" customHeight="1" x14ac:dyDescent="0.45">
      <c r="A91" s="15" t="s">
        <v>152</v>
      </c>
      <c r="B91" s="16">
        <v>1</v>
      </c>
      <c r="C91" s="16"/>
      <c r="D91" s="16">
        <f t="shared" si="148"/>
        <v>1</v>
      </c>
      <c r="E91" s="22"/>
      <c r="F91" s="22"/>
      <c r="G91" s="16">
        <f t="shared" si="149"/>
        <v>0</v>
      </c>
      <c r="H91" s="18">
        <f t="shared" si="150"/>
        <v>1</v>
      </c>
      <c r="I91" s="16">
        <v>1</v>
      </c>
      <c r="J91" s="16"/>
      <c r="K91" s="16">
        <f t="shared" si="151"/>
        <v>1</v>
      </c>
      <c r="L91" s="22"/>
      <c r="M91" s="22"/>
      <c r="N91" s="16">
        <f t="shared" si="152"/>
        <v>0</v>
      </c>
      <c r="O91" s="18">
        <f t="shared" si="153"/>
        <v>1</v>
      </c>
      <c r="P91" s="16"/>
      <c r="Q91" s="16"/>
      <c r="R91" s="16">
        <f t="shared" si="154"/>
        <v>0</v>
      </c>
      <c r="S91" s="16"/>
      <c r="T91" s="16"/>
      <c r="U91" s="16">
        <f t="shared" si="155"/>
        <v>0</v>
      </c>
      <c r="V91" s="18">
        <f t="shared" si="156"/>
        <v>0</v>
      </c>
      <c r="W91" s="17">
        <f t="shared" si="157"/>
        <v>2</v>
      </c>
      <c r="X91" s="17">
        <f t="shared" si="157"/>
        <v>0</v>
      </c>
      <c r="Y91" s="17">
        <f t="shared" si="158"/>
        <v>2</v>
      </c>
      <c r="Z91" s="17">
        <f t="shared" si="159"/>
        <v>0</v>
      </c>
      <c r="AA91" s="17">
        <f t="shared" si="159"/>
        <v>0</v>
      </c>
      <c r="AB91" s="17">
        <f t="shared" si="160"/>
        <v>0</v>
      </c>
      <c r="AC91" s="19">
        <f t="shared" si="161"/>
        <v>2</v>
      </c>
    </row>
    <row r="92" spans="1:29" ht="20.100000000000001" customHeight="1" x14ac:dyDescent="0.45">
      <c r="A92" s="15" t="s">
        <v>204</v>
      </c>
      <c r="B92" s="16">
        <v>1</v>
      </c>
      <c r="C92" s="16">
        <v>2</v>
      </c>
      <c r="D92" s="16">
        <f t="shared" si="148"/>
        <v>3</v>
      </c>
      <c r="E92" s="22"/>
      <c r="F92" s="22"/>
      <c r="G92" s="16">
        <f t="shared" si="149"/>
        <v>0</v>
      </c>
      <c r="H92" s="18">
        <f t="shared" si="150"/>
        <v>3</v>
      </c>
      <c r="I92" s="16"/>
      <c r="J92" s="16"/>
      <c r="K92" s="16">
        <f t="shared" si="151"/>
        <v>0</v>
      </c>
      <c r="L92" s="22"/>
      <c r="M92" s="22"/>
      <c r="N92" s="16">
        <f t="shared" si="152"/>
        <v>0</v>
      </c>
      <c r="O92" s="18">
        <f t="shared" si="153"/>
        <v>0</v>
      </c>
      <c r="P92" s="16"/>
      <c r="Q92" s="16"/>
      <c r="R92" s="16">
        <f t="shared" si="154"/>
        <v>0</v>
      </c>
      <c r="S92" s="16"/>
      <c r="T92" s="16"/>
      <c r="U92" s="16">
        <f t="shared" si="155"/>
        <v>0</v>
      </c>
      <c r="V92" s="18">
        <f t="shared" si="156"/>
        <v>0</v>
      </c>
      <c r="W92" s="17">
        <f t="shared" si="157"/>
        <v>1</v>
      </c>
      <c r="X92" s="17">
        <f t="shared" si="157"/>
        <v>2</v>
      </c>
      <c r="Y92" s="17">
        <f t="shared" si="158"/>
        <v>3</v>
      </c>
      <c r="Z92" s="17">
        <f t="shared" si="159"/>
        <v>0</v>
      </c>
      <c r="AA92" s="17">
        <f t="shared" si="159"/>
        <v>0</v>
      </c>
      <c r="AB92" s="17">
        <f t="shared" si="160"/>
        <v>0</v>
      </c>
      <c r="AC92" s="19">
        <f t="shared" si="161"/>
        <v>3</v>
      </c>
    </row>
    <row r="93" spans="1:29" ht="20.100000000000001" customHeight="1" x14ac:dyDescent="0.45">
      <c r="A93" s="20" t="s">
        <v>7</v>
      </c>
      <c r="B93" s="21">
        <f>SUM(B83:B92)</f>
        <v>19</v>
      </c>
      <c r="C93" s="21">
        <f t="shared" ref="C93:G93" si="162">SUM(C83:C92)</f>
        <v>5</v>
      </c>
      <c r="D93" s="21">
        <f t="shared" si="162"/>
        <v>24</v>
      </c>
      <c r="E93" s="21">
        <f t="shared" si="162"/>
        <v>0</v>
      </c>
      <c r="F93" s="21">
        <f t="shared" si="162"/>
        <v>0</v>
      </c>
      <c r="G93" s="21">
        <f t="shared" si="162"/>
        <v>0</v>
      </c>
      <c r="H93" s="21">
        <f>SUM(H83:H92)</f>
        <v>24</v>
      </c>
      <c r="I93" s="21">
        <f>SUM(I83:I92)</f>
        <v>47</v>
      </c>
      <c r="J93" s="21">
        <f>SUM(J83:J92)</f>
        <v>8</v>
      </c>
      <c r="K93" s="19">
        <f t="shared" si="151"/>
        <v>55</v>
      </c>
      <c r="L93" s="21">
        <f>SUM(L83:L92)</f>
        <v>0</v>
      </c>
      <c r="M93" s="21">
        <f>SUM(M83:M92)</f>
        <v>0</v>
      </c>
      <c r="N93" s="19">
        <f t="shared" si="152"/>
        <v>0</v>
      </c>
      <c r="O93" s="19">
        <f t="shared" si="153"/>
        <v>55</v>
      </c>
      <c r="P93" s="21">
        <f>SUM(P83:P92)</f>
        <v>85</v>
      </c>
      <c r="Q93" s="21">
        <f>SUM(Q83:Q92)</f>
        <v>32</v>
      </c>
      <c r="R93" s="19">
        <f t="shared" si="154"/>
        <v>117</v>
      </c>
      <c r="S93" s="21">
        <f>SUM(S83:S92)</f>
        <v>0</v>
      </c>
      <c r="T93" s="21">
        <f>SUM(T83:T92)</f>
        <v>0</v>
      </c>
      <c r="U93" s="19">
        <f t="shared" si="155"/>
        <v>0</v>
      </c>
      <c r="V93" s="19">
        <f t="shared" si="156"/>
        <v>117</v>
      </c>
      <c r="W93" s="21">
        <f>SUM(W83:W92)</f>
        <v>151</v>
      </c>
      <c r="X93" s="21">
        <f>SUM(X83:X92)</f>
        <v>45</v>
      </c>
      <c r="Y93" s="19">
        <f>SUM(W93:X93)</f>
        <v>196</v>
      </c>
      <c r="Z93" s="21">
        <f>SUM(Z83:Z92)</f>
        <v>0</v>
      </c>
      <c r="AA93" s="21">
        <f>SUM(AA83:AA92)</f>
        <v>0</v>
      </c>
      <c r="AB93" s="19">
        <f>SUM(Z93:AA93)</f>
        <v>0</v>
      </c>
      <c r="AC93" s="19">
        <f t="shared" si="161"/>
        <v>196</v>
      </c>
    </row>
    <row r="94" spans="1:29" ht="20.100000000000001" customHeight="1" x14ac:dyDescent="0.45">
      <c r="A94" s="11" t="s">
        <v>93</v>
      </c>
      <c r="B94" s="16"/>
      <c r="C94" s="16"/>
      <c r="D94" s="16"/>
      <c r="E94" s="17"/>
      <c r="F94" s="17"/>
      <c r="G94" s="17"/>
      <c r="H94" s="18"/>
      <c r="I94" s="16"/>
      <c r="J94" s="16"/>
      <c r="K94" s="16"/>
      <c r="L94" s="17"/>
      <c r="M94" s="17"/>
      <c r="N94" s="17"/>
      <c r="O94" s="18"/>
      <c r="P94" s="16"/>
      <c r="Q94" s="16"/>
      <c r="R94" s="16"/>
      <c r="S94" s="16"/>
      <c r="T94" s="16"/>
      <c r="U94" s="16"/>
      <c r="V94" s="18"/>
      <c r="W94" s="17"/>
      <c r="X94" s="17"/>
      <c r="Y94" s="17"/>
      <c r="Z94" s="17"/>
      <c r="AA94" s="17"/>
      <c r="AB94" s="17"/>
      <c r="AC94" s="19"/>
    </row>
    <row r="95" spans="1:29" ht="20.100000000000001" customHeight="1" x14ac:dyDescent="0.45">
      <c r="A95" s="11" t="s">
        <v>94</v>
      </c>
      <c r="B95" s="16"/>
      <c r="C95" s="16"/>
      <c r="D95" s="16"/>
      <c r="E95" s="17"/>
      <c r="F95" s="17"/>
      <c r="G95" s="17"/>
      <c r="H95" s="18"/>
      <c r="I95" s="16"/>
      <c r="J95" s="16"/>
      <c r="K95" s="16"/>
      <c r="L95" s="17"/>
      <c r="M95" s="17"/>
      <c r="N95" s="17"/>
      <c r="O95" s="18"/>
      <c r="P95" s="16"/>
      <c r="Q95" s="16"/>
      <c r="R95" s="16"/>
      <c r="S95" s="16"/>
      <c r="T95" s="16"/>
      <c r="U95" s="16"/>
      <c r="V95" s="18"/>
      <c r="W95" s="17"/>
      <c r="X95" s="17"/>
      <c r="Y95" s="17"/>
      <c r="Z95" s="17"/>
      <c r="AA95" s="17"/>
      <c r="AB95" s="17"/>
      <c r="AC95" s="19"/>
    </row>
    <row r="96" spans="1:29" ht="20.100000000000001" customHeight="1" x14ac:dyDescent="0.45">
      <c r="A96" s="32" t="s">
        <v>196</v>
      </c>
      <c r="B96" s="16">
        <v>7</v>
      </c>
      <c r="C96" s="16"/>
      <c r="D96" s="16">
        <f t="shared" ref="D96:D107" si="163">SUM(B96:C96)</f>
        <v>7</v>
      </c>
      <c r="E96" s="22"/>
      <c r="F96" s="22"/>
      <c r="G96" s="16">
        <f t="shared" ref="G96:G107" si="164">SUM(E96:F96)</f>
        <v>0</v>
      </c>
      <c r="H96" s="18">
        <f t="shared" ref="H96:H107" si="165">SUM(D96,G96)</f>
        <v>7</v>
      </c>
      <c r="I96" s="16">
        <v>8</v>
      </c>
      <c r="J96" s="16"/>
      <c r="K96" s="16">
        <f t="shared" ref="K96:K107" si="166">SUM(I96:J96)</f>
        <v>8</v>
      </c>
      <c r="L96" s="22"/>
      <c r="M96" s="22"/>
      <c r="N96" s="16">
        <f t="shared" ref="N96:N107" si="167">SUM(L96:M96)</f>
        <v>0</v>
      </c>
      <c r="O96" s="18">
        <f t="shared" ref="O96:O107" si="168">SUM(K96,N96)</f>
        <v>8</v>
      </c>
      <c r="P96" s="16">
        <v>9</v>
      </c>
      <c r="Q96" s="16">
        <v>0</v>
      </c>
      <c r="R96" s="16">
        <f t="shared" ref="R96:R107" si="169">SUM(P96:Q96)</f>
        <v>9</v>
      </c>
      <c r="S96" s="22"/>
      <c r="T96" s="22"/>
      <c r="U96" s="16">
        <f t="shared" ref="U96:U107" si="170">SUM(S96:T96)</f>
        <v>0</v>
      </c>
      <c r="V96" s="18">
        <f t="shared" ref="V96:V107" si="171">SUM(R96,U96)</f>
        <v>9</v>
      </c>
      <c r="W96" s="17">
        <f t="shared" ref="W96:X104" si="172">SUM(B96,I96,P96)</f>
        <v>24</v>
      </c>
      <c r="X96" s="17">
        <f t="shared" si="172"/>
        <v>0</v>
      </c>
      <c r="Y96" s="17">
        <f t="shared" ref="Y96:Y104" si="173">SUM(W96,X96)</f>
        <v>24</v>
      </c>
      <c r="Z96" s="17">
        <f t="shared" ref="Z96:AA104" si="174">SUM(E96,L96,S96)</f>
        <v>0</v>
      </c>
      <c r="AA96" s="17">
        <f t="shared" si="174"/>
        <v>0</v>
      </c>
      <c r="AB96" s="17">
        <f t="shared" ref="AB96:AB104" si="175">SUM(Z96,AA96)</f>
        <v>0</v>
      </c>
      <c r="AC96" s="19">
        <f t="shared" ref="AC96:AC107" si="176">SUM(Y96,AB96)</f>
        <v>24</v>
      </c>
    </row>
    <row r="97" spans="1:29" ht="20.100000000000001" customHeight="1" x14ac:dyDescent="0.45">
      <c r="A97" s="32" t="s">
        <v>70</v>
      </c>
      <c r="B97" s="16"/>
      <c r="C97" s="16">
        <v>3</v>
      </c>
      <c r="D97" s="16">
        <f>SUM(B97:C97)</f>
        <v>3</v>
      </c>
      <c r="E97" s="22"/>
      <c r="F97" s="22"/>
      <c r="G97" s="16">
        <f>SUM(E97:F97)</f>
        <v>0</v>
      </c>
      <c r="H97" s="18">
        <f>SUM(D97,G97)</f>
        <v>3</v>
      </c>
      <c r="I97" s="16">
        <v>11</v>
      </c>
      <c r="J97" s="16">
        <v>17</v>
      </c>
      <c r="K97" s="16">
        <f>SUM(I97:J97)</f>
        <v>28</v>
      </c>
      <c r="L97" s="22"/>
      <c r="M97" s="22"/>
      <c r="N97" s="16">
        <f>SUM(L97:M97)</f>
        <v>0</v>
      </c>
      <c r="O97" s="18">
        <f>SUM(K97,N97)</f>
        <v>28</v>
      </c>
      <c r="P97" s="16">
        <v>4</v>
      </c>
      <c r="Q97" s="16">
        <v>2</v>
      </c>
      <c r="R97" s="16">
        <f>SUM(P97:Q97)</f>
        <v>6</v>
      </c>
      <c r="S97" s="22"/>
      <c r="T97" s="22"/>
      <c r="U97" s="16">
        <f>SUM(S97:T97)</f>
        <v>0</v>
      </c>
      <c r="V97" s="18">
        <f>SUM(R97,U97)</f>
        <v>6</v>
      </c>
      <c r="W97" s="17">
        <f>SUM(B97,I97,P97)</f>
        <v>15</v>
      </c>
      <c r="X97" s="17">
        <f>SUM(C97,J97,Q97)</f>
        <v>22</v>
      </c>
      <c r="Y97" s="17">
        <f>SUM(W97,X97)</f>
        <v>37</v>
      </c>
      <c r="Z97" s="17">
        <f>SUM(E97,L97,S97)</f>
        <v>0</v>
      </c>
      <c r="AA97" s="17">
        <f>SUM(F97,M97,T97)</f>
        <v>0</v>
      </c>
      <c r="AB97" s="17">
        <f>SUM(Z97,AA97)</f>
        <v>0</v>
      </c>
      <c r="AC97" s="19">
        <f>SUM(Y97,AB97)</f>
        <v>37</v>
      </c>
    </row>
    <row r="98" spans="1:29" ht="20.100000000000001" customHeight="1" x14ac:dyDescent="0.45">
      <c r="A98" s="32" t="s">
        <v>172</v>
      </c>
      <c r="B98" s="16">
        <v>1</v>
      </c>
      <c r="C98" s="16">
        <v>2</v>
      </c>
      <c r="D98" s="16">
        <f t="shared" si="163"/>
        <v>3</v>
      </c>
      <c r="E98" s="22"/>
      <c r="F98" s="22"/>
      <c r="G98" s="16">
        <f t="shared" si="164"/>
        <v>0</v>
      </c>
      <c r="H98" s="18">
        <f t="shared" si="165"/>
        <v>3</v>
      </c>
      <c r="I98" s="16">
        <v>2</v>
      </c>
      <c r="J98" s="16">
        <v>3</v>
      </c>
      <c r="K98" s="16">
        <f t="shared" si="166"/>
        <v>5</v>
      </c>
      <c r="L98" s="22"/>
      <c r="M98" s="22"/>
      <c r="N98" s="16">
        <f t="shared" si="167"/>
        <v>0</v>
      </c>
      <c r="O98" s="18">
        <f t="shared" si="168"/>
        <v>5</v>
      </c>
      <c r="P98" s="16">
        <v>1</v>
      </c>
      <c r="Q98" s="16">
        <v>4</v>
      </c>
      <c r="R98" s="16">
        <f t="shared" si="169"/>
        <v>5</v>
      </c>
      <c r="S98" s="22"/>
      <c r="T98" s="22"/>
      <c r="U98" s="16">
        <f t="shared" si="170"/>
        <v>0</v>
      </c>
      <c r="V98" s="18">
        <f t="shared" si="171"/>
        <v>5</v>
      </c>
      <c r="W98" s="17">
        <f t="shared" si="172"/>
        <v>4</v>
      </c>
      <c r="X98" s="17">
        <f t="shared" si="172"/>
        <v>9</v>
      </c>
      <c r="Y98" s="17">
        <f t="shared" si="173"/>
        <v>13</v>
      </c>
      <c r="Z98" s="17">
        <f t="shared" si="174"/>
        <v>0</v>
      </c>
      <c r="AA98" s="17">
        <f t="shared" si="174"/>
        <v>0</v>
      </c>
      <c r="AB98" s="17">
        <f t="shared" si="175"/>
        <v>0</v>
      </c>
      <c r="AC98" s="19">
        <f t="shared" si="176"/>
        <v>13</v>
      </c>
    </row>
    <row r="99" spans="1:29" ht="20.100000000000001" customHeight="1" x14ac:dyDescent="0.45">
      <c r="A99" s="32" t="s">
        <v>154</v>
      </c>
      <c r="B99" s="16">
        <v>1</v>
      </c>
      <c r="C99" s="16">
        <v>1</v>
      </c>
      <c r="D99" s="16">
        <f t="shared" si="163"/>
        <v>2</v>
      </c>
      <c r="E99" s="17"/>
      <c r="F99" s="17"/>
      <c r="G99" s="16">
        <f t="shared" si="164"/>
        <v>0</v>
      </c>
      <c r="H99" s="18">
        <f t="shared" si="165"/>
        <v>2</v>
      </c>
      <c r="I99" s="16"/>
      <c r="J99" s="16"/>
      <c r="K99" s="16">
        <f t="shared" si="166"/>
        <v>0</v>
      </c>
      <c r="L99" s="22"/>
      <c r="M99" s="22"/>
      <c r="N99" s="16">
        <f t="shared" si="167"/>
        <v>0</v>
      </c>
      <c r="O99" s="18">
        <f t="shared" si="168"/>
        <v>0</v>
      </c>
      <c r="P99" s="16"/>
      <c r="Q99" s="16"/>
      <c r="R99" s="16">
        <f>SUM(P99:Q99)</f>
        <v>0</v>
      </c>
      <c r="S99" s="17"/>
      <c r="T99" s="22"/>
      <c r="U99" s="16">
        <f t="shared" si="170"/>
        <v>0</v>
      </c>
      <c r="V99" s="18">
        <f t="shared" si="171"/>
        <v>0</v>
      </c>
      <c r="W99" s="17">
        <f>SUM(B99,I99,P99)</f>
        <v>1</v>
      </c>
      <c r="X99" s="17">
        <f>SUM(C99,J99,Q99)</f>
        <v>1</v>
      </c>
      <c r="Y99" s="17">
        <f t="shared" si="173"/>
        <v>2</v>
      </c>
      <c r="Z99" s="17">
        <f t="shared" si="174"/>
        <v>0</v>
      </c>
      <c r="AA99" s="17">
        <f t="shared" si="174"/>
        <v>0</v>
      </c>
      <c r="AB99" s="17">
        <f t="shared" si="175"/>
        <v>0</v>
      </c>
      <c r="AC99" s="19">
        <f t="shared" si="176"/>
        <v>2</v>
      </c>
    </row>
    <row r="100" spans="1:29" ht="20.100000000000001" customHeight="1" x14ac:dyDescent="0.45">
      <c r="A100" s="32" t="s">
        <v>251</v>
      </c>
      <c r="B100" s="16"/>
      <c r="C100" s="16"/>
      <c r="D100" s="16">
        <f t="shared" si="163"/>
        <v>0</v>
      </c>
      <c r="E100" s="22"/>
      <c r="F100" s="22"/>
      <c r="G100" s="16">
        <f t="shared" si="164"/>
        <v>0</v>
      </c>
      <c r="H100" s="18">
        <f t="shared" si="165"/>
        <v>0</v>
      </c>
      <c r="I100" s="16"/>
      <c r="J100" s="16">
        <v>6</v>
      </c>
      <c r="K100" s="16">
        <f t="shared" si="166"/>
        <v>6</v>
      </c>
      <c r="L100" s="22"/>
      <c r="M100" s="22"/>
      <c r="N100" s="16">
        <f t="shared" si="167"/>
        <v>0</v>
      </c>
      <c r="O100" s="18">
        <f t="shared" si="168"/>
        <v>6</v>
      </c>
      <c r="P100" s="16">
        <v>4</v>
      </c>
      <c r="Q100" s="16">
        <v>11</v>
      </c>
      <c r="R100" s="16">
        <f t="shared" si="169"/>
        <v>15</v>
      </c>
      <c r="S100" s="22"/>
      <c r="T100" s="22"/>
      <c r="U100" s="16">
        <f t="shared" si="170"/>
        <v>0</v>
      </c>
      <c r="V100" s="18">
        <f t="shared" si="171"/>
        <v>15</v>
      </c>
      <c r="W100" s="17">
        <f t="shared" si="172"/>
        <v>4</v>
      </c>
      <c r="X100" s="17">
        <f t="shared" si="172"/>
        <v>17</v>
      </c>
      <c r="Y100" s="17">
        <f t="shared" si="173"/>
        <v>21</v>
      </c>
      <c r="Z100" s="17">
        <f t="shared" si="174"/>
        <v>0</v>
      </c>
      <c r="AA100" s="17">
        <f t="shared" si="174"/>
        <v>0</v>
      </c>
      <c r="AB100" s="17">
        <f t="shared" si="175"/>
        <v>0</v>
      </c>
      <c r="AC100" s="19">
        <f t="shared" si="176"/>
        <v>21</v>
      </c>
    </row>
    <row r="101" spans="1:29" ht="20.100000000000001" customHeight="1" x14ac:dyDescent="0.45">
      <c r="A101" s="32" t="s">
        <v>156</v>
      </c>
      <c r="B101" s="16"/>
      <c r="C101" s="16"/>
      <c r="D101" s="16">
        <f t="shared" si="163"/>
        <v>0</v>
      </c>
      <c r="E101" s="22"/>
      <c r="F101" s="22"/>
      <c r="G101" s="16">
        <f t="shared" si="164"/>
        <v>0</v>
      </c>
      <c r="H101" s="18">
        <f t="shared" si="165"/>
        <v>0</v>
      </c>
      <c r="I101" s="16"/>
      <c r="J101" s="16">
        <v>9</v>
      </c>
      <c r="K101" s="16">
        <f t="shared" si="166"/>
        <v>9</v>
      </c>
      <c r="L101" s="22"/>
      <c r="M101" s="22"/>
      <c r="N101" s="16">
        <f t="shared" si="167"/>
        <v>0</v>
      </c>
      <c r="O101" s="18">
        <f t="shared" si="168"/>
        <v>9</v>
      </c>
      <c r="P101" s="16">
        <v>0</v>
      </c>
      <c r="Q101" s="16">
        <v>2</v>
      </c>
      <c r="R101" s="16">
        <f t="shared" si="169"/>
        <v>2</v>
      </c>
      <c r="S101" s="22"/>
      <c r="T101" s="22"/>
      <c r="U101" s="16">
        <f t="shared" si="170"/>
        <v>0</v>
      </c>
      <c r="V101" s="18">
        <f t="shared" si="171"/>
        <v>2</v>
      </c>
      <c r="W101" s="17">
        <f t="shared" si="172"/>
        <v>0</v>
      </c>
      <c r="X101" s="17">
        <f t="shared" si="172"/>
        <v>11</v>
      </c>
      <c r="Y101" s="17">
        <f t="shared" si="173"/>
        <v>11</v>
      </c>
      <c r="Z101" s="17">
        <f t="shared" si="174"/>
        <v>0</v>
      </c>
      <c r="AA101" s="17">
        <f t="shared" si="174"/>
        <v>0</v>
      </c>
      <c r="AB101" s="17">
        <f t="shared" si="175"/>
        <v>0</v>
      </c>
      <c r="AC101" s="19">
        <f t="shared" si="176"/>
        <v>11</v>
      </c>
    </row>
    <row r="102" spans="1:29" ht="20.100000000000001" customHeight="1" x14ac:dyDescent="0.45">
      <c r="A102" s="32" t="s">
        <v>143</v>
      </c>
      <c r="B102" s="16"/>
      <c r="C102" s="16">
        <v>7</v>
      </c>
      <c r="D102" s="16">
        <f t="shared" si="163"/>
        <v>7</v>
      </c>
      <c r="E102" s="22"/>
      <c r="F102" s="22"/>
      <c r="G102" s="16">
        <f t="shared" si="164"/>
        <v>0</v>
      </c>
      <c r="H102" s="18">
        <f t="shared" si="165"/>
        <v>7</v>
      </c>
      <c r="I102" s="16">
        <v>3</v>
      </c>
      <c r="J102" s="16">
        <v>29</v>
      </c>
      <c r="K102" s="16">
        <f t="shared" si="166"/>
        <v>32</v>
      </c>
      <c r="L102" s="22"/>
      <c r="M102" s="22"/>
      <c r="N102" s="16">
        <f t="shared" si="167"/>
        <v>0</v>
      </c>
      <c r="O102" s="18">
        <f t="shared" si="168"/>
        <v>32</v>
      </c>
      <c r="P102" s="16">
        <v>0</v>
      </c>
      <c r="Q102" s="16">
        <v>1</v>
      </c>
      <c r="R102" s="16">
        <f t="shared" si="169"/>
        <v>1</v>
      </c>
      <c r="S102" s="22"/>
      <c r="T102" s="22"/>
      <c r="U102" s="16">
        <f t="shared" si="170"/>
        <v>0</v>
      </c>
      <c r="V102" s="18">
        <f t="shared" si="171"/>
        <v>1</v>
      </c>
      <c r="W102" s="17">
        <f t="shared" si="172"/>
        <v>3</v>
      </c>
      <c r="X102" s="17">
        <f t="shared" si="172"/>
        <v>37</v>
      </c>
      <c r="Y102" s="17">
        <f t="shared" si="173"/>
        <v>40</v>
      </c>
      <c r="Z102" s="17">
        <f t="shared" si="174"/>
        <v>0</v>
      </c>
      <c r="AA102" s="17">
        <f t="shared" si="174"/>
        <v>0</v>
      </c>
      <c r="AB102" s="17">
        <f t="shared" si="175"/>
        <v>0</v>
      </c>
      <c r="AC102" s="19">
        <f t="shared" si="176"/>
        <v>40</v>
      </c>
    </row>
    <row r="103" spans="1:29" ht="20.100000000000001" customHeight="1" x14ac:dyDescent="0.45">
      <c r="A103" s="32" t="s">
        <v>188</v>
      </c>
      <c r="B103" s="16"/>
      <c r="C103" s="16"/>
      <c r="D103" s="16"/>
      <c r="E103" s="22"/>
      <c r="F103" s="22"/>
      <c r="G103" s="16">
        <f t="shared" ref="G103" si="177">SUM(E103:F103)</f>
        <v>0</v>
      </c>
      <c r="H103" s="18">
        <f t="shared" ref="H103" si="178">SUM(D103,G103)</f>
        <v>0</v>
      </c>
      <c r="I103" s="16"/>
      <c r="J103" s="16">
        <v>13</v>
      </c>
      <c r="K103" s="16">
        <f t="shared" ref="K103" si="179">SUM(I103:J103)</f>
        <v>13</v>
      </c>
      <c r="L103" s="22"/>
      <c r="M103" s="22"/>
      <c r="N103" s="16">
        <f t="shared" ref="N103" si="180">SUM(L103:M103)</f>
        <v>0</v>
      </c>
      <c r="O103" s="18">
        <f t="shared" ref="O103" si="181">SUM(K103,N103)</f>
        <v>13</v>
      </c>
      <c r="P103" s="16">
        <v>0</v>
      </c>
      <c r="Q103" s="16">
        <v>5</v>
      </c>
      <c r="R103" s="16">
        <f t="shared" ref="R103" si="182">SUM(P103:Q103)</f>
        <v>5</v>
      </c>
      <c r="S103" s="22"/>
      <c r="T103" s="22"/>
      <c r="U103" s="16">
        <f t="shared" ref="U103" si="183">SUM(S103:T103)</f>
        <v>0</v>
      </c>
      <c r="V103" s="18">
        <f t="shared" ref="V103" si="184">SUM(R103,U103)</f>
        <v>5</v>
      </c>
      <c r="W103" s="17">
        <f t="shared" ref="W103" si="185">SUM(B103,I103,P103)</f>
        <v>0</v>
      </c>
      <c r="X103" s="17">
        <f t="shared" ref="X103" si="186">SUM(C103,J103,Q103)</f>
        <v>18</v>
      </c>
      <c r="Y103" s="17">
        <f t="shared" ref="Y103" si="187">SUM(W103,X103)</f>
        <v>18</v>
      </c>
      <c r="Z103" s="17">
        <f t="shared" ref="Z103" si="188">SUM(E103,L103,S103)</f>
        <v>0</v>
      </c>
      <c r="AA103" s="17">
        <f t="shared" ref="AA103" si="189">SUM(F103,M103,T103)</f>
        <v>0</v>
      </c>
      <c r="AB103" s="17">
        <f t="shared" ref="AB103" si="190">SUM(Z103,AA103)</f>
        <v>0</v>
      </c>
      <c r="AC103" s="19">
        <f t="shared" ref="AC103" si="191">SUM(Y103,AB103)</f>
        <v>18</v>
      </c>
    </row>
    <row r="104" spans="1:29" ht="20.100000000000001" customHeight="1" x14ac:dyDescent="0.45">
      <c r="A104" s="32" t="s">
        <v>157</v>
      </c>
      <c r="B104" s="16"/>
      <c r="C104" s="16"/>
      <c r="D104" s="16">
        <f t="shared" si="163"/>
        <v>0</v>
      </c>
      <c r="E104" s="22"/>
      <c r="F104" s="22"/>
      <c r="G104" s="16">
        <f t="shared" si="164"/>
        <v>0</v>
      </c>
      <c r="H104" s="18">
        <f t="shared" si="165"/>
        <v>0</v>
      </c>
      <c r="I104" s="16">
        <v>8</v>
      </c>
      <c r="J104" s="16">
        <v>15</v>
      </c>
      <c r="K104" s="16">
        <f t="shared" si="166"/>
        <v>23</v>
      </c>
      <c r="L104" s="22"/>
      <c r="M104" s="22"/>
      <c r="N104" s="16">
        <f t="shared" si="167"/>
        <v>0</v>
      </c>
      <c r="O104" s="18">
        <f t="shared" si="168"/>
        <v>23</v>
      </c>
      <c r="P104" s="16">
        <v>3</v>
      </c>
      <c r="Q104" s="16">
        <v>18</v>
      </c>
      <c r="R104" s="16">
        <f t="shared" si="169"/>
        <v>21</v>
      </c>
      <c r="S104" s="22"/>
      <c r="T104" s="22"/>
      <c r="U104" s="16">
        <f t="shared" si="170"/>
        <v>0</v>
      </c>
      <c r="V104" s="18">
        <f t="shared" si="171"/>
        <v>21</v>
      </c>
      <c r="W104" s="17">
        <f t="shared" si="172"/>
        <v>11</v>
      </c>
      <c r="X104" s="17">
        <f t="shared" si="172"/>
        <v>33</v>
      </c>
      <c r="Y104" s="17">
        <f t="shared" si="173"/>
        <v>44</v>
      </c>
      <c r="Z104" s="17">
        <f t="shared" si="174"/>
        <v>0</v>
      </c>
      <c r="AA104" s="17">
        <f t="shared" si="174"/>
        <v>0</v>
      </c>
      <c r="AB104" s="17">
        <f t="shared" si="175"/>
        <v>0</v>
      </c>
      <c r="AC104" s="19">
        <f t="shared" si="176"/>
        <v>44</v>
      </c>
    </row>
    <row r="105" spans="1:29" ht="20.100000000000001" customHeight="1" x14ac:dyDescent="0.45">
      <c r="A105" s="32" t="s">
        <v>232</v>
      </c>
      <c r="B105" s="16">
        <v>2</v>
      </c>
      <c r="C105" s="16"/>
      <c r="D105" s="16">
        <f>SUM(B105:C105)</f>
        <v>2</v>
      </c>
      <c r="E105" s="22"/>
      <c r="F105" s="22"/>
      <c r="G105" s="16">
        <f>SUM(E105:F105)</f>
        <v>0</v>
      </c>
      <c r="H105" s="18">
        <f>SUM(D105,G105)</f>
        <v>2</v>
      </c>
      <c r="I105" s="16">
        <v>4</v>
      </c>
      <c r="J105" s="16">
        <v>5</v>
      </c>
      <c r="K105" s="16">
        <f>SUM(I105:J105)</f>
        <v>9</v>
      </c>
      <c r="L105" s="22"/>
      <c r="M105" s="22"/>
      <c r="N105" s="16">
        <f>SUM(L105:M105)</f>
        <v>0</v>
      </c>
      <c r="O105" s="18">
        <f>SUM(K105,N105)</f>
        <v>9</v>
      </c>
      <c r="P105" s="16">
        <v>5</v>
      </c>
      <c r="Q105" s="16">
        <v>6</v>
      </c>
      <c r="R105" s="16">
        <f>SUM(P105:Q105)</f>
        <v>11</v>
      </c>
      <c r="S105" s="22"/>
      <c r="T105" s="22"/>
      <c r="U105" s="16">
        <f>SUM(S105:T105)</f>
        <v>0</v>
      </c>
      <c r="V105" s="18">
        <f>SUM(R105,U105)</f>
        <v>11</v>
      </c>
      <c r="W105" s="17">
        <f>SUM(B105,I105,P105)</f>
        <v>11</v>
      </c>
      <c r="X105" s="17">
        <f>SUM(C105,J105,Q105)</f>
        <v>11</v>
      </c>
      <c r="Y105" s="17">
        <f>SUM(W105,X105)</f>
        <v>22</v>
      </c>
      <c r="Z105" s="17">
        <f>SUM(E105,L105,S105)</f>
        <v>0</v>
      </c>
      <c r="AA105" s="17">
        <f>SUM(F105,M105,T105)</f>
        <v>0</v>
      </c>
      <c r="AB105" s="17">
        <f>SUM(Z105,AA105)</f>
        <v>0</v>
      </c>
      <c r="AC105" s="19">
        <f>SUM(Y105,AB105)</f>
        <v>22</v>
      </c>
    </row>
    <row r="106" spans="1:29" ht="20.100000000000001" customHeight="1" x14ac:dyDescent="0.45">
      <c r="A106" s="20" t="s">
        <v>7</v>
      </c>
      <c r="B106" s="21">
        <f>SUM(B96:B105)</f>
        <v>11</v>
      </c>
      <c r="C106" s="21">
        <f t="shared" ref="C106:AC106" si="192">SUM(C96:C105)</f>
        <v>13</v>
      </c>
      <c r="D106" s="21">
        <f t="shared" si="192"/>
        <v>24</v>
      </c>
      <c r="E106" s="21">
        <f t="shared" si="192"/>
        <v>0</v>
      </c>
      <c r="F106" s="21">
        <f t="shared" si="192"/>
        <v>0</v>
      </c>
      <c r="G106" s="21">
        <f t="shared" si="192"/>
        <v>0</v>
      </c>
      <c r="H106" s="21">
        <f t="shared" si="192"/>
        <v>24</v>
      </c>
      <c r="I106" s="21">
        <f t="shared" si="192"/>
        <v>36</v>
      </c>
      <c r="J106" s="21">
        <f t="shared" si="192"/>
        <v>97</v>
      </c>
      <c r="K106" s="21">
        <f t="shared" si="192"/>
        <v>133</v>
      </c>
      <c r="L106" s="21">
        <f t="shared" si="192"/>
        <v>0</v>
      </c>
      <c r="M106" s="21">
        <f t="shared" si="192"/>
        <v>0</v>
      </c>
      <c r="N106" s="21">
        <f t="shared" si="192"/>
        <v>0</v>
      </c>
      <c r="O106" s="21">
        <f t="shared" si="192"/>
        <v>133</v>
      </c>
      <c r="P106" s="21">
        <f t="shared" si="192"/>
        <v>26</v>
      </c>
      <c r="Q106" s="21">
        <f t="shared" si="192"/>
        <v>49</v>
      </c>
      <c r="R106" s="21">
        <f t="shared" si="192"/>
        <v>75</v>
      </c>
      <c r="S106" s="21">
        <f t="shared" si="192"/>
        <v>0</v>
      </c>
      <c r="T106" s="21">
        <f t="shared" si="192"/>
        <v>0</v>
      </c>
      <c r="U106" s="21">
        <f t="shared" si="192"/>
        <v>0</v>
      </c>
      <c r="V106" s="21">
        <f t="shared" si="192"/>
        <v>75</v>
      </c>
      <c r="W106" s="21">
        <f t="shared" si="192"/>
        <v>73</v>
      </c>
      <c r="X106" s="21">
        <f t="shared" si="192"/>
        <v>159</v>
      </c>
      <c r="Y106" s="21">
        <f t="shared" si="192"/>
        <v>232</v>
      </c>
      <c r="Z106" s="21">
        <f t="shared" si="192"/>
        <v>0</v>
      </c>
      <c r="AA106" s="21">
        <f t="shared" si="192"/>
        <v>0</v>
      </c>
      <c r="AB106" s="21">
        <f t="shared" si="192"/>
        <v>0</v>
      </c>
      <c r="AC106" s="21">
        <f t="shared" si="192"/>
        <v>232</v>
      </c>
    </row>
    <row r="107" spans="1:29" ht="20.100000000000001" customHeight="1" x14ac:dyDescent="0.45">
      <c r="A107" s="31" t="s">
        <v>52</v>
      </c>
      <c r="B107" s="19">
        <f>SUM(B80,B93,B106)</f>
        <v>30</v>
      </c>
      <c r="C107" s="19">
        <f>SUM(C80,C93,C106)</f>
        <v>20</v>
      </c>
      <c r="D107" s="19">
        <f t="shared" si="163"/>
        <v>50</v>
      </c>
      <c r="E107" s="19">
        <f>SUM(E80,E93,E106)</f>
        <v>2</v>
      </c>
      <c r="F107" s="19">
        <f>SUM(F80,F93,F106)</f>
        <v>10</v>
      </c>
      <c r="G107" s="19">
        <f t="shared" si="164"/>
        <v>12</v>
      </c>
      <c r="H107" s="19">
        <f t="shared" si="165"/>
        <v>62</v>
      </c>
      <c r="I107" s="19">
        <f>SUM(I80,I93,I106)</f>
        <v>105</v>
      </c>
      <c r="J107" s="19">
        <f>SUM(J80,J93,J106)</f>
        <v>398</v>
      </c>
      <c r="K107" s="19">
        <f t="shared" si="166"/>
        <v>503</v>
      </c>
      <c r="L107" s="19">
        <f>SUM(L80,L93,L106)</f>
        <v>6</v>
      </c>
      <c r="M107" s="19">
        <f>SUM(M80,M93,M106)</f>
        <v>11</v>
      </c>
      <c r="N107" s="19">
        <f t="shared" si="167"/>
        <v>17</v>
      </c>
      <c r="O107" s="19">
        <f t="shared" si="168"/>
        <v>520</v>
      </c>
      <c r="P107" s="19">
        <f>SUM(P80,P93,P106)</f>
        <v>121</v>
      </c>
      <c r="Q107" s="19">
        <f>SUM(Q80,Q93,Q106)</f>
        <v>334</v>
      </c>
      <c r="R107" s="19">
        <f t="shared" si="169"/>
        <v>455</v>
      </c>
      <c r="S107" s="19">
        <f>SUM(S80,S93,S106)</f>
        <v>14</v>
      </c>
      <c r="T107" s="19">
        <f>SUM(T80,T93,T106)</f>
        <v>42</v>
      </c>
      <c r="U107" s="19">
        <f t="shared" si="170"/>
        <v>56</v>
      </c>
      <c r="V107" s="19">
        <f t="shared" si="171"/>
        <v>511</v>
      </c>
      <c r="W107" s="19">
        <f>SUM(W80,W93,W106)</f>
        <v>256</v>
      </c>
      <c r="X107" s="19">
        <f>SUM(X80,X93,X106)</f>
        <v>752</v>
      </c>
      <c r="Y107" s="19">
        <f>SUM(W107:X107)</f>
        <v>1008</v>
      </c>
      <c r="Z107" s="19">
        <f>SUM(Z80,Z93,Z106)</f>
        <v>22</v>
      </c>
      <c r="AA107" s="19">
        <f>SUM(AA80,AA93,AA106)</f>
        <v>63</v>
      </c>
      <c r="AB107" s="19">
        <f>SUM(Z107:AA107)</f>
        <v>85</v>
      </c>
      <c r="AC107" s="19">
        <f t="shared" si="176"/>
        <v>1093</v>
      </c>
    </row>
    <row r="108" spans="1:29" ht="20.100000000000001" customHeight="1" x14ac:dyDescent="0.45">
      <c r="A108" s="11" t="s">
        <v>95</v>
      </c>
      <c r="B108" s="22"/>
      <c r="C108" s="22"/>
      <c r="D108" s="22"/>
      <c r="E108" s="17"/>
      <c r="F108" s="17"/>
      <c r="G108" s="17"/>
      <c r="H108" s="18"/>
      <c r="I108" s="17"/>
      <c r="J108" s="17"/>
      <c r="K108" s="17"/>
      <c r="L108" s="17"/>
      <c r="M108" s="17"/>
      <c r="N108" s="17"/>
      <c r="O108" s="18"/>
      <c r="P108" s="17"/>
      <c r="Q108" s="17"/>
      <c r="R108" s="17"/>
      <c r="S108" s="17"/>
      <c r="T108" s="17"/>
      <c r="U108" s="17"/>
      <c r="V108" s="18"/>
      <c r="W108" s="17"/>
      <c r="X108" s="17"/>
      <c r="Y108" s="17"/>
      <c r="Z108" s="23"/>
      <c r="AA108" s="23"/>
      <c r="AB108" s="23"/>
      <c r="AC108" s="24"/>
    </row>
    <row r="109" spans="1:29" ht="20.100000000000001" customHeight="1" x14ac:dyDescent="0.45">
      <c r="A109" s="11" t="s">
        <v>96</v>
      </c>
      <c r="B109" s="22"/>
      <c r="C109" s="22"/>
      <c r="D109" s="22"/>
      <c r="E109" s="17"/>
      <c r="F109" s="17"/>
      <c r="G109" s="17"/>
      <c r="H109" s="18"/>
      <c r="I109" s="17"/>
      <c r="J109" s="17"/>
      <c r="K109" s="17"/>
      <c r="L109" s="17"/>
      <c r="M109" s="17"/>
      <c r="N109" s="17"/>
      <c r="O109" s="18"/>
      <c r="P109" s="17"/>
      <c r="Q109" s="17"/>
      <c r="R109" s="17"/>
      <c r="S109" s="17"/>
      <c r="T109" s="17"/>
      <c r="U109" s="17"/>
      <c r="V109" s="18"/>
      <c r="W109" s="17"/>
      <c r="X109" s="17"/>
      <c r="Y109" s="17"/>
      <c r="Z109" s="23"/>
      <c r="AA109" s="23"/>
      <c r="AB109" s="23"/>
      <c r="AC109" s="24"/>
    </row>
    <row r="110" spans="1:29" ht="20.100000000000001" customHeight="1" x14ac:dyDescent="0.45">
      <c r="A110" s="15" t="s">
        <v>170</v>
      </c>
      <c r="B110" s="16">
        <v>1</v>
      </c>
      <c r="C110" s="16"/>
      <c r="D110" s="16">
        <f>SUM(B110:C110)</f>
        <v>1</v>
      </c>
      <c r="E110" s="17" t="s">
        <v>87</v>
      </c>
      <c r="F110" s="17" t="s">
        <v>87</v>
      </c>
      <c r="G110" s="17" t="s">
        <v>87</v>
      </c>
      <c r="H110" s="18">
        <f>SUM(D110,G110)</f>
        <v>1</v>
      </c>
      <c r="I110" s="16"/>
      <c r="J110" s="16">
        <v>1</v>
      </c>
      <c r="K110" s="16">
        <f>SUM(I110:J110)</f>
        <v>1</v>
      </c>
      <c r="L110" s="17" t="s">
        <v>87</v>
      </c>
      <c r="M110" s="17" t="s">
        <v>87</v>
      </c>
      <c r="N110" s="17" t="s">
        <v>87</v>
      </c>
      <c r="O110" s="18">
        <f>SUM(K110,N110)</f>
        <v>1</v>
      </c>
      <c r="P110" s="16">
        <v>0</v>
      </c>
      <c r="Q110" s="16">
        <v>1</v>
      </c>
      <c r="R110" s="16">
        <f>SUM(P110:Q110)</f>
        <v>1</v>
      </c>
      <c r="S110" s="17" t="s">
        <v>87</v>
      </c>
      <c r="T110" s="17" t="s">
        <v>87</v>
      </c>
      <c r="U110" s="17" t="s">
        <v>87</v>
      </c>
      <c r="V110" s="18">
        <f>SUM(R110,U110)</f>
        <v>1</v>
      </c>
      <c r="W110" s="17">
        <f t="shared" ref="W110:X113" si="193">SUM(B110,I110,P110)</f>
        <v>1</v>
      </c>
      <c r="X110" s="17">
        <f t="shared" si="193"/>
        <v>2</v>
      </c>
      <c r="Y110" s="17">
        <f>SUM(W110,X110)</f>
        <v>3</v>
      </c>
      <c r="Z110" s="17" t="s">
        <v>87</v>
      </c>
      <c r="AA110" s="17" t="s">
        <v>87</v>
      </c>
      <c r="AB110" s="17" t="s">
        <v>87</v>
      </c>
      <c r="AC110" s="19">
        <f>SUM(Y110,AB110)</f>
        <v>3</v>
      </c>
    </row>
    <row r="111" spans="1:29" ht="20.100000000000001" customHeight="1" x14ac:dyDescent="0.45">
      <c r="A111" s="15" t="s">
        <v>54</v>
      </c>
      <c r="B111" s="16">
        <v>1</v>
      </c>
      <c r="C111" s="16"/>
      <c r="D111" s="16">
        <f>SUM(B111:C111)</f>
        <v>1</v>
      </c>
      <c r="E111" s="17" t="s">
        <v>87</v>
      </c>
      <c r="F111" s="17" t="s">
        <v>87</v>
      </c>
      <c r="G111" s="17" t="s">
        <v>87</v>
      </c>
      <c r="H111" s="18">
        <f>SUM(D111,G111)</f>
        <v>1</v>
      </c>
      <c r="I111" s="16">
        <v>12</v>
      </c>
      <c r="J111" s="16">
        <v>3</v>
      </c>
      <c r="K111" s="16">
        <f>SUM(I111:J111)</f>
        <v>15</v>
      </c>
      <c r="L111" s="17" t="s">
        <v>87</v>
      </c>
      <c r="M111" s="17" t="s">
        <v>87</v>
      </c>
      <c r="N111" s="17" t="s">
        <v>87</v>
      </c>
      <c r="O111" s="18">
        <f>SUM(K111,N111)</f>
        <v>15</v>
      </c>
      <c r="P111" s="16"/>
      <c r="Q111" s="16"/>
      <c r="R111" s="16">
        <f>SUM(P111:Q111)</f>
        <v>0</v>
      </c>
      <c r="S111" s="17" t="s">
        <v>87</v>
      </c>
      <c r="T111" s="17" t="s">
        <v>87</v>
      </c>
      <c r="U111" s="17" t="s">
        <v>87</v>
      </c>
      <c r="V111" s="18">
        <f>SUM(R111,U111)</f>
        <v>0</v>
      </c>
      <c r="W111" s="17">
        <f t="shared" si="193"/>
        <v>13</v>
      </c>
      <c r="X111" s="17">
        <f t="shared" si="193"/>
        <v>3</v>
      </c>
      <c r="Y111" s="17">
        <f>SUM(W111,X111)</f>
        <v>16</v>
      </c>
      <c r="Z111" s="17" t="s">
        <v>87</v>
      </c>
      <c r="AA111" s="17" t="s">
        <v>87</v>
      </c>
      <c r="AB111" s="17" t="s">
        <v>87</v>
      </c>
      <c r="AC111" s="19">
        <f>SUM(Y111,AB111)</f>
        <v>16</v>
      </c>
    </row>
    <row r="112" spans="1:29" ht="20.100000000000001" customHeight="1" x14ac:dyDescent="0.45">
      <c r="A112" s="15" t="s">
        <v>201</v>
      </c>
      <c r="B112" s="16">
        <v>2</v>
      </c>
      <c r="C112" s="16"/>
      <c r="D112" s="16">
        <f>SUM(B112:C112)</f>
        <v>2</v>
      </c>
      <c r="E112" s="17" t="s">
        <v>87</v>
      </c>
      <c r="F112" s="17" t="s">
        <v>87</v>
      </c>
      <c r="G112" s="17" t="s">
        <v>87</v>
      </c>
      <c r="H112" s="18">
        <f>SUM(D112,G112)</f>
        <v>2</v>
      </c>
      <c r="I112" s="16"/>
      <c r="J112" s="16"/>
      <c r="K112" s="16">
        <f>SUM(I112:J112)</f>
        <v>0</v>
      </c>
      <c r="L112" s="17" t="s">
        <v>87</v>
      </c>
      <c r="M112" s="17" t="s">
        <v>87</v>
      </c>
      <c r="N112" s="17" t="s">
        <v>87</v>
      </c>
      <c r="O112" s="18">
        <f>SUM(K112,N112)</f>
        <v>0</v>
      </c>
      <c r="P112" s="16">
        <v>1</v>
      </c>
      <c r="Q112" s="16">
        <v>0</v>
      </c>
      <c r="R112" s="16">
        <f>SUM(P112:Q112)</f>
        <v>1</v>
      </c>
      <c r="S112" s="17" t="s">
        <v>87</v>
      </c>
      <c r="T112" s="17" t="s">
        <v>87</v>
      </c>
      <c r="U112" s="17" t="s">
        <v>87</v>
      </c>
      <c r="V112" s="18">
        <f>SUM(R112,U112)</f>
        <v>1</v>
      </c>
      <c r="W112" s="17">
        <f t="shared" si="193"/>
        <v>3</v>
      </c>
      <c r="X112" s="17">
        <f t="shared" si="193"/>
        <v>0</v>
      </c>
      <c r="Y112" s="17">
        <f>SUM(W112,X112)</f>
        <v>3</v>
      </c>
      <c r="Z112" s="17" t="s">
        <v>87</v>
      </c>
      <c r="AA112" s="17" t="s">
        <v>87</v>
      </c>
      <c r="AB112" s="17" t="s">
        <v>87</v>
      </c>
      <c r="AC112" s="19">
        <f>SUM(Y112,AB112)</f>
        <v>3</v>
      </c>
    </row>
    <row r="113" spans="1:29" ht="20.100000000000001" customHeight="1" x14ac:dyDescent="0.45">
      <c r="A113" s="15" t="s">
        <v>55</v>
      </c>
      <c r="B113" s="16">
        <v>2</v>
      </c>
      <c r="C113" s="16"/>
      <c r="D113" s="16">
        <f>SUM(B113:C113)</f>
        <v>2</v>
      </c>
      <c r="E113" s="17" t="s">
        <v>87</v>
      </c>
      <c r="F113" s="17" t="s">
        <v>87</v>
      </c>
      <c r="G113" s="17" t="s">
        <v>87</v>
      </c>
      <c r="H113" s="18">
        <f>SUM(D113,G113)</f>
        <v>2</v>
      </c>
      <c r="I113" s="16">
        <v>16</v>
      </c>
      <c r="J113" s="16">
        <v>7</v>
      </c>
      <c r="K113" s="16">
        <f>SUM(I113:J113)</f>
        <v>23</v>
      </c>
      <c r="L113" s="17" t="s">
        <v>87</v>
      </c>
      <c r="M113" s="17" t="s">
        <v>87</v>
      </c>
      <c r="N113" s="17" t="s">
        <v>87</v>
      </c>
      <c r="O113" s="18">
        <f>SUM(K113,N113)</f>
        <v>23</v>
      </c>
      <c r="P113" s="16"/>
      <c r="Q113" s="16"/>
      <c r="R113" s="16">
        <f>SUM(P113:Q113)</f>
        <v>0</v>
      </c>
      <c r="S113" s="17" t="s">
        <v>87</v>
      </c>
      <c r="T113" s="17" t="s">
        <v>87</v>
      </c>
      <c r="U113" s="17" t="s">
        <v>87</v>
      </c>
      <c r="V113" s="18">
        <f>SUM(R113,U113)</f>
        <v>0</v>
      </c>
      <c r="W113" s="17">
        <f t="shared" si="193"/>
        <v>18</v>
      </c>
      <c r="X113" s="17">
        <f t="shared" si="193"/>
        <v>7</v>
      </c>
      <c r="Y113" s="17">
        <f>SUM(W113,X113)</f>
        <v>25</v>
      </c>
      <c r="Z113" s="17" t="s">
        <v>87</v>
      </c>
      <c r="AA113" s="17" t="s">
        <v>87</v>
      </c>
      <c r="AB113" s="17" t="s">
        <v>87</v>
      </c>
      <c r="AC113" s="19">
        <f>SUM(Y113,AB113)</f>
        <v>25</v>
      </c>
    </row>
    <row r="114" spans="1:29" ht="20.100000000000001" customHeight="1" x14ac:dyDescent="0.45">
      <c r="A114" s="20" t="s">
        <v>7</v>
      </c>
      <c r="B114" s="19">
        <f t="shared" ref="B114:AC114" si="194">SUM(B110:B113)</f>
        <v>6</v>
      </c>
      <c r="C114" s="19">
        <f t="shared" si="194"/>
        <v>0</v>
      </c>
      <c r="D114" s="19">
        <f t="shared" si="194"/>
        <v>6</v>
      </c>
      <c r="E114" s="19">
        <f t="shared" si="194"/>
        <v>0</v>
      </c>
      <c r="F114" s="19">
        <f t="shared" si="194"/>
        <v>0</v>
      </c>
      <c r="G114" s="19">
        <f t="shared" si="194"/>
        <v>0</v>
      </c>
      <c r="H114" s="19">
        <f t="shared" si="194"/>
        <v>6</v>
      </c>
      <c r="I114" s="19">
        <f t="shared" si="194"/>
        <v>28</v>
      </c>
      <c r="J114" s="19">
        <f t="shared" si="194"/>
        <v>11</v>
      </c>
      <c r="K114" s="19">
        <f t="shared" si="194"/>
        <v>39</v>
      </c>
      <c r="L114" s="19">
        <f t="shared" si="194"/>
        <v>0</v>
      </c>
      <c r="M114" s="19">
        <f t="shared" si="194"/>
        <v>0</v>
      </c>
      <c r="N114" s="19">
        <f t="shared" si="194"/>
        <v>0</v>
      </c>
      <c r="O114" s="19">
        <f t="shared" si="194"/>
        <v>39</v>
      </c>
      <c r="P114" s="19">
        <f t="shared" si="194"/>
        <v>1</v>
      </c>
      <c r="Q114" s="19">
        <f t="shared" si="194"/>
        <v>1</v>
      </c>
      <c r="R114" s="19">
        <f t="shared" si="194"/>
        <v>2</v>
      </c>
      <c r="S114" s="19">
        <f t="shared" si="194"/>
        <v>0</v>
      </c>
      <c r="T114" s="19">
        <f t="shared" si="194"/>
        <v>0</v>
      </c>
      <c r="U114" s="19">
        <f t="shared" si="194"/>
        <v>0</v>
      </c>
      <c r="V114" s="19">
        <f t="shared" si="194"/>
        <v>2</v>
      </c>
      <c r="W114" s="19">
        <f t="shared" si="194"/>
        <v>35</v>
      </c>
      <c r="X114" s="19">
        <f t="shared" si="194"/>
        <v>12</v>
      </c>
      <c r="Y114" s="19">
        <f t="shared" si="194"/>
        <v>47</v>
      </c>
      <c r="Z114" s="19">
        <f t="shared" si="194"/>
        <v>0</v>
      </c>
      <c r="AA114" s="19">
        <f t="shared" si="194"/>
        <v>0</v>
      </c>
      <c r="AB114" s="19">
        <f t="shared" si="194"/>
        <v>0</v>
      </c>
      <c r="AC114" s="19">
        <f t="shared" si="194"/>
        <v>47</v>
      </c>
    </row>
    <row r="115" spans="1:29" ht="20.100000000000001" customHeight="1" x14ac:dyDescent="0.45">
      <c r="A115" s="11" t="s">
        <v>97</v>
      </c>
      <c r="B115" s="22"/>
      <c r="C115" s="22"/>
      <c r="D115" s="22"/>
      <c r="E115" s="17"/>
      <c r="F115" s="17"/>
      <c r="G115" s="17"/>
      <c r="H115" s="18"/>
      <c r="I115" s="17"/>
      <c r="J115" s="17"/>
      <c r="K115" s="17"/>
      <c r="L115" s="17"/>
      <c r="M115" s="17"/>
      <c r="N115" s="17"/>
      <c r="O115" s="18"/>
      <c r="P115" s="17"/>
      <c r="Q115" s="17"/>
      <c r="R115" s="17"/>
      <c r="S115" s="17"/>
      <c r="T115" s="17"/>
      <c r="U115" s="17"/>
      <c r="V115" s="18"/>
      <c r="W115" s="17"/>
      <c r="X115" s="17"/>
      <c r="Y115" s="17"/>
      <c r="Z115" s="23"/>
      <c r="AA115" s="23"/>
      <c r="AB115" s="23"/>
      <c r="AC115" s="24"/>
    </row>
    <row r="116" spans="1:29" ht="20.100000000000001" customHeight="1" x14ac:dyDescent="0.45">
      <c r="A116" s="11" t="s">
        <v>98</v>
      </c>
      <c r="B116" s="22"/>
      <c r="C116" s="22"/>
      <c r="D116" s="22"/>
      <c r="E116" s="17"/>
      <c r="F116" s="17"/>
      <c r="G116" s="17"/>
      <c r="H116" s="18"/>
      <c r="I116" s="17"/>
      <c r="J116" s="17"/>
      <c r="K116" s="17"/>
      <c r="L116" s="17"/>
      <c r="M116" s="17"/>
      <c r="N116" s="17"/>
      <c r="O116" s="18"/>
      <c r="P116" s="17"/>
      <c r="Q116" s="17"/>
      <c r="R116" s="17"/>
      <c r="S116" s="17"/>
      <c r="T116" s="17"/>
      <c r="U116" s="17"/>
      <c r="V116" s="18"/>
      <c r="W116" s="17"/>
      <c r="X116" s="17"/>
      <c r="Y116" s="17"/>
      <c r="Z116" s="23"/>
      <c r="AA116" s="23"/>
      <c r="AB116" s="23"/>
      <c r="AC116" s="24"/>
    </row>
    <row r="117" spans="1:29" ht="20.100000000000001" customHeight="1" x14ac:dyDescent="0.45">
      <c r="A117" s="15" t="s">
        <v>252</v>
      </c>
      <c r="B117" s="16">
        <v>2</v>
      </c>
      <c r="C117" s="16"/>
      <c r="D117" s="16">
        <f>SUM(B117:C117)</f>
        <v>2</v>
      </c>
      <c r="E117" s="17" t="s">
        <v>87</v>
      </c>
      <c r="F117" s="17" t="s">
        <v>87</v>
      </c>
      <c r="G117" s="17" t="s">
        <v>87</v>
      </c>
      <c r="H117" s="18">
        <f>SUM(D117,G117)</f>
        <v>2</v>
      </c>
      <c r="I117" s="16">
        <v>1</v>
      </c>
      <c r="J117" s="16">
        <v>7</v>
      </c>
      <c r="K117" s="16">
        <f>SUM(I117:J117)</f>
        <v>8</v>
      </c>
      <c r="L117" s="17" t="s">
        <v>87</v>
      </c>
      <c r="M117" s="17" t="s">
        <v>87</v>
      </c>
      <c r="N117" s="17" t="s">
        <v>87</v>
      </c>
      <c r="O117" s="18">
        <f>SUM(K117,N117)</f>
        <v>8</v>
      </c>
      <c r="P117" s="16"/>
      <c r="Q117" s="16"/>
      <c r="R117" s="16">
        <f>SUM(P117:Q117)</f>
        <v>0</v>
      </c>
      <c r="S117" s="17" t="s">
        <v>87</v>
      </c>
      <c r="T117" s="17" t="s">
        <v>87</v>
      </c>
      <c r="U117" s="17" t="s">
        <v>87</v>
      </c>
      <c r="V117" s="18">
        <f>SUM(R117,U117)</f>
        <v>0</v>
      </c>
      <c r="W117" s="17">
        <f t="shared" ref="W117:X117" si="195">SUM(B117,I117,P117)</f>
        <v>3</v>
      </c>
      <c r="X117" s="17">
        <f t="shared" si="195"/>
        <v>7</v>
      </c>
      <c r="Y117" s="17">
        <f>SUM(W117,X117)</f>
        <v>10</v>
      </c>
      <c r="Z117" s="17" t="s">
        <v>87</v>
      </c>
      <c r="AA117" s="17" t="s">
        <v>87</v>
      </c>
      <c r="AB117" s="17" t="s">
        <v>87</v>
      </c>
      <c r="AC117" s="19">
        <f>SUM(Y117,AB117)</f>
        <v>10</v>
      </c>
    </row>
    <row r="118" spans="1:29" ht="20.100000000000001" customHeight="1" x14ac:dyDescent="0.45">
      <c r="A118" s="15" t="s">
        <v>253</v>
      </c>
      <c r="B118" s="16"/>
      <c r="C118" s="16"/>
      <c r="D118" s="16">
        <f>SUM(B118:C118)</f>
        <v>0</v>
      </c>
      <c r="E118" s="17" t="s">
        <v>87</v>
      </c>
      <c r="F118" s="17" t="s">
        <v>87</v>
      </c>
      <c r="G118" s="17" t="s">
        <v>87</v>
      </c>
      <c r="H118" s="18">
        <f>SUM(D118,G118)</f>
        <v>0</v>
      </c>
      <c r="I118" s="16">
        <v>1</v>
      </c>
      <c r="J118" s="16">
        <v>15</v>
      </c>
      <c r="K118" s="16">
        <f>SUM(I118:J118)</f>
        <v>16</v>
      </c>
      <c r="L118" s="17" t="s">
        <v>87</v>
      </c>
      <c r="M118" s="17" t="s">
        <v>87</v>
      </c>
      <c r="N118" s="17" t="s">
        <v>87</v>
      </c>
      <c r="O118" s="18">
        <f>SUM(K118,N118)</f>
        <v>16</v>
      </c>
      <c r="P118" s="16">
        <v>1</v>
      </c>
      <c r="Q118" s="16">
        <v>0</v>
      </c>
      <c r="R118" s="16">
        <f>SUM(P118:Q118)</f>
        <v>1</v>
      </c>
      <c r="S118" s="17" t="s">
        <v>87</v>
      </c>
      <c r="T118" s="17" t="s">
        <v>87</v>
      </c>
      <c r="U118" s="17" t="s">
        <v>87</v>
      </c>
      <c r="V118" s="18">
        <f>SUM(R118,U118)</f>
        <v>1</v>
      </c>
      <c r="W118" s="17">
        <f t="shared" ref="W118" si="196">SUM(B118,I118,P118)</f>
        <v>2</v>
      </c>
      <c r="X118" s="17">
        <f t="shared" ref="X118" si="197">SUM(C118,J118,Q118)</f>
        <v>15</v>
      </c>
      <c r="Y118" s="17">
        <f>SUM(W118,X118)</f>
        <v>17</v>
      </c>
      <c r="Z118" s="17" t="s">
        <v>87</v>
      </c>
      <c r="AA118" s="17" t="s">
        <v>87</v>
      </c>
      <c r="AB118" s="17" t="s">
        <v>87</v>
      </c>
      <c r="AC118" s="19">
        <f>SUM(Y118,AB118)</f>
        <v>17</v>
      </c>
    </row>
    <row r="119" spans="1:29" ht="20.100000000000001" customHeight="1" x14ac:dyDescent="0.45">
      <c r="A119" s="15" t="s">
        <v>254</v>
      </c>
      <c r="B119" s="16"/>
      <c r="C119" s="16"/>
      <c r="D119" s="16">
        <f>SUM(B119:C119)</f>
        <v>0</v>
      </c>
      <c r="E119" s="17" t="s">
        <v>87</v>
      </c>
      <c r="F119" s="17" t="s">
        <v>87</v>
      </c>
      <c r="G119" s="17" t="s">
        <v>87</v>
      </c>
      <c r="H119" s="18">
        <f>SUM(D119,G119)</f>
        <v>0</v>
      </c>
      <c r="I119" s="16"/>
      <c r="J119" s="16"/>
      <c r="K119" s="16">
        <f>SUM(I119:J119)</f>
        <v>0</v>
      </c>
      <c r="L119" s="17" t="s">
        <v>87</v>
      </c>
      <c r="M119" s="17" t="s">
        <v>87</v>
      </c>
      <c r="N119" s="17" t="s">
        <v>87</v>
      </c>
      <c r="O119" s="18">
        <f>SUM(K119,N119)</f>
        <v>0</v>
      </c>
      <c r="P119" s="16">
        <v>5</v>
      </c>
      <c r="Q119" s="16">
        <v>0</v>
      </c>
      <c r="R119" s="16">
        <f>SUM(P119:Q119)</f>
        <v>5</v>
      </c>
      <c r="S119" s="17" t="s">
        <v>87</v>
      </c>
      <c r="T119" s="17" t="s">
        <v>87</v>
      </c>
      <c r="U119" s="17" t="s">
        <v>87</v>
      </c>
      <c r="V119" s="18">
        <f>SUM(R119,U119)</f>
        <v>5</v>
      </c>
      <c r="W119" s="17">
        <f t="shared" ref="W119" si="198">SUM(B119,I119,P119)</f>
        <v>5</v>
      </c>
      <c r="X119" s="17">
        <f t="shared" ref="X119" si="199">SUM(C119,J119,Q119)</f>
        <v>0</v>
      </c>
      <c r="Y119" s="17">
        <f>SUM(W119,X119)</f>
        <v>5</v>
      </c>
      <c r="Z119" s="17" t="s">
        <v>87</v>
      </c>
      <c r="AA119" s="17" t="s">
        <v>87</v>
      </c>
      <c r="AB119" s="17" t="s">
        <v>87</v>
      </c>
      <c r="AC119" s="19">
        <f>SUM(Y119,AB119)</f>
        <v>5</v>
      </c>
    </row>
    <row r="120" spans="1:29" ht="20.100000000000001" customHeight="1" x14ac:dyDescent="0.45">
      <c r="A120" s="25" t="s">
        <v>205</v>
      </c>
      <c r="B120" s="16"/>
      <c r="C120" s="16"/>
      <c r="D120" s="16">
        <f>SUM(B120:C120)</f>
        <v>0</v>
      </c>
      <c r="E120" s="17" t="s">
        <v>87</v>
      </c>
      <c r="F120" s="17" t="s">
        <v>87</v>
      </c>
      <c r="G120" s="17" t="s">
        <v>87</v>
      </c>
      <c r="H120" s="18">
        <f>SUM(D120,G120)</f>
        <v>0</v>
      </c>
      <c r="I120" s="16">
        <v>1</v>
      </c>
      <c r="J120" s="16">
        <v>5</v>
      </c>
      <c r="K120" s="16">
        <f>SUM(I120:J120)</f>
        <v>6</v>
      </c>
      <c r="L120" s="17" t="s">
        <v>87</v>
      </c>
      <c r="M120" s="17" t="s">
        <v>87</v>
      </c>
      <c r="N120" s="17" t="s">
        <v>87</v>
      </c>
      <c r="O120" s="18">
        <f>SUM(K120,N120)</f>
        <v>6</v>
      </c>
      <c r="P120" s="16">
        <v>1</v>
      </c>
      <c r="Q120" s="16">
        <v>4</v>
      </c>
      <c r="R120" s="16">
        <f>SUM(P120:Q120)</f>
        <v>5</v>
      </c>
      <c r="S120" s="17" t="s">
        <v>87</v>
      </c>
      <c r="T120" s="17" t="s">
        <v>87</v>
      </c>
      <c r="U120" s="17" t="s">
        <v>87</v>
      </c>
      <c r="V120" s="18">
        <f>SUM(R120,U120)</f>
        <v>5</v>
      </c>
      <c r="W120" s="17">
        <f>SUM(B120,I120,P120)</f>
        <v>2</v>
      </c>
      <c r="X120" s="17">
        <f>SUM(C120,J120,Q120)</f>
        <v>9</v>
      </c>
      <c r="Y120" s="17">
        <f>SUM(W120,X120)</f>
        <v>11</v>
      </c>
      <c r="Z120" s="17" t="s">
        <v>87</v>
      </c>
      <c r="AA120" s="17" t="s">
        <v>87</v>
      </c>
      <c r="AB120" s="17" t="s">
        <v>87</v>
      </c>
      <c r="AC120" s="19">
        <f>SUM(Y120,AB120)</f>
        <v>11</v>
      </c>
    </row>
    <row r="121" spans="1:29" ht="20.100000000000001" customHeight="1" x14ac:dyDescent="0.45">
      <c r="A121" s="15" t="s">
        <v>100</v>
      </c>
      <c r="B121" s="16"/>
      <c r="C121" s="16"/>
      <c r="D121" s="16">
        <f>SUM(B121:C121)</f>
        <v>0</v>
      </c>
      <c r="E121" s="17" t="s">
        <v>87</v>
      </c>
      <c r="F121" s="17" t="s">
        <v>87</v>
      </c>
      <c r="G121" s="17" t="s">
        <v>87</v>
      </c>
      <c r="H121" s="18">
        <f>SUM(D121,G121)</f>
        <v>0</v>
      </c>
      <c r="I121" s="16">
        <v>2</v>
      </c>
      <c r="J121" s="16">
        <v>15</v>
      </c>
      <c r="K121" s="16">
        <f>SUM(I121:J121)</f>
        <v>17</v>
      </c>
      <c r="L121" s="17" t="s">
        <v>87</v>
      </c>
      <c r="M121" s="17" t="s">
        <v>87</v>
      </c>
      <c r="N121" s="17" t="s">
        <v>87</v>
      </c>
      <c r="O121" s="18">
        <f>SUM(K121,N121)</f>
        <v>17</v>
      </c>
      <c r="P121" s="16">
        <v>1</v>
      </c>
      <c r="Q121" s="16">
        <v>2</v>
      </c>
      <c r="R121" s="16">
        <f>SUM(P121:Q121)</f>
        <v>3</v>
      </c>
      <c r="S121" s="17" t="s">
        <v>87</v>
      </c>
      <c r="T121" s="17" t="s">
        <v>87</v>
      </c>
      <c r="U121" s="17" t="s">
        <v>87</v>
      </c>
      <c r="V121" s="18">
        <f>SUM(R121,U121)</f>
        <v>3</v>
      </c>
      <c r="W121" s="17">
        <f>SUM(B121,I121,P121)</f>
        <v>3</v>
      </c>
      <c r="X121" s="17">
        <f>SUM(C121,J121,Q121)</f>
        <v>17</v>
      </c>
      <c r="Y121" s="17">
        <f>SUM(W121,X121)</f>
        <v>20</v>
      </c>
      <c r="Z121" s="17" t="s">
        <v>87</v>
      </c>
      <c r="AA121" s="17" t="s">
        <v>87</v>
      </c>
      <c r="AB121" s="17" t="s">
        <v>87</v>
      </c>
      <c r="AC121" s="19">
        <f>SUM(Y121,AB121)</f>
        <v>20</v>
      </c>
    </row>
    <row r="122" spans="1:29" ht="20.100000000000001" customHeight="1" x14ac:dyDescent="0.45">
      <c r="A122" s="33" t="s">
        <v>7</v>
      </c>
      <c r="B122" s="21">
        <f>SUM(B117:B121)</f>
        <v>2</v>
      </c>
      <c r="C122" s="21">
        <f t="shared" ref="C122:AC122" si="200">SUM(C117:C121)</f>
        <v>0</v>
      </c>
      <c r="D122" s="21">
        <f t="shared" si="200"/>
        <v>2</v>
      </c>
      <c r="E122" s="21">
        <f t="shared" si="200"/>
        <v>0</v>
      </c>
      <c r="F122" s="21">
        <f t="shared" si="200"/>
        <v>0</v>
      </c>
      <c r="G122" s="21">
        <f t="shared" si="200"/>
        <v>0</v>
      </c>
      <c r="H122" s="21">
        <f t="shared" si="200"/>
        <v>2</v>
      </c>
      <c r="I122" s="21">
        <f t="shared" si="200"/>
        <v>5</v>
      </c>
      <c r="J122" s="21">
        <f t="shared" si="200"/>
        <v>42</v>
      </c>
      <c r="K122" s="21">
        <f t="shared" si="200"/>
        <v>47</v>
      </c>
      <c r="L122" s="21">
        <f t="shared" si="200"/>
        <v>0</v>
      </c>
      <c r="M122" s="21">
        <f t="shared" si="200"/>
        <v>0</v>
      </c>
      <c r="N122" s="21">
        <f t="shared" si="200"/>
        <v>0</v>
      </c>
      <c r="O122" s="21">
        <f t="shared" si="200"/>
        <v>47</v>
      </c>
      <c r="P122" s="21">
        <f t="shared" si="200"/>
        <v>8</v>
      </c>
      <c r="Q122" s="21">
        <f t="shared" si="200"/>
        <v>6</v>
      </c>
      <c r="R122" s="21">
        <f t="shared" si="200"/>
        <v>14</v>
      </c>
      <c r="S122" s="21">
        <f t="shared" si="200"/>
        <v>0</v>
      </c>
      <c r="T122" s="21">
        <f t="shared" si="200"/>
        <v>0</v>
      </c>
      <c r="U122" s="21">
        <f t="shared" si="200"/>
        <v>0</v>
      </c>
      <c r="V122" s="21">
        <f t="shared" si="200"/>
        <v>14</v>
      </c>
      <c r="W122" s="21">
        <f t="shared" si="200"/>
        <v>15</v>
      </c>
      <c r="X122" s="21">
        <f t="shared" si="200"/>
        <v>48</v>
      </c>
      <c r="Y122" s="21">
        <f t="shared" si="200"/>
        <v>63</v>
      </c>
      <c r="Z122" s="21">
        <f t="shared" si="200"/>
        <v>0</v>
      </c>
      <c r="AA122" s="21">
        <f t="shared" si="200"/>
        <v>0</v>
      </c>
      <c r="AB122" s="21">
        <f t="shared" si="200"/>
        <v>0</v>
      </c>
      <c r="AC122" s="21">
        <f t="shared" si="200"/>
        <v>63</v>
      </c>
    </row>
    <row r="123" spans="1:29" ht="20.100000000000001" customHeight="1" x14ac:dyDescent="0.45">
      <c r="A123" s="56" t="s">
        <v>93</v>
      </c>
      <c r="B123" s="39"/>
      <c r="C123" s="39"/>
      <c r="D123" s="37"/>
      <c r="E123" s="39"/>
      <c r="F123" s="39"/>
      <c r="G123" s="37"/>
      <c r="H123" s="57"/>
      <c r="I123" s="58"/>
      <c r="J123" s="58"/>
      <c r="K123" s="37"/>
      <c r="L123" s="39"/>
      <c r="M123" s="58"/>
      <c r="N123" s="37"/>
      <c r="O123" s="57"/>
      <c r="P123" s="58"/>
      <c r="Q123" s="58"/>
      <c r="R123" s="37"/>
      <c r="S123" s="39"/>
      <c r="T123" s="58"/>
      <c r="U123" s="37"/>
      <c r="V123" s="57"/>
      <c r="W123" s="58"/>
      <c r="X123" s="58"/>
      <c r="Y123" s="37"/>
      <c r="Z123" s="39"/>
      <c r="AA123" s="58"/>
      <c r="AB123" s="37"/>
      <c r="AC123" s="57"/>
    </row>
    <row r="124" spans="1:29" ht="20.100000000000001" customHeight="1" x14ac:dyDescent="0.45">
      <c r="A124" s="56" t="s">
        <v>98</v>
      </c>
      <c r="B124" s="39"/>
      <c r="C124" s="39"/>
      <c r="D124" s="37"/>
      <c r="E124" s="39"/>
      <c r="F124" s="39"/>
      <c r="G124" s="37"/>
      <c r="H124" s="57"/>
      <c r="I124" s="58"/>
      <c r="J124" s="58"/>
      <c r="K124" s="37"/>
      <c r="L124" s="39"/>
      <c r="M124" s="58"/>
      <c r="N124" s="37"/>
      <c r="O124" s="57"/>
      <c r="P124" s="58"/>
      <c r="Q124" s="58"/>
      <c r="R124" s="37"/>
      <c r="S124" s="39"/>
      <c r="T124" s="58"/>
      <c r="U124" s="37"/>
      <c r="V124" s="57"/>
      <c r="W124" s="58"/>
      <c r="X124" s="58"/>
      <c r="Y124" s="37"/>
      <c r="Z124" s="39"/>
      <c r="AA124" s="58"/>
      <c r="AB124" s="37"/>
      <c r="AC124" s="57"/>
    </row>
    <row r="125" spans="1:29" ht="20.100000000000001" customHeight="1" x14ac:dyDescent="0.45">
      <c r="A125" s="15" t="s">
        <v>233</v>
      </c>
      <c r="B125" s="16"/>
      <c r="C125" s="16"/>
      <c r="D125" s="16">
        <f>SUM(B125:C125)</f>
        <v>0</v>
      </c>
      <c r="E125" s="17" t="s">
        <v>87</v>
      </c>
      <c r="F125" s="17" t="s">
        <v>87</v>
      </c>
      <c r="G125" s="17" t="s">
        <v>87</v>
      </c>
      <c r="H125" s="18">
        <f>SUM(D125,G125)</f>
        <v>0</v>
      </c>
      <c r="I125" s="16">
        <v>4</v>
      </c>
      <c r="J125" s="16">
        <v>2</v>
      </c>
      <c r="K125" s="16">
        <f>SUM(I125:J125)</f>
        <v>6</v>
      </c>
      <c r="L125" s="17" t="s">
        <v>87</v>
      </c>
      <c r="M125" s="17" t="s">
        <v>87</v>
      </c>
      <c r="N125" s="17" t="s">
        <v>87</v>
      </c>
      <c r="O125" s="18">
        <f>SUM(K125,N125)</f>
        <v>6</v>
      </c>
      <c r="P125" s="16">
        <v>3</v>
      </c>
      <c r="Q125" s="16">
        <v>8</v>
      </c>
      <c r="R125" s="16">
        <f>SUM(P125:Q125)</f>
        <v>11</v>
      </c>
      <c r="S125" s="17" t="s">
        <v>87</v>
      </c>
      <c r="T125" s="17" t="s">
        <v>87</v>
      </c>
      <c r="U125" s="17" t="s">
        <v>87</v>
      </c>
      <c r="V125" s="18">
        <f>SUM(R125,U125)</f>
        <v>11</v>
      </c>
      <c r="W125" s="17">
        <f>SUM(B125,I125,P125)</f>
        <v>7</v>
      </c>
      <c r="X125" s="17">
        <f>SUM(C125,J125,Q125)</f>
        <v>10</v>
      </c>
      <c r="Y125" s="17">
        <f>SUM(W125,X125)</f>
        <v>17</v>
      </c>
      <c r="Z125" s="17" t="s">
        <v>87</v>
      </c>
      <c r="AA125" s="17" t="s">
        <v>87</v>
      </c>
      <c r="AB125" s="17" t="s">
        <v>87</v>
      </c>
      <c r="AC125" s="19">
        <f>SUM(Y125,AB125)</f>
        <v>17</v>
      </c>
    </row>
    <row r="126" spans="1:29" ht="20.100000000000001" customHeight="1" x14ac:dyDescent="0.45">
      <c r="A126" s="33" t="s">
        <v>7</v>
      </c>
      <c r="B126" s="59">
        <f>B125</f>
        <v>0</v>
      </c>
      <c r="C126" s="59">
        <f t="shared" ref="C126:AC126" si="201">C125</f>
        <v>0</v>
      </c>
      <c r="D126" s="59">
        <f t="shared" si="201"/>
        <v>0</v>
      </c>
      <c r="E126" s="59" t="str">
        <f t="shared" si="201"/>
        <v>-</v>
      </c>
      <c r="F126" s="59" t="str">
        <f t="shared" si="201"/>
        <v>-</v>
      </c>
      <c r="G126" s="59" t="str">
        <f t="shared" si="201"/>
        <v>-</v>
      </c>
      <c r="H126" s="59">
        <f t="shared" si="201"/>
        <v>0</v>
      </c>
      <c r="I126" s="59">
        <f t="shared" si="201"/>
        <v>4</v>
      </c>
      <c r="J126" s="59">
        <f t="shared" si="201"/>
        <v>2</v>
      </c>
      <c r="K126" s="59">
        <f t="shared" si="201"/>
        <v>6</v>
      </c>
      <c r="L126" s="59" t="str">
        <f t="shared" si="201"/>
        <v>-</v>
      </c>
      <c r="M126" s="59" t="str">
        <f t="shared" si="201"/>
        <v>-</v>
      </c>
      <c r="N126" s="59" t="str">
        <f t="shared" si="201"/>
        <v>-</v>
      </c>
      <c r="O126" s="59">
        <f t="shared" si="201"/>
        <v>6</v>
      </c>
      <c r="P126" s="59">
        <f t="shared" si="201"/>
        <v>3</v>
      </c>
      <c r="Q126" s="59">
        <f t="shared" si="201"/>
        <v>8</v>
      </c>
      <c r="R126" s="59">
        <f t="shared" si="201"/>
        <v>11</v>
      </c>
      <c r="S126" s="59" t="str">
        <f t="shared" si="201"/>
        <v>-</v>
      </c>
      <c r="T126" s="59" t="str">
        <f t="shared" si="201"/>
        <v>-</v>
      </c>
      <c r="U126" s="59" t="str">
        <f t="shared" si="201"/>
        <v>-</v>
      </c>
      <c r="V126" s="59">
        <f t="shared" si="201"/>
        <v>11</v>
      </c>
      <c r="W126" s="59">
        <f t="shared" si="201"/>
        <v>7</v>
      </c>
      <c r="X126" s="59">
        <f t="shared" si="201"/>
        <v>10</v>
      </c>
      <c r="Y126" s="59">
        <f t="shared" si="201"/>
        <v>17</v>
      </c>
      <c r="Z126" s="59" t="str">
        <f t="shared" si="201"/>
        <v>-</v>
      </c>
      <c r="AA126" s="59" t="str">
        <f t="shared" si="201"/>
        <v>-</v>
      </c>
      <c r="AB126" s="59" t="str">
        <f t="shared" si="201"/>
        <v>-</v>
      </c>
      <c r="AC126" s="59">
        <f t="shared" si="201"/>
        <v>17</v>
      </c>
    </row>
    <row r="127" spans="1:29" ht="20.100000000000001" customHeight="1" x14ac:dyDescent="0.45">
      <c r="A127" s="31" t="s">
        <v>62</v>
      </c>
      <c r="B127" s="19">
        <f t="shared" ref="B127:AC127" si="202">SUM(B114,B122,B126)</f>
        <v>8</v>
      </c>
      <c r="C127" s="19">
        <f t="shared" si="202"/>
        <v>0</v>
      </c>
      <c r="D127" s="19">
        <f t="shared" si="202"/>
        <v>8</v>
      </c>
      <c r="E127" s="19">
        <f t="shared" si="202"/>
        <v>0</v>
      </c>
      <c r="F127" s="19">
        <f t="shared" si="202"/>
        <v>0</v>
      </c>
      <c r="G127" s="19">
        <f t="shared" si="202"/>
        <v>0</v>
      </c>
      <c r="H127" s="19">
        <f t="shared" si="202"/>
        <v>8</v>
      </c>
      <c r="I127" s="19">
        <f t="shared" si="202"/>
        <v>37</v>
      </c>
      <c r="J127" s="19">
        <f t="shared" si="202"/>
        <v>55</v>
      </c>
      <c r="K127" s="19">
        <f t="shared" si="202"/>
        <v>92</v>
      </c>
      <c r="L127" s="19">
        <f t="shared" si="202"/>
        <v>0</v>
      </c>
      <c r="M127" s="19">
        <f t="shared" si="202"/>
        <v>0</v>
      </c>
      <c r="N127" s="19">
        <f t="shared" si="202"/>
        <v>0</v>
      </c>
      <c r="O127" s="19">
        <f t="shared" si="202"/>
        <v>92</v>
      </c>
      <c r="P127" s="19">
        <f t="shared" si="202"/>
        <v>12</v>
      </c>
      <c r="Q127" s="19">
        <f t="shared" si="202"/>
        <v>15</v>
      </c>
      <c r="R127" s="19">
        <f t="shared" si="202"/>
        <v>27</v>
      </c>
      <c r="S127" s="19">
        <f t="shared" si="202"/>
        <v>0</v>
      </c>
      <c r="T127" s="19">
        <f t="shared" si="202"/>
        <v>0</v>
      </c>
      <c r="U127" s="19">
        <f t="shared" si="202"/>
        <v>0</v>
      </c>
      <c r="V127" s="19">
        <f t="shared" si="202"/>
        <v>27</v>
      </c>
      <c r="W127" s="19">
        <f t="shared" si="202"/>
        <v>57</v>
      </c>
      <c r="X127" s="19">
        <f t="shared" si="202"/>
        <v>70</v>
      </c>
      <c r="Y127" s="19">
        <f t="shared" si="202"/>
        <v>127</v>
      </c>
      <c r="Z127" s="19">
        <f t="shared" si="202"/>
        <v>0</v>
      </c>
      <c r="AA127" s="19">
        <f t="shared" si="202"/>
        <v>0</v>
      </c>
      <c r="AB127" s="19">
        <f t="shared" si="202"/>
        <v>0</v>
      </c>
      <c r="AC127" s="19">
        <f t="shared" si="202"/>
        <v>127</v>
      </c>
    </row>
    <row r="128" spans="1:29" ht="20.100000000000001" customHeight="1" x14ac:dyDescent="0.45">
      <c r="A128" s="11" t="s">
        <v>173</v>
      </c>
      <c r="B128" s="22"/>
      <c r="C128" s="22"/>
      <c r="D128" s="22"/>
      <c r="E128" s="17"/>
      <c r="F128" s="17"/>
      <c r="G128" s="17"/>
      <c r="H128" s="18"/>
      <c r="I128" s="17"/>
      <c r="J128" s="17"/>
      <c r="K128" s="17"/>
      <c r="L128" s="17"/>
      <c r="M128" s="17"/>
      <c r="N128" s="17"/>
      <c r="O128" s="18"/>
      <c r="P128" s="17"/>
      <c r="Q128" s="17"/>
      <c r="R128" s="17"/>
      <c r="S128" s="17"/>
      <c r="T128" s="17"/>
      <c r="U128" s="17"/>
      <c r="V128" s="18"/>
      <c r="W128" s="17"/>
      <c r="X128" s="17"/>
      <c r="Y128" s="17"/>
      <c r="Z128" s="23"/>
      <c r="AA128" s="23"/>
      <c r="AB128" s="23"/>
      <c r="AC128" s="24"/>
    </row>
    <row r="129" spans="1:29" ht="20.100000000000001" customHeight="1" x14ac:dyDescent="0.45">
      <c r="A129" s="11" t="s">
        <v>174</v>
      </c>
      <c r="B129" s="22"/>
      <c r="C129" s="22"/>
      <c r="D129" s="22"/>
      <c r="E129" s="17"/>
      <c r="F129" s="17"/>
      <c r="G129" s="17"/>
      <c r="H129" s="18"/>
      <c r="I129" s="17"/>
      <c r="J129" s="17"/>
      <c r="K129" s="17"/>
      <c r="L129" s="17"/>
      <c r="M129" s="17"/>
      <c r="N129" s="17"/>
      <c r="O129" s="18"/>
      <c r="P129" s="17"/>
      <c r="Q129" s="17"/>
      <c r="R129" s="17"/>
      <c r="S129" s="17"/>
      <c r="T129" s="17"/>
      <c r="U129" s="17"/>
      <c r="V129" s="18"/>
      <c r="W129" s="17"/>
      <c r="X129" s="17"/>
      <c r="Y129" s="17"/>
      <c r="Z129" s="23"/>
      <c r="AA129" s="23"/>
      <c r="AB129" s="23"/>
      <c r="AC129" s="24"/>
    </row>
    <row r="130" spans="1:29" ht="20.100000000000001" customHeight="1" x14ac:dyDescent="0.45">
      <c r="A130" s="15" t="s">
        <v>234</v>
      </c>
      <c r="B130" s="16">
        <v>1</v>
      </c>
      <c r="C130" s="16"/>
      <c r="D130" s="16">
        <f>SUM(B130:C130)</f>
        <v>1</v>
      </c>
      <c r="E130" s="17"/>
      <c r="F130" s="17"/>
      <c r="G130" s="17" t="s">
        <v>87</v>
      </c>
      <c r="H130" s="18">
        <f>SUM(D130,G130)</f>
        <v>1</v>
      </c>
      <c r="I130" s="16">
        <v>5</v>
      </c>
      <c r="J130" s="16">
        <v>1</v>
      </c>
      <c r="K130" s="16">
        <f>SUM(I130:J130)</f>
        <v>6</v>
      </c>
      <c r="L130" s="17"/>
      <c r="M130" s="17"/>
      <c r="N130" s="17" t="s">
        <v>87</v>
      </c>
      <c r="O130" s="18">
        <f>SUM(K130,N130)</f>
        <v>6</v>
      </c>
      <c r="P130" s="16">
        <v>1</v>
      </c>
      <c r="Q130" s="16">
        <v>3</v>
      </c>
      <c r="R130" s="16">
        <f>SUM(P130:Q130)</f>
        <v>4</v>
      </c>
      <c r="S130" s="22">
        <v>0</v>
      </c>
      <c r="T130" s="22">
        <v>4</v>
      </c>
      <c r="U130" s="16">
        <f>SUM(S130:T130)</f>
        <v>4</v>
      </c>
      <c r="V130" s="18">
        <f>SUM(R130,U130)</f>
        <v>8</v>
      </c>
      <c r="W130" s="17">
        <f>SUM(B130,I130,P130)</f>
        <v>7</v>
      </c>
      <c r="X130" s="17">
        <f>SUM(C130,J130,Q130)</f>
        <v>4</v>
      </c>
      <c r="Y130" s="17">
        <f>SUM(W130,X130)</f>
        <v>11</v>
      </c>
      <c r="Z130" s="17">
        <f>SUM(E130,L130,S130)</f>
        <v>0</v>
      </c>
      <c r="AA130" s="17">
        <f>SUM(F130,M130,T130)</f>
        <v>4</v>
      </c>
      <c r="AB130" s="17">
        <f>SUM(Z130,AA130)</f>
        <v>4</v>
      </c>
      <c r="AC130" s="19">
        <f>SUM(Y130,AB130)</f>
        <v>15</v>
      </c>
    </row>
    <row r="131" spans="1:29" ht="20.100000000000001" customHeight="1" x14ac:dyDescent="0.45">
      <c r="A131" s="15" t="s">
        <v>206</v>
      </c>
      <c r="B131" s="16"/>
      <c r="C131" s="16"/>
      <c r="D131" s="16">
        <f t="shared" ref="D131:D136" si="203">SUM(B131:C131)</f>
        <v>0</v>
      </c>
      <c r="E131" s="17"/>
      <c r="F131" s="17"/>
      <c r="G131" s="17" t="s">
        <v>87</v>
      </c>
      <c r="H131" s="18">
        <f t="shared" ref="H131:H136" si="204">SUM(D131,G131)</f>
        <v>0</v>
      </c>
      <c r="I131" s="16">
        <v>1</v>
      </c>
      <c r="J131" s="16">
        <v>14</v>
      </c>
      <c r="K131" s="16">
        <f t="shared" ref="K131:K136" si="205">SUM(I131:J131)</f>
        <v>15</v>
      </c>
      <c r="L131" s="17"/>
      <c r="M131" s="17"/>
      <c r="N131" s="17" t="s">
        <v>87</v>
      </c>
      <c r="O131" s="18">
        <f t="shared" ref="O131:O136" si="206">SUM(K131,N131)</f>
        <v>15</v>
      </c>
      <c r="P131" s="16">
        <v>1</v>
      </c>
      <c r="Q131" s="16">
        <v>2</v>
      </c>
      <c r="R131" s="16">
        <f t="shared" ref="R131:R136" si="207">SUM(P131:Q131)</f>
        <v>3</v>
      </c>
      <c r="S131" s="22"/>
      <c r="T131" s="22"/>
      <c r="U131" s="16">
        <f t="shared" ref="U131:U136" si="208">SUM(S131:T131)</f>
        <v>0</v>
      </c>
      <c r="V131" s="18">
        <f t="shared" ref="V131:V136" si="209">SUM(R131,U131)</f>
        <v>3</v>
      </c>
      <c r="W131" s="17">
        <f>SUM(B131,I131,P131)</f>
        <v>2</v>
      </c>
      <c r="X131" s="17">
        <f>SUM(C131,J131,Q131)</f>
        <v>16</v>
      </c>
      <c r="Y131" s="17">
        <f t="shared" ref="Y131:Y136" si="210">SUM(W131,X131)</f>
        <v>18</v>
      </c>
      <c r="Z131" s="17">
        <f>SUM(E131,L131,S131)</f>
        <v>0</v>
      </c>
      <c r="AA131" s="17">
        <f>SUM(F131,M131,T131)</f>
        <v>0</v>
      </c>
      <c r="AB131" s="17">
        <f t="shared" ref="AB131:AB136" si="211">SUM(Z131,AA131)</f>
        <v>0</v>
      </c>
      <c r="AC131" s="19">
        <f t="shared" ref="AC131:AC136" si="212">SUM(Y131,AB131)</f>
        <v>18</v>
      </c>
    </row>
    <row r="132" spans="1:29" ht="20.100000000000001" customHeight="1" x14ac:dyDescent="0.45">
      <c r="A132" s="15" t="s">
        <v>226</v>
      </c>
      <c r="B132" s="16"/>
      <c r="C132" s="16">
        <v>2</v>
      </c>
      <c r="D132" s="16">
        <f t="shared" si="203"/>
        <v>2</v>
      </c>
      <c r="E132" s="17"/>
      <c r="F132" s="17"/>
      <c r="G132" s="17" t="s">
        <v>87</v>
      </c>
      <c r="H132" s="18">
        <f t="shared" si="204"/>
        <v>2</v>
      </c>
      <c r="I132" s="16">
        <v>1</v>
      </c>
      <c r="J132" s="16">
        <v>24</v>
      </c>
      <c r="K132" s="16">
        <f t="shared" si="205"/>
        <v>25</v>
      </c>
      <c r="L132" s="17"/>
      <c r="M132" s="17"/>
      <c r="N132" s="17" t="s">
        <v>87</v>
      </c>
      <c r="O132" s="18">
        <f t="shared" si="206"/>
        <v>25</v>
      </c>
      <c r="P132" s="16">
        <v>1</v>
      </c>
      <c r="Q132" s="16">
        <v>16</v>
      </c>
      <c r="R132" s="16">
        <f t="shared" si="207"/>
        <v>17</v>
      </c>
      <c r="S132" s="22"/>
      <c r="T132" s="22"/>
      <c r="U132" s="16">
        <f t="shared" si="208"/>
        <v>0</v>
      </c>
      <c r="V132" s="18">
        <f t="shared" si="209"/>
        <v>17</v>
      </c>
      <c r="W132" s="17">
        <f t="shared" ref="W132:X136" si="213">SUM(B132,I132,P132)</f>
        <v>2</v>
      </c>
      <c r="X132" s="17">
        <f t="shared" si="213"/>
        <v>42</v>
      </c>
      <c r="Y132" s="17">
        <f t="shared" si="210"/>
        <v>44</v>
      </c>
      <c r="Z132" s="17">
        <f t="shared" ref="Z132:AA136" si="214">SUM(E132,L132,S132)</f>
        <v>0</v>
      </c>
      <c r="AA132" s="17">
        <f t="shared" si="214"/>
        <v>0</v>
      </c>
      <c r="AB132" s="17">
        <f t="shared" si="211"/>
        <v>0</v>
      </c>
      <c r="AC132" s="19">
        <f t="shared" si="212"/>
        <v>44</v>
      </c>
    </row>
    <row r="133" spans="1:29" ht="20.100000000000001" customHeight="1" x14ac:dyDescent="0.45">
      <c r="A133" s="15" t="s">
        <v>225</v>
      </c>
      <c r="B133" s="16"/>
      <c r="C133" s="16">
        <v>2</v>
      </c>
      <c r="D133" s="16">
        <f t="shared" si="203"/>
        <v>2</v>
      </c>
      <c r="E133" s="17"/>
      <c r="F133" s="17"/>
      <c r="G133" s="17" t="s">
        <v>87</v>
      </c>
      <c r="H133" s="18">
        <f t="shared" si="204"/>
        <v>2</v>
      </c>
      <c r="I133" s="16">
        <v>2</v>
      </c>
      <c r="J133" s="16"/>
      <c r="K133" s="16">
        <f t="shared" si="205"/>
        <v>2</v>
      </c>
      <c r="L133" s="17"/>
      <c r="M133" s="17"/>
      <c r="N133" s="17" t="s">
        <v>87</v>
      </c>
      <c r="O133" s="18">
        <f t="shared" si="206"/>
        <v>2</v>
      </c>
      <c r="P133" s="16"/>
      <c r="Q133" s="16"/>
      <c r="R133" s="16">
        <f t="shared" si="207"/>
        <v>0</v>
      </c>
      <c r="S133" s="22"/>
      <c r="T133" s="22"/>
      <c r="U133" s="16">
        <f t="shared" si="208"/>
        <v>0</v>
      </c>
      <c r="V133" s="18">
        <f t="shared" si="209"/>
        <v>0</v>
      </c>
      <c r="W133" s="17">
        <f t="shared" si="213"/>
        <v>2</v>
      </c>
      <c r="X133" s="17">
        <f t="shared" si="213"/>
        <v>2</v>
      </c>
      <c r="Y133" s="17">
        <f t="shared" si="210"/>
        <v>4</v>
      </c>
      <c r="Z133" s="17">
        <f t="shared" si="214"/>
        <v>0</v>
      </c>
      <c r="AA133" s="17">
        <f t="shared" si="214"/>
        <v>0</v>
      </c>
      <c r="AB133" s="17">
        <f t="shared" si="211"/>
        <v>0</v>
      </c>
      <c r="AC133" s="19">
        <f t="shared" si="212"/>
        <v>4</v>
      </c>
    </row>
    <row r="134" spans="1:29" ht="20.100000000000001" customHeight="1" x14ac:dyDescent="0.45">
      <c r="A134" s="15" t="s">
        <v>235</v>
      </c>
      <c r="B134" s="16"/>
      <c r="C134" s="16"/>
      <c r="D134" s="16">
        <f t="shared" si="203"/>
        <v>0</v>
      </c>
      <c r="E134" s="17">
        <v>1</v>
      </c>
      <c r="F134" s="17"/>
      <c r="G134" s="16">
        <f>SUM(E134:F134)</f>
        <v>1</v>
      </c>
      <c r="H134" s="18">
        <f t="shared" si="204"/>
        <v>1</v>
      </c>
      <c r="I134" s="16"/>
      <c r="J134" s="16"/>
      <c r="K134" s="16">
        <f t="shared" si="205"/>
        <v>0</v>
      </c>
      <c r="L134" s="23"/>
      <c r="M134" s="23"/>
      <c r="N134" s="16">
        <f>SUM(L134:M134)</f>
        <v>0</v>
      </c>
      <c r="O134" s="18">
        <f t="shared" si="206"/>
        <v>0</v>
      </c>
      <c r="P134" s="16">
        <v>2</v>
      </c>
      <c r="Q134" s="16">
        <v>0</v>
      </c>
      <c r="R134" s="16">
        <f t="shared" si="207"/>
        <v>2</v>
      </c>
      <c r="S134" s="17">
        <v>6</v>
      </c>
      <c r="T134" s="17">
        <v>0</v>
      </c>
      <c r="U134" s="16">
        <f t="shared" si="208"/>
        <v>6</v>
      </c>
      <c r="V134" s="18">
        <f t="shared" si="209"/>
        <v>8</v>
      </c>
      <c r="W134" s="17">
        <f t="shared" si="213"/>
        <v>2</v>
      </c>
      <c r="X134" s="17">
        <f t="shared" si="213"/>
        <v>0</v>
      </c>
      <c r="Y134" s="17">
        <f t="shared" si="210"/>
        <v>2</v>
      </c>
      <c r="Z134" s="17">
        <f t="shared" si="214"/>
        <v>7</v>
      </c>
      <c r="AA134" s="17">
        <f t="shared" si="214"/>
        <v>0</v>
      </c>
      <c r="AB134" s="17">
        <f t="shared" si="211"/>
        <v>7</v>
      </c>
      <c r="AC134" s="19">
        <f t="shared" si="212"/>
        <v>9</v>
      </c>
    </row>
    <row r="135" spans="1:29" ht="20.100000000000001" customHeight="1" x14ac:dyDescent="0.45">
      <c r="A135" s="15" t="s">
        <v>165</v>
      </c>
      <c r="B135" s="16"/>
      <c r="C135" s="16"/>
      <c r="D135" s="16">
        <f>SUM(B135:C135)</f>
        <v>0</v>
      </c>
      <c r="E135" s="17"/>
      <c r="F135" s="17"/>
      <c r="G135" s="16">
        <f>SUM(E135:F135)</f>
        <v>0</v>
      </c>
      <c r="H135" s="18">
        <f>SUM(D135,G135)</f>
        <v>0</v>
      </c>
      <c r="I135" s="16"/>
      <c r="J135" s="16"/>
      <c r="K135" s="16">
        <f>SUM(I135:J135)</f>
        <v>0</v>
      </c>
      <c r="L135" s="23"/>
      <c r="M135" s="23"/>
      <c r="N135" s="16">
        <f>SUM(L135:M135)</f>
        <v>0</v>
      </c>
      <c r="O135" s="18">
        <f>SUM(K135,N135)</f>
        <v>0</v>
      </c>
      <c r="P135" s="16">
        <v>5</v>
      </c>
      <c r="Q135" s="16">
        <v>0</v>
      </c>
      <c r="R135" s="16">
        <f>SUM(P135:Q135)</f>
        <v>5</v>
      </c>
      <c r="S135" s="17"/>
      <c r="T135" s="17"/>
      <c r="U135" s="16">
        <f>SUM(S135:T135)</f>
        <v>0</v>
      </c>
      <c r="V135" s="18">
        <f>SUM(R135,U135)</f>
        <v>5</v>
      </c>
      <c r="W135" s="17">
        <f>SUM(B135,I135,P135)</f>
        <v>5</v>
      </c>
      <c r="X135" s="17">
        <f>SUM(C135,J135,Q135)</f>
        <v>0</v>
      </c>
      <c r="Y135" s="17">
        <f>SUM(W135,X135)</f>
        <v>5</v>
      </c>
      <c r="Z135" s="17">
        <f>SUM(E135,L135,S135)</f>
        <v>0</v>
      </c>
      <c r="AA135" s="17">
        <f>SUM(F135,M135,T135)</f>
        <v>0</v>
      </c>
      <c r="AB135" s="17">
        <f>SUM(Z135,AA135)</f>
        <v>0</v>
      </c>
      <c r="AC135" s="19">
        <f>SUM(Y135,AB135)</f>
        <v>5</v>
      </c>
    </row>
    <row r="136" spans="1:29" ht="20.100000000000001" customHeight="1" x14ac:dyDescent="0.45">
      <c r="A136" s="15" t="s">
        <v>213</v>
      </c>
      <c r="B136" s="16">
        <v>9</v>
      </c>
      <c r="C136" s="16"/>
      <c r="D136" s="16">
        <f t="shared" si="203"/>
        <v>9</v>
      </c>
      <c r="E136" s="17"/>
      <c r="F136" s="17"/>
      <c r="G136" s="16">
        <f>SUM(E136:F136)</f>
        <v>0</v>
      </c>
      <c r="H136" s="18">
        <f t="shared" si="204"/>
        <v>9</v>
      </c>
      <c r="I136" s="16">
        <v>1</v>
      </c>
      <c r="J136" s="16"/>
      <c r="K136" s="16">
        <f t="shared" si="205"/>
        <v>1</v>
      </c>
      <c r="L136" s="23"/>
      <c r="M136" s="23"/>
      <c r="N136" s="16">
        <f>SUM(L136:M136)</f>
        <v>0</v>
      </c>
      <c r="O136" s="18">
        <f t="shared" si="206"/>
        <v>1</v>
      </c>
      <c r="P136" s="16">
        <v>16</v>
      </c>
      <c r="Q136" s="16">
        <v>1</v>
      </c>
      <c r="R136" s="16">
        <f t="shared" si="207"/>
        <v>17</v>
      </c>
      <c r="S136" s="17"/>
      <c r="T136" s="17"/>
      <c r="U136" s="16">
        <f t="shared" si="208"/>
        <v>0</v>
      </c>
      <c r="V136" s="18">
        <f t="shared" si="209"/>
        <v>17</v>
      </c>
      <c r="W136" s="17">
        <f t="shared" si="213"/>
        <v>26</v>
      </c>
      <c r="X136" s="17">
        <f t="shared" si="213"/>
        <v>1</v>
      </c>
      <c r="Y136" s="17">
        <f t="shared" si="210"/>
        <v>27</v>
      </c>
      <c r="Z136" s="17">
        <f t="shared" si="214"/>
        <v>0</v>
      </c>
      <c r="AA136" s="17">
        <f t="shared" si="214"/>
        <v>0</v>
      </c>
      <c r="AB136" s="17">
        <f t="shared" si="211"/>
        <v>0</v>
      </c>
      <c r="AC136" s="19">
        <f t="shared" si="212"/>
        <v>27</v>
      </c>
    </row>
    <row r="137" spans="1:29" ht="20.100000000000001" customHeight="1" x14ac:dyDescent="0.45">
      <c r="A137" s="31" t="s">
        <v>68</v>
      </c>
      <c r="B137" s="19">
        <f t="shared" ref="B137:AC137" si="215">SUM(B130:B136)</f>
        <v>10</v>
      </c>
      <c r="C137" s="19">
        <f t="shared" si="215"/>
        <v>4</v>
      </c>
      <c r="D137" s="19">
        <f t="shared" si="215"/>
        <v>14</v>
      </c>
      <c r="E137" s="19">
        <f t="shared" si="215"/>
        <v>1</v>
      </c>
      <c r="F137" s="19">
        <f t="shared" si="215"/>
        <v>0</v>
      </c>
      <c r="G137" s="19">
        <f t="shared" si="215"/>
        <v>1</v>
      </c>
      <c r="H137" s="19">
        <f t="shared" si="215"/>
        <v>15</v>
      </c>
      <c r="I137" s="19">
        <f t="shared" si="215"/>
        <v>10</v>
      </c>
      <c r="J137" s="19">
        <f t="shared" si="215"/>
        <v>39</v>
      </c>
      <c r="K137" s="19">
        <f t="shared" si="215"/>
        <v>49</v>
      </c>
      <c r="L137" s="19">
        <f t="shared" si="215"/>
        <v>0</v>
      </c>
      <c r="M137" s="19">
        <f t="shared" si="215"/>
        <v>0</v>
      </c>
      <c r="N137" s="19">
        <f t="shared" si="215"/>
        <v>0</v>
      </c>
      <c r="O137" s="19">
        <f t="shared" si="215"/>
        <v>49</v>
      </c>
      <c r="P137" s="19">
        <f t="shared" si="215"/>
        <v>26</v>
      </c>
      <c r="Q137" s="19">
        <f t="shared" si="215"/>
        <v>22</v>
      </c>
      <c r="R137" s="19">
        <f t="shared" si="215"/>
        <v>48</v>
      </c>
      <c r="S137" s="19">
        <f t="shared" si="215"/>
        <v>6</v>
      </c>
      <c r="T137" s="19">
        <f t="shared" si="215"/>
        <v>4</v>
      </c>
      <c r="U137" s="19">
        <f t="shared" si="215"/>
        <v>10</v>
      </c>
      <c r="V137" s="19">
        <f t="shared" si="215"/>
        <v>58</v>
      </c>
      <c r="W137" s="19">
        <f t="shared" si="215"/>
        <v>46</v>
      </c>
      <c r="X137" s="19">
        <f t="shared" si="215"/>
        <v>65</v>
      </c>
      <c r="Y137" s="19">
        <f t="shared" si="215"/>
        <v>111</v>
      </c>
      <c r="Z137" s="19">
        <f t="shared" si="215"/>
        <v>7</v>
      </c>
      <c r="AA137" s="19">
        <f t="shared" si="215"/>
        <v>4</v>
      </c>
      <c r="AB137" s="19">
        <f t="shared" si="215"/>
        <v>11</v>
      </c>
      <c r="AC137" s="19">
        <f t="shared" si="215"/>
        <v>122</v>
      </c>
    </row>
    <row r="138" spans="1:29" ht="23.1" customHeight="1" x14ac:dyDescent="0.45">
      <c r="A138" s="11" t="s">
        <v>69</v>
      </c>
      <c r="B138" s="22"/>
      <c r="C138" s="22"/>
      <c r="D138" s="22"/>
      <c r="E138" s="17"/>
      <c r="F138" s="17"/>
      <c r="G138" s="17"/>
      <c r="H138" s="14"/>
      <c r="I138" s="17"/>
      <c r="J138" s="17"/>
      <c r="K138" s="17"/>
      <c r="L138" s="17"/>
      <c r="M138" s="17"/>
      <c r="N138" s="17"/>
      <c r="O138" s="18"/>
      <c r="P138" s="17"/>
      <c r="Q138" s="17"/>
      <c r="R138" s="17"/>
      <c r="S138" s="17"/>
      <c r="T138" s="17"/>
      <c r="U138" s="17"/>
      <c r="V138" s="18"/>
      <c r="W138" s="17"/>
      <c r="X138" s="17"/>
      <c r="Y138" s="17"/>
      <c r="Z138" s="23"/>
      <c r="AA138" s="23"/>
      <c r="AB138" s="23"/>
      <c r="AC138" s="24"/>
    </row>
    <row r="139" spans="1:29" ht="20.100000000000001" customHeight="1" x14ac:dyDescent="0.45">
      <c r="A139" s="15" t="s">
        <v>70</v>
      </c>
      <c r="B139" s="16">
        <v>2</v>
      </c>
      <c r="C139" s="16">
        <v>4</v>
      </c>
      <c r="D139" s="16">
        <f t="shared" ref="D139:D155" si="216">SUM(B139:C139)</f>
        <v>6</v>
      </c>
      <c r="E139" s="17" t="s">
        <v>87</v>
      </c>
      <c r="F139" s="17" t="s">
        <v>87</v>
      </c>
      <c r="G139" s="17" t="s">
        <v>87</v>
      </c>
      <c r="H139" s="18">
        <f t="shared" ref="H139:H155" si="217">SUM(D139,G139)</f>
        <v>6</v>
      </c>
      <c r="I139" s="16">
        <v>21</v>
      </c>
      <c r="J139" s="16">
        <v>26</v>
      </c>
      <c r="K139" s="16">
        <f t="shared" ref="K139:K154" si="218">SUM(I139:J139)</f>
        <v>47</v>
      </c>
      <c r="L139" s="17" t="s">
        <v>87</v>
      </c>
      <c r="M139" s="17" t="s">
        <v>87</v>
      </c>
      <c r="N139" s="17" t="s">
        <v>87</v>
      </c>
      <c r="O139" s="18">
        <f t="shared" ref="O139:O155" si="219">SUM(K139,N139)</f>
        <v>47</v>
      </c>
      <c r="P139" s="16">
        <v>15</v>
      </c>
      <c r="Q139" s="16">
        <v>17</v>
      </c>
      <c r="R139" s="16">
        <f t="shared" ref="R139:R155" si="220">SUM(P139:Q139)</f>
        <v>32</v>
      </c>
      <c r="S139" s="17" t="s">
        <v>87</v>
      </c>
      <c r="T139" s="17" t="s">
        <v>87</v>
      </c>
      <c r="U139" s="17" t="s">
        <v>87</v>
      </c>
      <c r="V139" s="18">
        <f t="shared" ref="V139:V155" si="221">SUM(R139,U139)</f>
        <v>32</v>
      </c>
      <c r="W139" s="17">
        <f t="shared" ref="W139:X154" si="222">SUM(B139,I139,P139)</f>
        <v>38</v>
      </c>
      <c r="X139" s="17">
        <f t="shared" si="222"/>
        <v>47</v>
      </c>
      <c r="Y139" s="17">
        <f t="shared" ref="Y139:Y154" si="223">SUM(W139,X139)</f>
        <v>85</v>
      </c>
      <c r="Z139" s="17">
        <f t="shared" ref="Z139:AA154" si="224">SUM(E139,L139,S139)</f>
        <v>0</v>
      </c>
      <c r="AA139" s="17">
        <f t="shared" si="224"/>
        <v>0</v>
      </c>
      <c r="AB139" s="17">
        <f t="shared" ref="AB139:AB154" si="225">SUM(Z139,AA139)</f>
        <v>0</v>
      </c>
      <c r="AC139" s="19">
        <f t="shared" ref="AC139:AC155" si="226">SUM(Y139,AB139)</f>
        <v>85</v>
      </c>
    </row>
    <row r="140" spans="1:29" ht="20.100000000000001" customHeight="1" x14ac:dyDescent="0.45">
      <c r="A140" s="15" t="s">
        <v>193</v>
      </c>
      <c r="B140" s="16">
        <v>9</v>
      </c>
      <c r="C140" s="16">
        <v>17</v>
      </c>
      <c r="D140" s="16">
        <f t="shared" si="216"/>
        <v>26</v>
      </c>
      <c r="E140" s="17" t="s">
        <v>87</v>
      </c>
      <c r="F140" s="17" t="s">
        <v>87</v>
      </c>
      <c r="G140" s="17" t="s">
        <v>87</v>
      </c>
      <c r="H140" s="18">
        <f t="shared" si="217"/>
        <v>26</v>
      </c>
      <c r="I140" s="16">
        <v>17</v>
      </c>
      <c r="J140" s="16">
        <v>20</v>
      </c>
      <c r="K140" s="16">
        <f t="shared" si="218"/>
        <v>37</v>
      </c>
      <c r="L140" s="17" t="s">
        <v>87</v>
      </c>
      <c r="M140" s="17" t="s">
        <v>87</v>
      </c>
      <c r="N140" s="17" t="s">
        <v>87</v>
      </c>
      <c r="O140" s="18">
        <f t="shared" si="219"/>
        <v>37</v>
      </c>
      <c r="P140" s="16">
        <v>17</v>
      </c>
      <c r="Q140" s="16">
        <v>16</v>
      </c>
      <c r="R140" s="16">
        <f t="shared" si="220"/>
        <v>33</v>
      </c>
      <c r="S140" s="17" t="s">
        <v>87</v>
      </c>
      <c r="T140" s="17" t="s">
        <v>87</v>
      </c>
      <c r="U140" s="17" t="s">
        <v>87</v>
      </c>
      <c r="V140" s="18">
        <f t="shared" si="221"/>
        <v>33</v>
      </c>
      <c r="W140" s="17">
        <f t="shared" si="222"/>
        <v>43</v>
      </c>
      <c r="X140" s="17">
        <f t="shared" si="222"/>
        <v>53</v>
      </c>
      <c r="Y140" s="17">
        <f t="shared" si="223"/>
        <v>96</v>
      </c>
      <c r="Z140" s="17">
        <f t="shared" si="224"/>
        <v>0</v>
      </c>
      <c r="AA140" s="17">
        <f t="shared" si="224"/>
        <v>0</v>
      </c>
      <c r="AB140" s="17">
        <f t="shared" si="225"/>
        <v>0</v>
      </c>
      <c r="AC140" s="19">
        <f t="shared" si="226"/>
        <v>96</v>
      </c>
    </row>
    <row r="141" spans="1:29" ht="20.100000000000001" customHeight="1" x14ac:dyDescent="0.45">
      <c r="A141" s="15" t="s">
        <v>194</v>
      </c>
      <c r="B141" s="16"/>
      <c r="C141" s="16"/>
      <c r="D141" s="16">
        <f t="shared" si="216"/>
        <v>0</v>
      </c>
      <c r="E141" s="17" t="s">
        <v>87</v>
      </c>
      <c r="F141" s="17" t="s">
        <v>87</v>
      </c>
      <c r="G141" s="17" t="s">
        <v>87</v>
      </c>
      <c r="H141" s="18">
        <f t="shared" si="217"/>
        <v>0</v>
      </c>
      <c r="I141" s="16">
        <v>11</v>
      </c>
      <c r="J141" s="16">
        <v>10</v>
      </c>
      <c r="K141" s="16">
        <f t="shared" si="218"/>
        <v>21</v>
      </c>
      <c r="L141" s="17" t="s">
        <v>87</v>
      </c>
      <c r="M141" s="17" t="s">
        <v>87</v>
      </c>
      <c r="N141" s="17" t="s">
        <v>87</v>
      </c>
      <c r="O141" s="18">
        <f t="shared" si="219"/>
        <v>21</v>
      </c>
      <c r="P141" s="16"/>
      <c r="Q141" s="16"/>
      <c r="R141" s="16">
        <f t="shared" si="220"/>
        <v>0</v>
      </c>
      <c r="S141" s="17" t="s">
        <v>87</v>
      </c>
      <c r="T141" s="17" t="s">
        <v>87</v>
      </c>
      <c r="U141" s="17" t="s">
        <v>87</v>
      </c>
      <c r="V141" s="18">
        <f t="shared" si="221"/>
        <v>0</v>
      </c>
      <c r="W141" s="17">
        <f t="shared" si="222"/>
        <v>11</v>
      </c>
      <c r="X141" s="17">
        <f t="shared" si="222"/>
        <v>10</v>
      </c>
      <c r="Y141" s="17">
        <f t="shared" si="223"/>
        <v>21</v>
      </c>
      <c r="Z141" s="17">
        <f t="shared" si="224"/>
        <v>0</v>
      </c>
      <c r="AA141" s="17">
        <f t="shared" si="224"/>
        <v>0</v>
      </c>
      <c r="AB141" s="17">
        <f t="shared" si="225"/>
        <v>0</v>
      </c>
      <c r="AC141" s="19">
        <f t="shared" si="226"/>
        <v>21</v>
      </c>
    </row>
    <row r="142" spans="1:29" ht="20.100000000000001" customHeight="1" x14ac:dyDescent="0.45">
      <c r="A142" s="15" t="s">
        <v>157</v>
      </c>
      <c r="B142" s="16"/>
      <c r="C142" s="16"/>
      <c r="D142" s="16">
        <f>SUM(B142:C142)</f>
        <v>0</v>
      </c>
      <c r="E142" s="17" t="s">
        <v>87</v>
      </c>
      <c r="F142" s="17" t="s">
        <v>87</v>
      </c>
      <c r="G142" s="17" t="s">
        <v>87</v>
      </c>
      <c r="H142" s="18">
        <f>SUM(D142,G142)</f>
        <v>0</v>
      </c>
      <c r="I142" s="16">
        <v>2</v>
      </c>
      <c r="J142" s="16">
        <v>2</v>
      </c>
      <c r="K142" s="16">
        <f>SUM(I142:J142)</f>
        <v>4</v>
      </c>
      <c r="L142" s="17" t="s">
        <v>87</v>
      </c>
      <c r="M142" s="17" t="s">
        <v>87</v>
      </c>
      <c r="N142" s="17" t="s">
        <v>87</v>
      </c>
      <c r="O142" s="18">
        <f>SUM(K142,N142)</f>
        <v>4</v>
      </c>
      <c r="P142" s="16">
        <v>2</v>
      </c>
      <c r="Q142" s="16">
        <v>4</v>
      </c>
      <c r="R142" s="16">
        <f>SUM(P142:Q142)</f>
        <v>6</v>
      </c>
      <c r="S142" s="17" t="s">
        <v>87</v>
      </c>
      <c r="T142" s="17" t="s">
        <v>87</v>
      </c>
      <c r="U142" s="17" t="s">
        <v>87</v>
      </c>
      <c r="V142" s="18">
        <f>SUM(R142,U142)</f>
        <v>6</v>
      </c>
      <c r="W142" s="17">
        <f t="shared" si="222"/>
        <v>4</v>
      </c>
      <c r="X142" s="17">
        <f t="shared" si="222"/>
        <v>6</v>
      </c>
      <c r="Y142" s="17">
        <f>SUM(W142,X142)</f>
        <v>10</v>
      </c>
      <c r="Z142" s="17">
        <f t="shared" si="224"/>
        <v>0</v>
      </c>
      <c r="AA142" s="17">
        <f t="shared" si="224"/>
        <v>0</v>
      </c>
      <c r="AB142" s="17">
        <f>SUM(Z142,AA142)</f>
        <v>0</v>
      </c>
      <c r="AC142" s="19">
        <f>SUM(Y142,AB142)</f>
        <v>10</v>
      </c>
    </row>
    <row r="143" spans="1:29" ht="20.100000000000001" customHeight="1" x14ac:dyDescent="0.45">
      <c r="A143" s="15" t="s">
        <v>232</v>
      </c>
      <c r="B143" s="16"/>
      <c r="C143" s="16"/>
      <c r="D143" s="16">
        <f>SUM(B143:C143)</f>
        <v>0</v>
      </c>
      <c r="E143" s="17" t="s">
        <v>87</v>
      </c>
      <c r="F143" s="17" t="s">
        <v>87</v>
      </c>
      <c r="G143" s="17" t="s">
        <v>87</v>
      </c>
      <c r="H143" s="18">
        <f>SUM(D143,G143)</f>
        <v>0</v>
      </c>
      <c r="I143" s="16"/>
      <c r="J143" s="16"/>
      <c r="K143" s="16">
        <f>SUM(I143:J143)</f>
        <v>0</v>
      </c>
      <c r="L143" s="17" t="s">
        <v>87</v>
      </c>
      <c r="M143" s="17" t="s">
        <v>87</v>
      </c>
      <c r="N143" s="17" t="s">
        <v>87</v>
      </c>
      <c r="O143" s="18">
        <f>SUM(K143,N143)</f>
        <v>0</v>
      </c>
      <c r="P143" s="16">
        <v>4</v>
      </c>
      <c r="Q143" s="16">
        <v>17</v>
      </c>
      <c r="R143" s="16">
        <f>SUM(P143:Q143)</f>
        <v>21</v>
      </c>
      <c r="S143" s="17" t="s">
        <v>87</v>
      </c>
      <c r="T143" s="17" t="s">
        <v>87</v>
      </c>
      <c r="U143" s="17" t="s">
        <v>87</v>
      </c>
      <c r="V143" s="18">
        <f>SUM(R143,U143)</f>
        <v>21</v>
      </c>
      <c r="W143" s="17">
        <f t="shared" ref="W143" si="227">SUM(B143,I143,P143)</f>
        <v>4</v>
      </c>
      <c r="X143" s="17">
        <f t="shared" ref="X143" si="228">SUM(C143,J143,Q143)</f>
        <v>17</v>
      </c>
      <c r="Y143" s="17">
        <f>SUM(W143,X143)</f>
        <v>21</v>
      </c>
      <c r="Z143" s="17">
        <f t="shared" ref="Z143" si="229">SUM(E143,L143,S143)</f>
        <v>0</v>
      </c>
      <c r="AA143" s="17">
        <f t="shared" ref="AA143" si="230">SUM(F143,M143,T143)</f>
        <v>0</v>
      </c>
      <c r="AB143" s="17">
        <f>SUM(Z143,AA143)</f>
        <v>0</v>
      </c>
      <c r="AC143" s="19">
        <f>SUM(Y143,AB143)</f>
        <v>21</v>
      </c>
    </row>
    <row r="144" spans="1:29" ht="20.100000000000001" customHeight="1" x14ac:dyDescent="0.45">
      <c r="A144" s="15" t="s">
        <v>236</v>
      </c>
      <c r="B144" s="16"/>
      <c r="C144" s="16"/>
      <c r="D144" s="16">
        <f>SUM(B144:C144)</f>
        <v>0</v>
      </c>
      <c r="E144" s="17" t="s">
        <v>87</v>
      </c>
      <c r="F144" s="17" t="s">
        <v>87</v>
      </c>
      <c r="G144" s="17" t="s">
        <v>87</v>
      </c>
      <c r="H144" s="18">
        <f>SUM(D144,G144)</f>
        <v>0</v>
      </c>
      <c r="I144" s="16"/>
      <c r="J144" s="16"/>
      <c r="K144" s="16">
        <f>SUM(I144:J144)</f>
        <v>0</v>
      </c>
      <c r="L144" s="17" t="s">
        <v>87</v>
      </c>
      <c r="M144" s="17" t="s">
        <v>87</v>
      </c>
      <c r="N144" s="17" t="s">
        <v>87</v>
      </c>
      <c r="O144" s="18">
        <f>SUM(K144,N144)</f>
        <v>0</v>
      </c>
      <c r="P144" s="16">
        <v>4</v>
      </c>
      <c r="Q144" s="16">
        <v>2</v>
      </c>
      <c r="R144" s="16">
        <f>SUM(P144:Q144)</f>
        <v>6</v>
      </c>
      <c r="S144" s="17" t="s">
        <v>87</v>
      </c>
      <c r="T144" s="17" t="s">
        <v>87</v>
      </c>
      <c r="U144" s="17" t="s">
        <v>87</v>
      </c>
      <c r="V144" s="18">
        <f>SUM(R144,U144)</f>
        <v>6</v>
      </c>
      <c r="W144" s="17">
        <f t="shared" si="222"/>
        <v>4</v>
      </c>
      <c r="X144" s="17">
        <f t="shared" si="222"/>
        <v>2</v>
      </c>
      <c r="Y144" s="17">
        <f>SUM(W144,X144)</f>
        <v>6</v>
      </c>
      <c r="Z144" s="17">
        <f t="shared" si="224"/>
        <v>0</v>
      </c>
      <c r="AA144" s="17">
        <f t="shared" si="224"/>
        <v>0</v>
      </c>
      <c r="AB144" s="17">
        <f>SUM(Z144,AA144)</f>
        <v>0</v>
      </c>
      <c r="AC144" s="19">
        <f>SUM(Y144,AB144)</f>
        <v>6</v>
      </c>
    </row>
    <row r="145" spans="1:29" ht="20.100000000000001" customHeight="1" x14ac:dyDescent="0.45">
      <c r="A145" s="15" t="s">
        <v>237</v>
      </c>
      <c r="B145" s="16">
        <v>13</v>
      </c>
      <c r="C145" s="16"/>
      <c r="D145" s="16">
        <f>SUM(B145:C145)</f>
        <v>13</v>
      </c>
      <c r="E145" s="17" t="s">
        <v>87</v>
      </c>
      <c r="F145" s="17" t="s">
        <v>87</v>
      </c>
      <c r="G145" s="17" t="s">
        <v>87</v>
      </c>
      <c r="H145" s="18">
        <f>SUM(D145,G145)</f>
        <v>13</v>
      </c>
      <c r="I145" s="16">
        <v>2</v>
      </c>
      <c r="J145" s="16"/>
      <c r="K145" s="16">
        <f>SUM(I145:J145)</f>
        <v>2</v>
      </c>
      <c r="L145" s="17" t="s">
        <v>87</v>
      </c>
      <c r="M145" s="17" t="s">
        <v>87</v>
      </c>
      <c r="N145" s="17" t="s">
        <v>87</v>
      </c>
      <c r="O145" s="18">
        <f>SUM(K145,N145)</f>
        <v>2</v>
      </c>
      <c r="P145" s="16">
        <v>10</v>
      </c>
      <c r="Q145" s="16">
        <v>0</v>
      </c>
      <c r="R145" s="16">
        <f>SUM(P145:Q145)</f>
        <v>10</v>
      </c>
      <c r="S145" s="17" t="s">
        <v>87</v>
      </c>
      <c r="T145" s="17" t="s">
        <v>87</v>
      </c>
      <c r="U145" s="17" t="s">
        <v>87</v>
      </c>
      <c r="V145" s="18">
        <f>SUM(R145,U145)</f>
        <v>10</v>
      </c>
      <c r="W145" s="17">
        <f t="shared" si="222"/>
        <v>25</v>
      </c>
      <c r="X145" s="17">
        <f t="shared" si="222"/>
        <v>0</v>
      </c>
      <c r="Y145" s="17">
        <f>SUM(W145,X145)</f>
        <v>25</v>
      </c>
      <c r="Z145" s="17">
        <f t="shared" si="224"/>
        <v>0</v>
      </c>
      <c r="AA145" s="17">
        <f t="shared" si="224"/>
        <v>0</v>
      </c>
      <c r="AB145" s="17">
        <f>SUM(Z145,AA145)</f>
        <v>0</v>
      </c>
      <c r="AC145" s="19">
        <f>SUM(Y145,AB145)</f>
        <v>25</v>
      </c>
    </row>
    <row r="146" spans="1:29" ht="20.100000000000001" customHeight="1" x14ac:dyDescent="0.45">
      <c r="A146" s="15" t="s">
        <v>71</v>
      </c>
      <c r="B146" s="16">
        <v>1</v>
      </c>
      <c r="C146" s="16">
        <v>2</v>
      </c>
      <c r="D146" s="16">
        <f t="shared" si="216"/>
        <v>3</v>
      </c>
      <c r="E146" s="17" t="s">
        <v>87</v>
      </c>
      <c r="F146" s="17"/>
      <c r="G146" s="17" t="s">
        <v>87</v>
      </c>
      <c r="H146" s="18">
        <f t="shared" si="217"/>
        <v>3</v>
      </c>
      <c r="I146" s="16">
        <v>20</v>
      </c>
      <c r="J146" s="16">
        <v>9</v>
      </c>
      <c r="K146" s="16">
        <f t="shared" si="218"/>
        <v>29</v>
      </c>
      <c r="L146" s="17" t="s">
        <v>87</v>
      </c>
      <c r="M146" s="17" t="s">
        <v>87</v>
      </c>
      <c r="N146" s="17" t="s">
        <v>87</v>
      </c>
      <c r="O146" s="18">
        <f t="shared" si="219"/>
        <v>29</v>
      </c>
      <c r="P146" s="16">
        <v>2</v>
      </c>
      <c r="Q146" s="16">
        <v>0</v>
      </c>
      <c r="R146" s="16">
        <f t="shared" si="220"/>
        <v>2</v>
      </c>
      <c r="S146" s="17" t="s">
        <v>87</v>
      </c>
      <c r="T146" s="17" t="s">
        <v>87</v>
      </c>
      <c r="U146" s="17" t="s">
        <v>87</v>
      </c>
      <c r="V146" s="18">
        <f t="shared" si="221"/>
        <v>2</v>
      </c>
      <c r="W146" s="17">
        <f t="shared" si="222"/>
        <v>23</v>
      </c>
      <c r="X146" s="17">
        <f t="shared" si="222"/>
        <v>11</v>
      </c>
      <c r="Y146" s="17">
        <f t="shared" si="223"/>
        <v>34</v>
      </c>
      <c r="Z146" s="17">
        <f t="shared" si="224"/>
        <v>0</v>
      </c>
      <c r="AA146" s="17">
        <f t="shared" si="224"/>
        <v>0</v>
      </c>
      <c r="AB146" s="17">
        <f t="shared" si="225"/>
        <v>0</v>
      </c>
      <c r="AC146" s="19">
        <f t="shared" si="226"/>
        <v>34</v>
      </c>
    </row>
    <row r="147" spans="1:29" ht="20.100000000000001" customHeight="1" x14ac:dyDescent="0.45">
      <c r="A147" s="15" t="s">
        <v>175</v>
      </c>
      <c r="B147" s="16">
        <v>1</v>
      </c>
      <c r="C147" s="16"/>
      <c r="D147" s="16">
        <f>SUM(B147:C147)</f>
        <v>1</v>
      </c>
      <c r="E147" s="17" t="s">
        <v>87</v>
      </c>
      <c r="F147" s="17" t="s">
        <v>87</v>
      </c>
      <c r="G147" s="17" t="s">
        <v>87</v>
      </c>
      <c r="H147" s="18">
        <f t="shared" si="217"/>
        <v>1</v>
      </c>
      <c r="I147" s="16">
        <v>9</v>
      </c>
      <c r="J147" s="16">
        <v>4</v>
      </c>
      <c r="K147" s="16">
        <f t="shared" si="218"/>
        <v>13</v>
      </c>
      <c r="L147" s="17" t="s">
        <v>87</v>
      </c>
      <c r="M147" s="17" t="s">
        <v>87</v>
      </c>
      <c r="N147" s="17" t="s">
        <v>87</v>
      </c>
      <c r="O147" s="18">
        <f t="shared" si="219"/>
        <v>13</v>
      </c>
      <c r="P147" s="16">
        <v>7</v>
      </c>
      <c r="Q147" s="16">
        <v>2</v>
      </c>
      <c r="R147" s="16">
        <f t="shared" si="220"/>
        <v>9</v>
      </c>
      <c r="S147" s="17" t="s">
        <v>87</v>
      </c>
      <c r="T147" s="17" t="s">
        <v>87</v>
      </c>
      <c r="U147" s="17" t="s">
        <v>87</v>
      </c>
      <c r="V147" s="18">
        <f t="shared" si="221"/>
        <v>9</v>
      </c>
      <c r="W147" s="17">
        <f t="shared" si="222"/>
        <v>17</v>
      </c>
      <c r="X147" s="17">
        <f t="shared" si="222"/>
        <v>6</v>
      </c>
      <c r="Y147" s="17">
        <f t="shared" si="223"/>
        <v>23</v>
      </c>
      <c r="Z147" s="17">
        <f t="shared" si="224"/>
        <v>0</v>
      </c>
      <c r="AA147" s="17">
        <f t="shared" si="224"/>
        <v>0</v>
      </c>
      <c r="AB147" s="17">
        <f t="shared" si="225"/>
        <v>0</v>
      </c>
      <c r="AC147" s="19">
        <f t="shared" si="226"/>
        <v>23</v>
      </c>
    </row>
    <row r="148" spans="1:29" ht="20.100000000000001" customHeight="1" x14ac:dyDescent="0.45">
      <c r="A148" s="15" t="s">
        <v>238</v>
      </c>
      <c r="B148" s="16"/>
      <c r="C148" s="16"/>
      <c r="D148" s="16">
        <f>SUM(B148:C148)</f>
        <v>0</v>
      </c>
      <c r="E148" s="17" t="s">
        <v>87</v>
      </c>
      <c r="F148" s="17" t="s">
        <v>87</v>
      </c>
      <c r="G148" s="17" t="s">
        <v>87</v>
      </c>
      <c r="H148" s="18">
        <f>SUM(D148,G148)</f>
        <v>0</v>
      </c>
      <c r="I148" s="16">
        <v>2</v>
      </c>
      <c r="J148" s="16">
        <v>11</v>
      </c>
      <c r="K148" s="16">
        <f>SUM(I148:J148)</f>
        <v>13</v>
      </c>
      <c r="L148" s="17" t="s">
        <v>87</v>
      </c>
      <c r="M148" s="17" t="s">
        <v>87</v>
      </c>
      <c r="N148" s="17" t="s">
        <v>87</v>
      </c>
      <c r="O148" s="18">
        <f>SUM(K148,N148)</f>
        <v>13</v>
      </c>
      <c r="P148" s="16"/>
      <c r="Q148" s="16"/>
      <c r="R148" s="16">
        <f>SUM(P148:Q148)</f>
        <v>0</v>
      </c>
      <c r="S148" s="17" t="s">
        <v>87</v>
      </c>
      <c r="T148" s="17" t="s">
        <v>87</v>
      </c>
      <c r="U148" s="17" t="s">
        <v>87</v>
      </c>
      <c r="V148" s="18">
        <f>SUM(R148,U148)</f>
        <v>0</v>
      </c>
      <c r="W148" s="17">
        <f>SUM(B148,I148,P148)</f>
        <v>2</v>
      </c>
      <c r="X148" s="17">
        <f>SUM(C148,J148,Q148)</f>
        <v>11</v>
      </c>
      <c r="Y148" s="17">
        <f>SUM(W148,X148)</f>
        <v>13</v>
      </c>
      <c r="Z148" s="17">
        <f>SUM(E148,L148,S148)</f>
        <v>0</v>
      </c>
      <c r="AA148" s="17">
        <f>SUM(F148,M148,T148)</f>
        <v>0</v>
      </c>
      <c r="AB148" s="17">
        <f>SUM(Z148,AA148)</f>
        <v>0</v>
      </c>
      <c r="AC148" s="19">
        <f>SUM(Y148,AB148)</f>
        <v>13</v>
      </c>
    </row>
    <row r="149" spans="1:29" ht="20.100000000000001" customHeight="1" x14ac:dyDescent="0.45">
      <c r="A149" s="15" t="s">
        <v>156</v>
      </c>
      <c r="B149" s="16"/>
      <c r="C149" s="16"/>
      <c r="D149" s="16">
        <f>SUM(B149:C149)</f>
        <v>0</v>
      </c>
      <c r="E149" s="17" t="s">
        <v>87</v>
      </c>
      <c r="F149" s="17" t="s">
        <v>87</v>
      </c>
      <c r="G149" s="17" t="s">
        <v>87</v>
      </c>
      <c r="H149" s="18">
        <f>SUM(D149,G149)</f>
        <v>0</v>
      </c>
      <c r="I149" s="16">
        <v>2</v>
      </c>
      <c r="J149" s="16">
        <v>1</v>
      </c>
      <c r="K149" s="16">
        <f>SUM(I149:J149)</f>
        <v>3</v>
      </c>
      <c r="L149" s="17" t="s">
        <v>87</v>
      </c>
      <c r="M149" s="17" t="s">
        <v>87</v>
      </c>
      <c r="N149" s="17" t="s">
        <v>87</v>
      </c>
      <c r="O149" s="18">
        <f>SUM(K149,N149)</f>
        <v>3</v>
      </c>
      <c r="P149" s="16">
        <v>0</v>
      </c>
      <c r="Q149" s="16">
        <v>1</v>
      </c>
      <c r="R149" s="16">
        <f>SUM(P149:Q149)</f>
        <v>1</v>
      </c>
      <c r="S149" s="17" t="s">
        <v>87</v>
      </c>
      <c r="T149" s="17" t="s">
        <v>87</v>
      </c>
      <c r="U149" s="17" t="s">
        <v>87</v>
      </c>
      <c r="V149" s="18">
        <f>SUM(R149,U149)</f>
        <v>1</v>
      </c>
      <c r="W149" s="17">
        <f>SUM(B149,I149,P149)</f>
        <v>2</v>
      </c>
      <c r="X149" s="17">
        <f>SUM(C149,J149,Q149)</f>
        <v>2</v>
      </c>
      <c r="Y149" s="17">
        <f>SUM(W149,X149)</f>
        <v>4</v>
      </c>
      <c r="Z149" s="17">
        <f>SUM(E149,L149,S149)</f>
        <v>0</v>
      </c>
      <c r="AA149" s="17">
        <f>SUM(F149,M149,T149)</f>
        <v>0</v>
      </c>
      <c r="AB149" s="17">
        <f>SUM(Z149,AA149)</f>
        <v>0</v>
      </c>
      <c r="AC149" s="19">
        <f>SUM(Y149,AB149)</f>
        <v>4</v>
      </c>
    </row>
    <row r="150" spans="1:29" ht="20.100000000000001" customHeight="1" x14ac:dyDescent="0.45">
      <c r="A150" s="15" t="s">
        <v>72</v>
      </c>
      <c r="B150" s="16"/>
      <c r="C150" s="16"/>
      <c r="D150" s="16">
        <f t="shared" si="216"/>
        <v>0</v>
      </c>
      <c r="E150" s="17" t="s">
        <v>87</v>
      </c>
      <c r="F150" s="17" t="s">
        <v>87</v>
      </c>
      <c r="G150" s="17" t="s">
        <v>87</v>
      </c>
      <c r="H150" s="18">
        <f t="shared" si="217"/>
        <v>0</v>
      </c>
      <c r="I150" s="16">
        <v>2</v>
      </c>
      <c r="J150" s="16">
        <v>1</v>
      </c>
      <c r="K150" s="16">
        <f t="shared" si="218"/>
        <v>3</v>
      </c>
      <c r="L150" s="17" t="s">
        <v>87</v>
      </c>
      <c r="M150" s="17" t="s">
        <v>87</v>
      </c>
      <c r="N150" s="17" t="s">
        <v>87</v>
      </c>
      <c r="O150" s="18">
        <f t="shared" si="219"/>
        <v>3</v>
      </c>
      <c r="P150" s="16">
        <v>3</v>
      </c>
      <c r="Q150" s="16">
        <v>2</v>
      </c>
      <c r="R150" s="16">
        <f t="shared" si="220"/>
        <v>5</v>
      </c>
      <c r="S150" s="17" t="s">
        <v>87</v>
      </c>
      <c r="T150" s="17" t="s">
        <v>87</v>
      </c>
      <c r="U150" s="17" t="s">
        <v>87</v>
      </c>
      <c r="V150" s="18">
        <f t="shared" si="221"/>
        <v>5</v>
      </c>
      <c r="W150" s="17">
        <f t="shared" si="222"/>
        <v>5</v>
      </c>
      <c r="X150" s="17">
        <f t="shared" si="222"/>
        <v>3</v>
      </c>
      <c r="Y150" s="17">
        <f t="shared" si="223"/>
        <v>8</v>
      </c>
      <c r="Z150" s="17">
        <f t="shared" si="224"/>
        <v>0</v>
      </c>
      <c r="AA150" s="17">
        <f t="shared" si="224"/>
        <v>0</v>
      </c>
      <c r="AB150" s="17">
        <f t="shared" si="225"/>
        <v>0</v>
      </c>
      <c r="AC150" s="19">
        <f t="shared" si="226"/>
        <v>8</v>
      </c>
    </row>
    <row r="151" spans="1:29" ht="20.100000000000001" customHeight="1" x14ac:dyDescent="0.45">
      <c r="A151" s="15" t="s">
        <v>73</v>
      </c>
      <c r="B151" s="16"/>
      <c r="C151" s="16"/>
      <c r="D151" s="16">
        <f t="shared" si="216"/>
        <v>0</v>
      </c>
      <c r="E151" s="17" t="s">
        <v>87</v>
      </c>
      <c r="F151" s="17" t="s">
        <v>87</v>
      </c>
      <c r="G151" s="17" t="s">
        <v>87</v>
      </c>
      <c r="H151" s="18">
        <f t="shared" si="217"/>
        <v>0</v>
      </c>
      <c r="I151" s="16">
        <v>4</v>
      </c>
      <c r="J151" s="16">
        <v>20</v>
      </c>
      <c r="K151" s="16">
        <f t="shared" si="218"/>
        <v>24</v>
      </c>
      <c r="L151" s="17" t="s">
        <v>87</v>
      </c>
      <c r="M151" s="17" t="s">
        <v>87</v>
      </c>
      <c r="N151" s="17" t="s">
        <v>87</v>
      </c>
      <c r="O151" s="18">
        <f t="shared" si="219"/>
        <v>24</v>
      </c>
      <c r="P151" s="16">
        <v>0</v>
      </c>
      <c r="Q151" s="16">
        <v>3</v>
      </c>
      <c r="R151" s="16">
        <f t="shared" si="220"/>
        <v>3</v>
      </c>
      <c r="S151" s="17" t="s">
        <v>87</v>
      </c>
      <c r="T151" s="17" t="s">
        <v>87</v>
      </c>
      <c r="U151" s="17" t="s">
        <v>87</v>
      </c>
      <c r="V151" s="18">
        <f t="shared" si="221"/>
        <v>3</v>
      </c>
      <c r="W151" s="17">
        <f t="shared" si="222"/>
        <v>4</v>
      </c>
      <c r="X151" s="17">
        <f t="shared" si="222"/>
        <v>23</v>
      </c>
      <c r="Y151" s="17">
        <f t="shared" si="223"/>
        <v>27</v>
      </c>
      <c r="Z151" s="17">
        <f t="shared" si="224"/>
        <v>0</v>
      </c>
      <c r="AA151" s="17">
        <f t="shared" si="224"/>
        <v>0</v>
      </c>
      <c r="AB151" s="17">
        <f t="shared" si="225"/>
        <v>0</v>
      </c>
      <c r="AC151" s="19">
        <f t="shared" si="226"/>
        <v>27</v>
      </c>
    </row>
    <row r="152" spans="1:29" ht="20.100000000000001" customHeight="1" x14ac:dyDescent="0.45">
      <c r="A152" s="15" t="s">
        <v>74</v>
      </c>
      <c r="B152" s="16"/>
      <c r="C152" s="16"/>
      <c r="D152" s="16">
        <f t="shared" si="216"/>
        <v>0</v>
      </c>
      <c r="E152" s="17" t="s">
        <v>87</v>
      </c>
      <c r="F152" s="17" t="s">
        <v>87</v>
      </c>
      <c r="G152" s="17" t="s">
        <v>87</v>
      </c>
      <c r="H152" s="18">
        <f t="shared" si="217"/>
        <v>0</v>
      </c>
      <c r="I152" s="16">
        <v>1</v>
      </c>
      <c r="J152" s="16"/>
      <c r="K152" s="16">
        <f t="shared" si="218"/>
        <v>1</v>
      </c>
      <c r="L152" s="17" t="s">
        <v>87</v>
      </c>
      <c r="M152" s="17" t="s">
        <v>87</v>
      </c>
      <c r="N152" s="17" t="s">
        <v>87</v>
      </c>
      <c r="O152" s="18">
        <f t="shared" si="219"/>
        <v>1</v>
      </c>
      <c r="P152" s="16">
        <v>2</v>
      </c>
      <c r="Q152" s="16">
        <v>4</v>
      </c>
      <c r="R152" s="16">
        <f t="shared" si="220"/>
        <v>6</v>
      </c>
      <c r="S152" s="17" t="s">
        <v>87</v>
      </c>
      <c r="T152" s="17" t="s">
        <v>87</v>
      </c>
      <c r="U152" s="17" t="s">
        <v>87</v>
      </c>
      <c r="V152" s="18">
        <f t="shared" si="221"/>
        <v>6</v>
      </c>
      <c r="W152" s="17">
        <f t="shared" si="222"/>
        <v>3</v>
      </c>
      <c r="X152" s="17">
        <f t="shared" si="222"/>
        <v>4</v>
      </c>
      <c r="Y152" s="17">
        <f t="shared" si="223"/>
        <v>7</v>
      </c>
      <c r="Z152" s="17">
        <f t="shared" si="224"/>
        <v>0</v>
      </c>
      <c r="AA152" s="17">
        <f t="shared" si="224"/>
        <v>0</v>
      </c>
      <c r="AB152" s="17">
        <f t="shared" si="225"/>
        <v>0</v>
      </c>
      <c r="AC152" s="19">
        <f t="shared" si="226"/>
        <v>7</v>
      </c>
    </row>
    <row r="153" spans="1:29" ht="20.100000000000001" customHeight="1" x14ac:dyDescent="0.45">
      <c r="A153" s="15" t="s">
        <v>239</v>
      </c>
      <c r="B153" s="16"/>
      <c r="C153" s="16"/>
      <c r="D153" s="16">
        <f>SUM(B153:C153)</f>
        <v>0</v>
      </c>
      <c r="E153" s="17" t="s">
        <v>87</v>
      </c>
      <c r="F153" s="17" t="s">
        <v>87</v>
      </c>
      <c r="G153" s="17" t="s">
        <v>87</v>
      </c>
      <c r="H153" s="18">
        <f>SUM(D153,G153)</f>
        <v>0</v>
      </c>
      <c r="I153" s="16">
        <v>9</v>
      </c>
      <c r="J153" s="16">
        <v>13</v>
      </c>
      <c r="K153" s="16">
        <f>SUM(I153:J153)</f>
        <v>22</v>
      </c>
      <c r="L153" s="17" t="s">
        <v>87</v>
      </c>
      <c r="M153" s="17" t="s">
        <v>87</v>
      </c>
      <c r="N153" s="17" t="s">
        <v>87</v>
      </c>
      <c r="O153" s="18">
        <f>SUM(K153,N153)</f>
        <v>22</v>
      </c>
      <c r="P153" s="16">
        <v>2</v>
      </c>
      <c r="Q153" s="16">
        <v>2</v>
      </c>
      <c r="R153" s="16">
        <f>SUM(P153:Q153)</f>
        <v>4</v>
      </c>
      <c r="S153" s="17" t="s">
        <v>87</v>
      </c>
      <c r="T153" s="17" t="s">
        <v>87</v>
      </c>
      <c r="U153" s="17" t="s">
        <v>87</v>
      </c>
      <c r="V153" s="18">
        <f>SUM(R153,U153)</f>
        <v>4</v>
      </c>
      <c r="W153" s="17">
        <f>SUM(B153,I153,P153)</f>
        <v>11</v>
      </c>
      <c r="X153" s="17">
        <f>SUM(C153,J153,Q153)</f>
        <v>15</v>
      </c>
      <c r="Y153" s="17">
        <f>SUM(W153,X153)</f>
        <v>26</v>
      </c>
      <c r="Z153" s="17">
        <f>SUM(E153,L153,S153)</f>
        <v>0</v>
      </c>
      <c r="AA153" s="17">
        <f>SUM(F153,M153,T153)</f>
        <v>0</v>
      </c>
      <c r="AB153" s="17">
        <f>SUM(Z153,AA153)</f>
        <v>0</v>
      </c>
      <c r="AC153" s="19">
        <f>SUM(Y153,AB153)</f>
        <v>26</v>
      </c>
    </row>
    <row r="154" spans="1:29" ht="20.100000000000001" customHeight="1" x14ac:dyDescent="0.45">
      <c r="A154" s="15" t="s">
        <v>75</v>
      </c>
      <c r="B154" s="16">
        <v>1</v>
      </c>
      <c r="C154" s="16">
        <v>1</v>
      </c>
      <c r="D154" s="16">
        <f t="shared" si="216"/>
        <v>2</v>
      </c>
      <c r="E154" s="17" t="s">
        <v>87</v>
      </c>
      <c r="F154" s="17" t="s">
        <v>87</v>
      </c>
      <c r="G154" s="17" t="s">
        <v>87</v>
      </c>
      <c r="H154" s="18">
        <f t="shared" si="217"/>
        <v>2</v>
      </c>
      <c r="I154" s="16">
        <v>5</v>
      </c>
      <c r="J154" s="16">
        <v>12</v>
      </c>
      <c r="K154" s="16">
        <f t="shared" si="218"/>
        <v>17</v>
      </c>
      <c r="L154" s="17" t="s">
        <v>87</v>
      </c>
      <c r="M154" s="17" t="s">
        <v>87</v>
      </c>
      <c r="N154" s="17" t="s">
        <v>87</v>
      </c>
      <c r="O154" s="18">
        <f t="shared" si="219"/>
        <v>17</v>
      </c>
      <c r="P154" s="16"/>
      <c r="Q154" s="16"/>
      <c r="R154" s="16">
        <f t="shared" si="220"/>
        <v>0</v>
      </c>
      <c r="S154" s="17" t="s">
        <v>87</v>
      </c>
      <c r="T154" s="17" t="s">
        <v>87</v>
      </c>
      <c r="U154" s="17" t="s">
        <v>87</v>
      </c>
      <c r="V154" s="18">
        <f t="shared" si="221"/>
        <v>0</v>
      </c>
      <c r="W154" s="17">
        <f t="shared" si="222"/>
        <v>6</v>
      </c>
      <c r="X154" s="17">
        <f t="shared" si="222"/>
        <v>13</v>
      </c>
      <c r="Y154" s="17">
        <f t="shared" si="223"/>
        <v>19</v>
      </c>
      <c r="Z154" s="17">
        <f t="shared" si="224"/>
        <v>0</v>
      </c>
      <c r="AA154" s="17">
        <f t="shared" si="224"/>
        <v>0</v>
      </c>
      <c r="AB154" s="17">
        <f t="shared" si="225"/>
        <v>0</v>
      </c>
      <c r="AC154" s="19">
        <f t="shared" si="226"/>
        <v>19</v>
      </c>
    </row>
    <row r="155" spans="1:29" ht="20.100000000000001" customHeight="1" x14ac:dyDescent="0.45">
      <c r="A155" s="20" t="s">
        <v>7</v>
      </c>
      <c r="B155" s="19">
        <f>SUM(B139:B154)</f>
        <v>27</v>
      </c>
      <c r="C155" s="19">
        <f>SUM(C139:C154)</f>
        <v>24</v>
      </c>
      <c r="D155" s="19">
        <f t="shared" si="216"/>
        <v>51</v>
      </c>
      <c r="E155" s="19">
        <f>SUM(E139,E146,E150,E151,E152,E154)</f>
        <v>0</v>
      </c>
      <c r="F155" s="19">
        <f>SUM(F139,F146,F150,F151,F152,F154)</f>
        <v>0</v>
      </c>
      <c r="G155" s="19">
        <f>SUM(E155:F155)</f>
        <v>0</v>
      </c>
      <c r="H155" s="19">
        <f t="shared" si="217"/>
        <v>51</v>
      </c>
      <c r="I155" s="19">
        <f>SUM(I139:I154)</f>
        <v>107</v>
      </c>
      <c r="J155" s="19">
        <f>SUM(J139:J154)</f>
        <v>129</v>
      </c>
      <c r="K155" s="19">
        <f>SUM(K139:K154)</f>
        <v>236</v>
      </c>
      <c r="L155" s="19">
        <f>SUM(L139,L146,L150,L151,L152,L154)</f>
        <v>0</v>
      </c>
      <c r="M155" s="19">
        <f>SUM(M139,M146,M150,M151,M152,M154)</f>
        <v>0</v>
      </c>
      <c r="N155" s="19">
        <f>SUM(L155:M155)</f>
        <v>0</v>
      </c>
      <c r="O155" s="19">
        <f t="shared" si="219"/>
        <v>236</v>
      </c>
      <c r="P155" s="19">
        <f>SUM(P139:P154)</f>
        <v>68</v>
      </c>
      <c r="Q155" s="19">
        <f>SUM(Q139:Q154)</f>
        <v>70</v>
      </c>
      <c r="R155" s="19">
        <f t="shared" si="220"/>
        <v>138</v>
      </c>
      <c r="S155" s="19">
        <f>SUM(S139,S146,S150,S151,S152,S154)</f>
        <v>0</v>
      </c>
      <c r="T155" s="19">
        <f>SUM(T139,T146,T150,T151,T152,T154)</f>
        <v>0</v>
      </c>
      <c r="U155" s="19">
        <f>SUM(S155:T155)</f>
        <v>0</v>
      </c>
      <c r="V155" s="19">
        <f t="shared" si="221"/>
        <v>138</v>
      </c>
      <c r="W155" s="19">
        <f t="shared" ref="W155:AB155" si="231">SUM(W139:W154)</f>
        <v>202</v>
      </c>
      <c r="X155" s="19">
        <f t="shared" si="231"/>
        <v>223</v>
      </c>
      <c r="Y155" s="19">
        <f t="shared" si="231"/>
        <v>425</v>
      </c>
      <c r="Z155" s="19">
        <f t="shared" si="231"/>
        <v>0</v>
      </c>
      <c r="AA155" s="19">
        <f t="shared" si="231"/>
        <v>0</v>
      </c>
      <c r="AB155" s="19">
        <f t="shared" si="231"/>
        <v>0</v>
      </c>
      <c r="AC155" s="19">
        <f t="shared" si="226"/>
        <v>425</v>
      </c>
    </row>
    <row r="156" spans="1:29" ht="20.100000000000001" customHeight="1" x14ac:dyDescent="0.45">
      <c r="A156" s="11" t="s">
        <v>76</v>
      </c>
      <c r="B156" s="22"/>
      <c r="C156" s="22"/>
      <c r="D156" s="22"/>
      <c r="E156" s="17"/>
      <c r="F156" s="17"/>
      <c r="G156" s="17"/>
      <c r="H156" s="35"/>
      <c r="I156" s="17"/>
      <c r="J156" s="17"/>
      <c r="K156" s="17"/>
      <c r="L156" s="17"/>
      <c r="M156" s="17"/>
      <c r="N156" s="17"/>
      <c r="O156" s="18"/>
      <c r="P156" s="17"/>
      <c r="Q156" s="17"/>
      <c r="R156" s="17"/>
      <c r="S156" s="17"/>
      <c r="T156" s="17"/>
      <c r="U156" s="17"/>
      <c r="V156" s="18"/>
      <c r="W156" s="17"/>
      <c r="X156" s="17"/>
      <c r="Y156" s="17"/>
      <c r="Z156" s="23"/>
      <c r="AA156" s="23"/>
      <c r="AB156" s="23"/>
      <c r="AC156" s="24"/>
    </row>
    <row r="157" spans="1:29" ht="20.100000000000001" customHeight="1" x14ac:dyDescent="0.45">
      <c r="A157" s="15" t="s">
        <v>12</v>
      </c>
      <c r="B157" s="16"/>
      <c r="C157" s="16"/>
      <c r="D157" s="16">
        <f t="shared" ref="D157:D162" si="232">SUM(B157:C157)</f>
        <v>0</v>
      </c>
      <c r="E157" s="17" t="s">
        <v>87</v>
      </c>
      <c r="F157" s="17" t="s">
        <v>87</v>
      </c>
      <c r="G157" s="17" t="s">
        <v>87</v>
      </c>
      <c r="H157" s="18">
        <f t="shared" ref="H157:H162" si="233">SUM(D157,G157)</f>
        <v>0</v>
      </c>
      <c r="I157" s="16"/>
      <c r="J157" s="16"/>
      <c r="K157" s="16">
        <f t="shared" ref="K157:K162" si="234">SUM(I157:J157)</f>
        <v>0</v>
      </c>
      <c r="L157" s="17" t="s">
        <v>87</v>
      </c>
      <c r="M157" s="17" t="s">
        <v>87</v>
      </c>
      <c r="N157" s="17" t="s">
        <v>87</v>
      </c>
      <c r="O157" s="18">
        <f t="shared" ref="O157:O162" si="235">SUM(K157,N157)</f>
        <v>0</v>
      </c>
      <c r="P157" s="16">
        <v>1</v>
      </c>
      <c r="Q157" s="16">
        <v>0</v>
      </c>
      <c r="R157" s="16">
        <f t="shared" ref="R157:R162" si="236">SUM(P157:Q157)</f>
        <v>1</v>
      </c>
      <c r="S157" s="17" t="s">
        <v>87</v>
      </c>
      <c r="T157" s="17" t="s">
        <v>87</v>
      </c>
      <c r="U157" s="17" t="s">
        <v>87</v>
      </c>
      <c r="V157" s="18">
        <f t="shared" ref="V157:V162" si="237">SUM(R157,U157)</f>
        <v>1</v>
      </c>
      <c r="W157" s="17">
        <f t="shared" ref="W157:X161" si="238">SUM(B157,I157,P157)</f>
        <v>1</v>
      </c>
      <c r="X157" s="17">
        <f t="shared" si="238"/>
        <v>0</v>
      </c>
      <c r="Y157" s="17">
        <f t="shared" ref="Y157:Y162" si="239">SUM(W157,X157)</f>
        <v>1</v>
      </c>
      <c r="Z157" s="17">
        <f t="shared" ref="Z157:AA161" si="240">SUM(E157,L157,S157)</f>
        <v>0</v>
      </c>
      <c r="AA157" s="17">
        <f t="shared" si="240"/>
        <v>0</v>
      </c>
      <c r="AB157" s="17">
        <f t="shared" ref="AB157:AB162" si="241">SUM(Z157,AA157)</f>
        <v>0</v>
      </c>
      <c r="AC157" s="19">
        <f t="shared" ref="AC157:AC162" si="242">SUM(Y157,AB157)</f>
        <v>1</v>
      </c>
    </row>
    <row r="158" spans="1:29" ht="20.100000000000001" customHeight="1" x14ac:dyDescent="0.45">
      <c r="A158" s="15" t="s">
        <v>240</v>
      </c>
      <c r="B158" s="16">
        <v>1</v>
      </c>
      <c r="C158" s="16"/>
      <c r="D158" s="16">
        <f>SUM(B158:C158)</f>
        <v>1</v>
      </c>
      <c r="E158" s="17" t="s">
        <v>87</v>
      </c>
      <c r="F158" s="17" t="s">
        <v>87</v>
      </c>
      <c r="G158" s="17" t="s">
        <v>87</v>
      </c>
      <c r="H158" s="18">
        <f>SUM(D158,G158)</f>
        <v>1</v>
      </c>
      <c r="I158" s="16">
        <v>14</v>
      </c>
      <c r="J158" s="16">
        <v>40</v>
      </c>
      <c r="K158" s="16">
        <f>SUM(I158:J158)</f>
        <v>54</v>
      </c>
      <c r="L158" s="17" t="s">
        <v>87</v>
      </c>
      <c r="M158" s="17" t="s">
        <v>87</v>
      </c>
      <c r="N158" s="17" t="s">
        <v>87</v>
      </c>
      <c r="O158" s="18">
        <f>SUM(K158,N158)</f>
        <v>54</v>
      </c>
      <c r="P158" s="16">
        <v>5</v>
      </c>
      <c r="Q158" s="16">
        <v>4</v>
      </c>
      <c r="R158" s="16">
        <f>SUM(P158:Q158)</f>
        <v>9</v>
      </c>
      <c r="S158" s="17" t="s">
        <v>87</v>
      </c>
      <c r="T158" s="17" t="s">
        <v>87</v>
      </c>
      <c r="U158" s="17" t="s">
        <v>87</v>
      </c>
      <c r="V158" s="18">
        <f>SUM(R158,U158)</f>
        <v>9</v>
      </c>
      <c r="W158" s="17">
        <f>SUM(B158,I158,P158)</f>
        <v>20</v>
      </c>
      <c r="X158" s="17">
        <f>SUM(C158,J158,Q158)</f>
        <v>44</v>
      </c>
      <c r="Y158" s="17">
        <f>SUM(W158,X158)</f>
        <v>64</v>
      </c>
      <c r="Z158" s="17">
        <f>SUM(E158,L158,S158)</f>
        <v>0</v>
      </c>
      <c r="AA158" s="17">
        <f>SUM(F158,M158,T158)</f>
        <v>0</v>
      </c>
      <c r="AB158" s="17">
        <f>SUM(Z158,AA158)</f>
        <v>0</v>
      </c>
      <c r="AC158" s="19">
        <f>SUM(Y158,AB158)</f>
        <v>64</v>
      </c>
    </row>
    <row r="159" spans="1:29" ht="20.100000000000001" customHeight="1" x14ac:dyDescent="0.45">
      <c r="A159" s="15" t="s">
        <v>241</v>
      </c>
      <c r="B159" s="16"/>
      <c r="C159" s="16">
        <v>1</v>
      </c>
      <c r="D159" s="16">
        <f>SUM(B159:C159)</f>
        <v>1</v>
      </c>
      <c r="E159" s="17" t="s">
        <v>87</v>
      </c>
      <c r="F159" s="17" t="s">
        <v>87</v>
      </c>
      <c r="G159" s="17" t="s">
        <v>87</v>
      </c>
      <c r="H159" s="18">
        <f>SUM(D159,G159)</f>
        <v>1</v>
      </c>
      <c r="I159" s="16">
        <v>2</v>
      </c>
      <c r="J159" s="16">
        <v>49</v>
      </c>
      <c r="K159" s="16">
        <f>SUM(I159:J159)</f>
        <v>51</v>
      </c>
      <c r="L159" s="17" t="s">
        <v>87</v>
      </c>
      <c r="M159" s="17" t="s">
        <v>87</v>
      </c>
      <c r="N159" s="17" t="s">
        <v>87</v>
      </c>
      <c r="O159" s="18">
        <f>SUM(K159,N159)</f>
        <v>51</v>
      </c>
      <c r="P159" s="16"/>
      <c r="Q159" s="16"/>
      <c r="R159" s="16">
        <f>SUM(P159:Q159)</f>
        <v>0</v>
      </c>
      <c r="S159" s="17" t="s">
        <v>87</v>
      </c>
      <c r="T159" s="17" t="s">
        <v>87</v>
      </c>
      <c r="U159" s="17" t="s">
        <v>87</v>
      </c>
      <c r="V159" s="18">
        <f>SUM(R159,U159)</f>
        <v>0</v>
      </c>
      <c r="W159" s="17">
        <f>SUM(B159,I159,P159)</f>
        <v>2</v>
      </c>
      <c r="X159" s="17">
        <f>SUM(C159,J159,Q159)</f>
        <v>50</v>
      </c>
      <c r="Y159" s="17">
        <f>SUM(W159,X159)</f>
        <v>52</v>
      </c>
      <c r="Z159" s="17">
        <f>SUM(E159,L159,S159)</f>
        <v>0</v>
      </c>
      <c r="AA159" s="17">
        <f>SUM(F159,M159,T159)</f>
        <v>0</v>
      </c>
      <c r="AB159" s="17">
        <f>SUM(Z159,AA159)</f>
        <v>0</v>
      </c>
      <c r="AC159" s="19">
        <f>SUM(Y159,AB159)</f>
        <v>52</v>
      </c>
    </row>
    <row r="160" spans="1:29" ht="20.100000000000001" customHeight="1" x14ac:dyDescent="0.45">
      <c r="A160" s="15" t="s">
        <v>207</v>
      </c>
      <c r="B160" s="16"/>
      <c r="C160" s="16">
        <v>46</v>
      </c>
      <c r="D160" s="16">
        <f t="shared" si="232"/>
        <v>46</v>
      </c>
      <c r="E160" s="17" t="s">
        <v>87</v>
      </c>
      <c r="F160" s="17" t="s">
        <v>87</v>
      </c>
      <c r="G160" s="17" t="s">
        <v>87</v>
      </c>
      <c r="H160" s="18">
        <f t="shared" si="233"/>
        <v>46</v>
      </c>
      <c r="I160" s="16"/>
      <c r="J160" s="16"/>
      <c r="K160" s="16">
        <f t="shared" si="234"/>
        <v>0</v>
      </c>
      <c r="L160" s="17" t="s">
        <v>87</v>
      </c>
      <c r="M160" s="17" t="s">
        <v>87</v>
      </c>
      <c r="N160" s="17" t="s">
        <v>87</v>
      </c>
      <c r="O160" s="18">
        <f t="shared" si="235"/>
        <v>0</v>
      </c>
      <c r="P160" s="16">
        <v>2</v>
      </c>
      <c r="Q160" s="16">
        <v>70</v>
      </c>
      <c r="R160" s="16">
        <f t="shared" si="236"/>
        <v>72</v>
      </c>
      <c r="S160" s="17" t="s">
        <v>87</v>
      </c>
      <c r="T160" s="17" t="s">
        <v>87</v>
      </c>
      <c r="U160" s="17" t="s">
        <v>87</v>
      </c>
      <c r="V160" s="18">
        <f t="shared" si="237"/>
        <v>72</v>
      </c>
      <c r="W160" s="17">
        <f t="shared" si="238"/>
        <v>2</v>
      </c>
      <c r="X160" s="17">
        <f t="shared" si="238"/>
        <v>116</v>
      </c>
      <c r="Y160" s="17">
        <f t="shared" si="239"/>
        <v>118</v>
      </c>
      <c r="Z160" s="17">
        <f t="shared" si="240"/>
        <v>0</v>
      </c>
      <c r="AA160" s="17">
        <f t="shared" si="240"/>
        <v>0</v>
      </c>
      <c r="AB160" s="17">
        <f t="shared" si="241"/>
        <v>0</v>
      </c>
      <c r="AC160" s="19">
        <f t="shared" si="242"/>
        <v>118</v>
      </c>
    </row>
    <row r="161" spans="1:29" ht="20.100000000000001" customHeight="1" x14ac:dyDescent="0.45">
      <c r="A161" s="15" t="s">
        <v>206</v>
      </c>
      <c r="B161" s="16"/>
      <c r="C161" s="16"/>
      <c r="D161" s="16">
        <f t="shared" si="232"/>
        <v>0</v>
      </c>
      <c r="E161" s="17" t="s">
        <v>87</v>
      </c>
      <c r="F161" s="17" t="s">
        <v>87</v>
      </c>
      <c r="G161" s="17" t="s">
        <v>87</v>
      </c>
      <c r="H161" s="18">
        <f t="shared" si="233"/>
        <v>0</v>
      </c>
      <c r="I161" s="16">
        <v>1</v>
      </c>
      <c r="J161" s="16">
        <v>26</v>
      </c>
      <c r="K161" s="16">
        <f t="shared" si="234"/>
        <v>27</v>
      </c>
      <c r="L161" s="17" t="s">
        <v>87</v>
      </c>
      <c r="M161" s="17" t="s">
        <v>87</v>
      </c>
      <c r="N161" s="17" t="s">
        <v>87</v>
      </c>
      <c r="O161" s="18">
        <f t="shared" si="235"/>
        <v>27</v>
      </c>
      <c r="P161" s="16">
        <v>20</v>
      </c>
      <c r="Q161" s="16">
        <v>0</v>
      </c>
      <c r="R161" s="16">
        <f t="shared" si="236"/>
        <v>20</v>
      </c>
      <c r="S161" s="17" t="s">
        <v>87</v>
      </c>
      <c r="T161" s="17" t="s">
        <v>87</v>
      </c>
      <c r="U161" s="17" t="s">
        <v>87</v>
      </c>
      <c r="V161" s="18">
        <f t="shared" si="237"/>
        <v>20</v>
      </c>
      <c r="W161" s="17">
        <f t="shared" si="238"/>
        <v>21</v>
      </c>
      <c r="X161" s="17">
        <f t="shared" si="238"/>
        <v>26</v>
      </c>
      <c r="Y161" s="17">
        <f t="shared" si="239"/>
        <v>47</v>
      </c>
      <c r="Z161" s="17">
        <f t="shared" si="240"/>
        <v>0</v>
      </c>
      <c r="AA161" s="17">
        <f t="shared" si="240"/>
        <v>0</v>
      </c>
      <c r="AB161" s="17">
        <f t="shared" si="241"/>
        <v>0</v>
      </c>
      <c r="AC161" s="19">
        <f t="shared" si="242"/>
        <v>47</v>
      </c>
    </row>
    <row r="162" spans="1:29" ht="20.100000000000001" customHeight="1" x14ac:dyDescent="0.45">
      <c r="A162" s="15" t="s">
        <v>143</v>
      </c>
      <c r="B162" s="16"/>
      <c r="C162" s="16"/>
      <c r="D162" s="16">
        <f t="shared" si="232"/>
        <v>0</v>
      </c>
      <c r="E162" s="17" t="s">
        <v>87</v>
      </c>
      <c r="F162" s="17" t="s">
        <v>87</v>
      </c>
      <c r="G162" s="17" t="s">
        <v>87</v>
      </c>
      <c r="H162" s="18">
        <f t="shared" si="233"/>
        <v>0</v>
      </c>
      <c r="I162" s="16">
        <v>1</v>
      </c>
      <c r="J162" s="16">
        <v>10</v>
      </c>
      <c r="K162" s="16">
        <f t="shared" si="234"/>
        <v>11</v>
      </c>
      <c r="L162" s="17" t="s">
        <v>87</v>
      </c>
      <c r="M162" s="17" t="s">
        <v>87</v>
      </c>
      <c r="N162" s="17" t="s">
        <v>87</v>
      </c>
      <c r="O162" s="18">
        <f t="shared" si="235"/>
        <v>11</v>
      </c>
      <c r="P162" s="16">
        <v>0</v>
      </c>
      <c r="Q162" s="16">
        <v>5</v>
      </c>
      <c r="R162" s="16">
        <f t="shared" si="236"/>
        <v>5</v>
      </c>
      <c r="S162" s="17" t="s">
        <v>87</v>
      </c>
      <c r="T162" s="17" t="s">
        <v>87</v>
      </c>
      <c r="U162" s="17" t="s">
        <v>87</v>
      </c>
      <c r="V162" s="18">
        <f t="shared" si="237"/>
        <v>5</v>
      </c>
      <c r="W162" s="17">
        <f>SUM(B162,I162,P162)</f>
        <v>1</v>
      </c>
      <c r="X162" s="17">
        <f>SUM(C162,J162,Q162)</f>
        <v>15</v>
      </c>
      <c r="Y162" s="17">
        <f t="shared" si="239"/>
        <v>16</v>
      </c>
      <c r="Z162" s="17">
        <f>SUM(E162,L162,S162)</f>
        <v>0</v>
      </c>
      <c r="AA162" s="17">
        <f>SUM(F162,M162,T162)</f>
        <v>0</v>
      </c>
      <c r="AB162" s="17">
        <f t="shared" si="241"/>
        <v>0</v>
      </c>
      <c r="AC162" s="19">
        <f t="shared" si="242"/>
        <v>16</v>
      </c>
    </row>
    <row r="163" spans="1:29" ht="20.100000000000001" customHeight="1" x14ac:dyDescent="0.45">
      <c r="A163" s="20" t="s">
        <v>7</v>
      </c>
      <c r="B163" s="19">
        <f t="shared" ref="B163:AC163" si="243">SUM(B157:B162)</f>
        <v>1</v>
      </c>
      <c r="C163" s="19">
        <f t="shared" si="243"/>
        <v>47</v>
      </c>
      <c r="D163" s="19">
        <f t="shared" si="243"/>
        <v>48</v>
      </c>
      <c r="E163" s="19">
        <f t="shared" si="243"/>
        <v>0</v>
      </c>
      <c r="F163" s="19">
        <f t="shared" si="243"/>
        <v>0</v>
      </c>
      <c r="G163" s="19">
        <f t="shared" si="243"/>
        <v>0</v>
      </c>
      <c r="H163" s="19">
        <f t="shared" si="243"/>
        <v>48</v>
      </c>
      <c r="I163" s="19">
        <f t="shared" si="243"/>
        <v>18</v>
      </c>
      <c r="J163" s="19">
        <f t="shared" si="243"/>
        <v>125</v>
      </c>
      <c r="K163" s="19">
        <f t="shared" si="243"/>
        <v>143</v>
      </c>
      <c r="L163" s="19">
        <f t="shared" si="243"/>
        <v>0</v>
      </c>
      <c r="M163" s="19">
        <f t="shared" si="243"/>
        <v>0</v>
      </c>
      <c r="N163" s="19">
        <f t="shared" si="243"/>
        <v>0</v>
      </c>
      <c r="O163" s="19">
        <f t="shared" si="243"/>
        <v>143</v>
      </c>
      <c r="P163" s="19">
        <f t="shared" si="243"/>
        <v>28</v>
      </c>
      <c r="Q163" s="19">
        <f t="shared" si="243"/>
        <v>79</v>
      </c>
      <c r="R163" s="19">
        <f t="shared" si="243"/>
        <v>107</v>
      </c>
      <c r="S163" s="19">
        <f t="shared" si="243"/>
        <v>0</v>
      </c>
      <c r="T163" s="19">
        <f t="shared" si="243"/>
        <v>0</v>
      </c>
      <c r="U163" s="19">
        <f t="shared" si="243"/>
        <v>0</v>
      </c>
      <c r="V163" s="19">
        <f t="shared" si="243"/>
        <v>107</v>
      </c>
      <c r="W163" s="19">
        <f t="shared" si="243"/>
        <v>47</v>
      </c>
      <c r="X163" s="19">
        <f t="shared" si="243"/>
        <v>251</v>
      </c>
      <c r="Y163" s="19">
        <f t="shared" si="243"/>
        <v>298</v>
      </c>
      <c r="Z163" s="19">
        <f t="shared" si="243"/>
        <v>0</v>
      </c>
      <c r="AA163" s="19">
        <f t="shared" si="243"/>
        <v>0</v>
      </c>
      <c r="AB163" s="19">
        <f t="shared" si="243"/>
        <v>0</v>
      </c>
      <c r="AC163" s="19">
        <f t="shared" si="243"/>
        <v>298</v>
      </c>
    </row>
    <row r="164" spans="1:29" ht="20.100000000000001" customHeight="1" x14ac:dyDescent="0.45">
      <c r="A164" s="31" t="s">
        <v>78</v>
      </c>
      <c r="B164" s="19">
        <f>SUM(B155,B163)</f>
        <v>28</v>
      </c>
      <c r="C164" s="19">
        <f>SUM(C155,C163)</f>
        <v>71</v>
      </c>
      <c r="D164" s="19">
        <f>SUM(B164:C164)</f>
        <v>99</v>
      </c>
      <c r="E164" s="19">
        <f>SUM(E155,E163)</f>
        <v>0</v>
      </c>
      <c r="F164" s="19">
        <f>SUM(F155,F163)</f>
        <v>0</v>
      </c>
      <c r="G164" s="19">
        <f>SUM(E164:F164)</f>
        <v>0</v>
      </c>
      <c r="H164" s="19">
        <f>SUM(D164,G164)</f>
        <v>99</v>
      </c>
      <c r="I164" s="19">
        <f>SUM(I155,I163)</f>
        <v>125</v>
      </c>
      <c r="J164" s="19">
        <f>SUM(J155,J163)</f>
        <v>254</v>
      </c>
      <c r="K164" s="19">
        <f>SUM(I164:J164)</f>
        <v>379</v>
      </c>
      <c r="L164" s="19">
        <f>SUM(L155,L163)</f>
        <v>0</v>
      </c>
      <c r="M164" s="19">
        <f>SUM(M155,M163)</f>
        <v>0</v>
      </c>
      <c r="N164" s="19">
        <f>SUM(L164:M164)</f>
        <v>0</v>
      </c>
      <c r="O164" s="19">
        <f>SUM(K164,N164)</f>
        <v>379</v>
      </c>
      <c r="P164" s="19">
        <f>SUM(P155,P163)</f>
        <v>96</v>
      </c>
      <c r="Q164" s="19">
        <f>SUM(Q155,Q163)</f>
        <v>149</v>
      </c>
      <c r="R164" s="19">
        <f>SUM(P164:Q164)</f>
        <v>245</v>
      </c>
      <c r="S164" s="19">
        <f>SUM(S155,S163)</f>
        <v>0</v>
      </c>
      <c r="T164" s="19">
        <f>SUM(T155,T163)</f>
        <v>0</v>
      </c>
      <c r="U164" s="19">
        <f>SUM(S164:T164)</f>
        <v>0</v>
      </c>
      <c r="V164" s="19">
        <f>SUM(R164,U164)</f>
        <v>245</v>
      </c>
      <c r="W164" s="19">
        <f>SUM(W155,W163)</f>
        <v>249</v>
      </c>
      <c r="X164" s="19">
        <f>SUM(X155,X163)</f>
        <v>474</v>
      </c>
      <c r="Y164" s="19">
        <f>SUM(W164:X164)</f>
        <v>723</v>
      </c>
      <c r="Z164" s="19">
        <f>SUM(Z155,Z163)</f>
        <v>0</v>
      </c>
      <c r="AA164" s="19">
        <f>SUM(AA155,AA163)</f>
        <v>0</v>
      </c>
      <c r="AB164" s="19">
        <f>SUM(Z164:AA164)</f>
        <v>0</v>
      </c>
      <c r="AC164" s="19">
        <f>SUM(Y164,AB164)</f>
        <v>723</v>
      </c>
    </row>
    <row r="165" spans="1:29" ht="20.100000000000001" customHeight="1" x14ac:dyDescent="0.45">
      <c r="A165" s="31" t="s">
        <v>255</v>
      </c>
      <c r="B165" s="19">
        <f>SUM(B71,B107,B127,B137,B164)</f>
        <v>131</v>
      </c>
      <c r="C165" s="19">
        <f>SUM(C71,C107,C127,C137,C164)</f>
        <v>190</v>
      </c>
      <c r="D165" s="19">
        <f>SUM(B165:C165)</f>
        <v>321</v>
      </c>
      <c r="E165" s="19">
        <f>SUM(E71,E107,E127,E137,E164)</f>
        <v>37</v>
      </c>
      <c r="F165" s="19">
        <f>SUM(F71,F107,F127,F137,F164)</f>
        <v>63</v>
      </c>
      <c r="G165" s="19">
        <f>SUM(E165:F165)</f>
        <v>100</v>
      </c>
      <c r="H165" s="19">
        <f>SUM(D165,G165)</f>
        <v>421</v>
      </c>
      <c r="I165" s="19">
        <f>SUM(I71,I107,I127,I137,I164)</f>
        <v>427</v>
      </c>
      <c r="J165" s="19">
        <f>SUM(J71,J107,J127,J137,J164)</f>
        <v>1195</v>
      </c>
      <c r="K165" s="19">
        <f>SUM(I165:J165)</f>
        <v>1622</v>
      </c>
      <c r="L165" s="19">
        <f>SUM(L71,L107,L127,L137,L164)</f>
        <v>81</v>
      </c>
      <c r="M165" s="19">
        <f>SUM(M71,M107,M127,M137,M164)</f>
        <v>37</v>
      </c>
      <c r="N165" s="19">
        <f>SUM(L165:M165)</f>
        <v>118</v>
      </c>
      <c r="O165" s="19">
        <f>SUM(K165,N165)</f>
        <v>1740</v>
      </c>
      <c r="P165" s="19">
        <f>SUM(P71,P107,P127,P137,P164)</f>
        <v>477</v>
      </c>
      <c r="Q165" s="19">
        <f>SUM(Q71,Q107,Q127,Q137,Q164)</f>
        <v>849</v>
      </c>
      <c r="R165" s="19">
        <f>SUM(P165:Q165)</f>
        <v>1326</v>
      </c>
      <c r="S165" s="19">
        <f>SUM(S71,S107,S127,S137,S164)</f>
        <v>144</v>
      </c>
      <c r="T165" s="19">
        <f>SUM(T71,T107,T127,T137,T164)</f>
        <v>220</v>
      </c>
      <c r="U165" s="19">
        <f>SUM(S165:T165)</f>
        <v>364</v>
      </c>
      <c r="V165" s="19">
        <f>SUM(R165,U165)</f>
        <v>1690</v>
      </c>
      <c r="W165" s="19">
        <f>SUM(B165,I165,P165)</f>
        <v>1035</v>
      </c>
      <c r="X165" s="19">
        <f>SUM(C165,J165,Q165)</f>
        <v>2234</v>
      </c>
      <c r="Y165" s="19">
        <f>SUM(D165,K165,R165)</f>
        <v>3269</v>
      </c>
      <c r="Z165" s="19">
        <f>SUM(E165,S165,L165)</f>
        <v>262</v>
      </c>
      <c r="AA165" s="19">
        <f>SUM(F165,M165,T165)</f>
        <v>320</v>
      </c>
      <c r="AB165" s="19">
        <f>SUM(G165,N165,U165)</f>
        <v>582</v>
      </c>
      <c r="AC165" s="19">
        <f>SUM(Y165,AB165)</f>
        <v>3851</v>
      </c>
    </row>
  </sheetData>
  <mergeCells count="19"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  <mergeCell ref="Z5:AB5"/>
    <mergeCell ref="H5:H6"/>
    <mergeCell ref="I5:K5"/>
  </mergeCells>
  <pageMargins left="0.2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workbookViewId="0">
      <pane ySplit="6" topLeftCell="A13" activePane="bottomLeft" state="frozen"/>
      <selection pane="bottomLeft" activeCell="D28" sqref="D28"/>
    </sheetView>
  </sheetViews>
  <sheetFormatPr defaultColWidth="4" defaultRowHeight="20.100000000000001" customHeight="1" x14ac:dyDescent="0.45"/>
  <cols>
    <col min="1" max="1" width="31.625" style="1" customWidth="1"/>
    <col min="2" max="2" width="3.125" style="1" customWidth="1"/>
    <col min="3" max="7" width="3.875" style="1" customWidth="1"/>
    <col min="8" max="8" width="3.375" style="44" customWidth="1"/>
    <col min="9" max="28" width="3.875" style="1" customWidth="1"/>
    <col min="29" max="29" width="4.25" style="45" bestFit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256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257</v>
      </c>
      <c r="C4" s="110"/>
      <c r="D4" s="110"/>
      <c r="E4" s="110"/>
      <c r="F4" s="110"/>
      <c r="G4" s="110"/>
      <c r="H4" s="110"/>
      <c r="I4" s="114" t="s">
        <v>258</v>
      </c>
      <c r="J4" s="115"/>
      <c r="K4" s="115"/>
      <c r="L4" s="115"/>
      <c r="M4" s="115"/>
      <c r="N4" s="115"/>
      <c r="O4" s="116"/>
      <c r="P4" s="114" t="s">
        <v>259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09" t="s">
        <v>85</v>
      </c>
      <c r="C5" s="109"/>
      <c r="D5" s="109"/>
      <c r="E5" s="110" t="s">
        <v>86</v>
      </c>
      <c r="F5" s="110"/>
      <c r="G5" s="110"/>
      <c r="H5" s="119" t="s">
        <v>7</v>
      </c>
      <c r="I5" s="109" t="s">
        <v>85</v>
      </c>
      <c r="J5" s="109"/>
      <c r="K5" s="109"/>
      <c r="L5" s="110" t="s">
        <v>86</v>
      </c>
      <c r="M5" s="110"/>
      <c r="N5" s="110"/>
      <c r="O5" s="121" t="s">
        <v>7</v>
      </c>
      <c r="P5" s="109" t="s">
        <v>85</v>
      </c>
      <c r="Q5" s="109"/>
      <c r="R5" s="109"/>
      <c r="S5" s="110" t="s">
        <v>86</v>
      </c>
      <c r="T5" s="110"/>
      <c r="U5" s="110"/>
      <c r="V5" s="117" t="s">
        <v>7</v>
      </c>
      <c r="W5" s="109" t="s">
        <v>85</v>
      </c>
      <c r="X5" s="109"/>
      <c r="Y5" s="109"/>
      <c r="Z5" s="110" t="s">
        <v>86</v>
      </c>
      <c r="AA5" s="110"/>
      <c r="AB5" s="110"/>
      <c r="AC5" s="112"/>
    </row>
    <row r="6" spans="1:29" ht="20.100000000000001" customHeight="1" x14ac:dyDescent="0.45">
      <c r="A6" s="4"/>
      <c r="B6" s="5" t="s">
        <v>8</v>
      </c>
      <c r="C6" s="5" t="s">
        <v>9</v>
      </c>
      <c r="D6" s="5" t="s">
        <v>7</v>
      </c>
      <c r="E6" s="5" t="s">
        <v>8</v>
      </c>
      <c r="F6" s="5" t="s">
        <v>9</v>
      </c>
      <c r="G6" s="5" t="s">
        <v>7</v>
      </c>
      <c r="H6" s="120"/>
      <c r="I6" s="5" t="s">
        <v>8</v>
      </c>
      <c r="J6" s="5" t="s">
        <v>9</v>
      </c>
      <c r="K6" s="5" t="s">
        <v>7</v>
      </c>
      <c r="L6" s="5" t="s">
        <v>8</v>
      </c>
      <c r="M6" s="5" t="s">
        <v>9</v>
      </c>
      <c r="N6" s="5" t="s">
        <v>7</v>
      </c>
      <c r="O6" s="122"/>
      <c r="P6" s="5" t="s">
        <v>8</v>
      </c>
      <c r="Q6" s="5" t="s">
        <v>9</v>
      </c>
      <c r="R6" s="5" t="s">
        <v>7</v>
      </c>
      <c r="S6" s="5" t="s">
        <v>8</v>
      </c>
      <c r="T6" s="5" t="s">
        <v>9</v>
      </c>
      <c r="U6" s="5" t="s">
        <v>7</v>
      </c>
      <c r="V6" s="118"/>
      <c r="W6" s="5" t="s">
        <v>8</v>
      </c>
      <c r="X6" s="5" t="s">
        <v>9</v>
      </c>
      <c r="Y6" s="5" t="s">
        <v>7</v>
      </c>
      <c r="Z6" s="5" t="s">
        <v>8</v>
      </c>
      <c r="AA6" s="5" t="s">
        <v>9</v>
      </c>
      <c r="AB6" s="5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>
        <v>2</v>
      </c>
      <c r="C9" s="16">
        <v>8</v>
      </c>
      <c r="D9" s="16">
        <f t="shared" ref="D9:D15" si="0">SUM(B9:C9)</f>
        <v>10</v>
      </c>
      <c r="E9" s="17">
        <v>0</v>
      </c>
      <c r="F9" s="17">
        <v>0</v>
      </c>
      <c r="G9" s="16">
        <f t="shared" ref="G9:G15" si="1">SUM(E9:F9)</f>
        <v>0</v>
      </c>
      <c r="H9" s="18">
        <f t="shared" ref="H9:H15" si="2">SUM(D9,G9)</f>
        <v>10</v>
      </c>
      <c r="I9" s="16">
        <v>2</v>
      </c>
      <c r="J9" s="16">
        <v>18</v>
      </c>
      <c r="K9" s="16">
        <f t="shared" ref="K9:K15" si="3">SUM(I9:J9)</f>
        <v>20</v>
      </c>
      <c r="L9" s="16">
        <v>0</v>
      </c>
      <c r="M9" s="16">
        <v>0</v>
      </c>
      <c r="N9" s="16">
        <f>SUM(L9:M9)</f>
        <v>0</v>
      </c>
      <c r="O9" s="18">
        <f t="shared" ref="O9:O15" si="4">SUM(K9,N9)</f>
        <v>20</v>
      </c>
      <c r="P9" s="16">
        <v>2</v>
      </c>
      <c r="Q9" s="16">
        <v>34</v>
      </c>
      <c r="R9" s="16">
        <f t="shared" ref="R9:R15" si="5">SUM(P9:Q9)</f>
        <v>36</v>
      </c>
      <c r="S9" s="17"/>
      <c r="T9" s="17"/>
      <c r="U9" s="17">
        <f t="shared" ref="U9:U15" si="6">SUM(S9:T9)</f>
        <v>0</v>
      </c>
      <c r="V9" s="18">
        <f t="shared" ref="V9:V15" si="7">SUM(R9,U9)</f>
        <v>36</v>
      </c>
      <c r="W9" s="17">
        <f t="shared" ref="W9:X15" si="8">SUM(B9,I9,P9)</f>
        <v>6</v>
      </c>
      <c r="X9" s="17">
        <f t="shared" si="8"/>
        <v>60</v>
      </c>
      <c r="Y9" s="17">
        <f t="shared" ref="Y9:Y15" si="9">SUM(W9,X9)</f>
        <v>66</v>
      </c>
      <c r="Z9" s="17">
        <f t="shared" ref="Z9:AA15" si="10">SUM(E9,L9,S9)</f>
        <v>0</v>
      </c>
      <c r="AA9" s="17">
        <f t="shared" si="10"/>
        <v>0</v>
      </c>
      <c r="AB9" s="17">
        <f t="shared" ref="AB9:AB16" si="11">SUM(Z9,AA9)</f>
        <v>0</v>
      </c>
      <c r="AC9" s="19">
        <f t="shared" ref="AC9:AC15" si="12">SUM(Y9,AB9)</f>
        <v>66</v>
      </c>
    </row>
    <row r="10" spans="1:29" ht="20.100000000000001" customHeight="1" x14ac:dyDescent="0.45">
      <c r="A10" s="15" t="s">
        <v>12</v>
      </c>
      <c r="B10" s="16">
        <v>0</v>
      </c>
      <c r="C10" s="16">
        <v>0</v>
      </c>
      <c r="D10" s="16">
        <f t="shared" si="0"/>
        <v>0</v>
      </c>
      <c r="E10" s="17">
        <v>0</v>
      </c>
      <c r="F10" s="17">
        <v>0</v>
      </c>
      <c r="G10" s="16">
        <f t="shared" si="1"/>
        <v>0</v>
      </c>
      <c r="H10" s="18">
        <f t="shared" si="2"/>
        <v>0</v>
      </c>
      <c r="I10" s="16">
        <v>3</v>
      </c>
      <c r="J10" s="16">
        <v>41</v>
      </c>
      <c r="K10" s="16">
        <f t="shared" si="3"/>
        <v>44</v>
      </c>
      <c r="L10" s="16">
        <v>0</v>
      </c>
      <c r="M10" s="16">
        <v>0</v>
      </c>
      <c r="N10" s="16">
        <f>SUM(L10:M10)</f>
        <v>0</v>
      </c>
      <c r="O10" s="18">
        <f t="shared" si="4"/>
        <v>44</v>
      </c>
      <c r="P10" s="16">
        <v>3</v>
      </c>
      <c r="Q10" s="16">
        <v>12</v>
      </c>
      <c r="R10" s="16">
        <f t="shared" si="5"/>
        <v>15</v>
      </c>
      <c r="S10" s="17"/>
      <c r="T10" s="17"/>
      <c r="U10" s="16">
        <f t="shared" si="6"/>
        <v>0</v>
      </c>
      <c r="V10" s="18">
        <f t="shared" si="7"/>
        <v>15</v>
      </c>
      <c r="W10" s="17">
        <f t="shared" si="8"/>
        <v>6</v>
      </c>
      <c r="X10" s="17">
        <f t="shared" si="8"/>
        <v>53</v>
      </c>
      <c r="Y10" s="17">
        <f t="shared" si="9"/>
        <v>59</v>
      </c>
      <c r="Z10" s="17">
        <f t="shared" si="10"/>
        <v>0</v>
      </c>
      <c r="AA10" s="17">
        <f t="shared" si="10"/>
        <v>0</v>
      </c>
      <c r="AB10" s="17">
        <f t="shared" si="11"/>
        <v>0</v>
      </c>
      <c r="AC10" s="19">
        <f t="shared" si="12"/>
        <v>59</v>
      </c>
    </row>
    <row r="11" spans="1:29" ht="20.100000000000001" customHeight="1" x14ac:dyDescent="0.45">
      <c r="A11" s="15" t="s">
        <v>143</v>
      </c>
      <c r="B11" s="16">
        <v>0</v>
      </c>
      <c r="C11" s="16">
        <v>0</v>
      </c>
      <c r="D11" s="16">
        <f t="shared" si="0"/>
        <v>0</v>
      </c>
      <c r="E11" s="17">
        <v>0</v>
      </c>
      <c r="F11" s="17">
        <v>0</v>
      </c>
      <c r="G11" s="16">
        <f t="shared" si="1"/>
        <v>0</v>
      </c>
      <c r="H11" s="18">
        <f t="shared" si="2"/>
        <v>0</v>
      </c>
      <c r="I11" s="16">
        <v>2</v>
      </c>
      <c r="J11" s="16">
        <v>50</v>
      </c>
      <c r="K11" s="16">
        <f t="shared" si="3"/>
        <v>52</v>
      </c>
      <c r="L11" s="16">
        <v>0</v>
      </c>
      <c r="M11" s="16">
        <v>0</v>
      </c>
      <c r="N11" s="16">
        <f t="shared" ref="N11:N15" si="13">SUM(L11:M11)</f>
        <v>0</v>
      </c>
      <c r="O11" s="18">
        <f t="shared" si="4"/>
        <v>52</v>
      </c>
      <c r="P11" s="16">
        <v>1</v>
      </c>
      <c r="Q11" s="16">
        <v>26</v>
      </c>
      <c r="R11" s="16">
        <f t="shared" si="5"/>
        <v>27</v>
      </c>
      <c r="S11" s="17"/>
      <c r="T11" s="17"/>
      <c r="U11" s="16">
        <f t="shared" si="6"/>
        <v>0</v>
      </c>
      <c r="V11" s="18">
        <f t="shared" si="7"/>
        <v>27</v>
      </c>
      <c r="W11" s="17">
        <f t="shared" si="8"/>
        <v>3</v>
      </c>
      <c r="X11" s="17">
        <f t="shared" si="8"/>
        <v>76</v>
      </c>
      <c r="Y11" s="17">
        <f t="shared" si="9"/>
        <v>79</v>
      </c>
      <c r="Z11" s="17">
        <f t="shared" si="10"/>
        <v>0</v>
      </c>
      <c r="AA11" s="17">
        <f t="shared" si="10"/>
        <v>0</v>
      </c>
      <c r="AB11" s="17">
        <f t="shared" si="11"/>
        <v>0</v>
      </c>
      <c r="AC11" s="19">
        <f t="shared" si="12"/>
        <v>79</v>
      </c>
    </row>
    <row r="12" spans="1:29" ht="20.100000000000001" customHeight="1" x14ac:dyDescent="0.45">
      <c r="A12" s="15" t="s">
        <v>188</v>
      </c>
      <c r="B12" s="16">
        <v>0</v>
      </c>
      <c r="C12" s="16">
        <v>0</v>
      </c>
      <c r="D12" s="16">
        <f>SUM(B12:C12)</f>
        <v>0</v>
      </c>
      <c r="E12" s="17">
        <v>2</v>
      </c>
      <c r="F12" s="17">
        <v>5</v>
      </c>
      <c r="G12" s="16">
        <f>SUM(E12:F12)</f>
        <v>7</v>
      </c>
      <c r="H12" s="18">
        <f>SUM(D12,G12)</f>
        <v>7</v>
      </c>
      <c r="I12" s="16">
        <v>0</v>
      </c>
      <c r="J12" s="16">
        <v>0</v>
      </c>
      <c r="K12" s="16">
        <f>SUM(I12:J12)</f>
        <v>0</v>
      </c>
      <c r="L12" s="16">
        <v>0</v>
      </c>
      <c r="M12" s="16">
        <v>3</v>
      </c>
      <c r="N12" s="16">
        <f t="shared" si="13"/>
        <v>3</v>
      </c>
      <c r="O12" s="18">
        <f>SUM(K12,N12)</f>
        <v>3</v>
      </c>
      <c r="P12" s="16"/>
      <c r="Q12" s="16"/>
      <c r="R12" s="16">
        <f>SUM(P12:Q12)</f>
        <v>0</v>
      </c>
      <c r="S12" s="17">
        <v>1</v>
      </c>
      <c r="T12" s="17">
        <v>10</v>
      </c>
      <c r="U12" s="16">
        <f>SUM(S12:T12)</f>
        <v>11</v>
      </c>
      <c r="V12" s="18">
        <f>SUM(R12,U12)</f>
        <v>11</v>
      </c>
      <c r="W12" s="17">
        <f>SUM(B12,I12,P12)</f>
        <v>0</v>
      </c>
      <c r="X12" s="17">
        <f>SUM(C12,J12,Q12)</f>
        <v>0</v>
      </c>
      <c r="Y12" s="17">
        <f>SUM(W12,X12)</f>
        <v>0</v>
      </c>
      <c r="Z12" s="17">
        <f>SUM(E12,L12,S12)</f>
        <v>3</v>
      </c>
      <c r="AA12" s="17">
        <f>SUM(F12,M12,T12)</f>
        <v>18</v>
      </c>
      <c r="AB12" s="17">
        <f>SUM(Z12,AA12)</f>
        <v>21</v>
      </c>
      <c r="AC12" s="19">
        <f>SUM(Y12,AB12)</f>
        <v>21</v>
      </c>
    </row>
    <row r="13" spans="1:29" ht="20.100000000000001" customHeight="1" x14ac:dyDescent="0.45">
      <c r="A13" s="15" t="s">
        <v>212</v>
      </c>
      <c r="B13" s="16">
        <v>0</v>
      </c>
      <c r="C13" s="16">
        <v>0</v>
      </c>
      <c r="D13" s="16">
        <f t="shared" si="0"/>
        <v>0</v>
      </c>
      <c r="E13" s="17">
        <v>0</v>
      </c>
      <c r="F13" s="17">
        <v>0</v>
      </c>
      <c r="G13" s="16">
        <f t="shared" si="1"/>
        <v>0</v>
      </c>
      <c r="H13" s="18">
        <f t="shared" si="2"/>
        <v>0</v>
      </c>
      <c r="I13" s="16">
        <v>5</v>
      </c>
      <c r="J13" s="16">
        <v>22</v>
      </c>
      <c r="K13" s="16">
        <f t="shared" si="3"/>
        <v>27</v>
      </c>
      <c r="L13" s="17">
        <v>0</v>
      </c>
      <c r="M13" s="17">
        <v>0</v>
      </c>
      <c r="N13" s="16">
        <f t="shared" si="13"/>
        <v>0</v>
      </c>
      <c r="O13" s="18">
        <f t="shared" si="4"/>
        <v>27</v>
      </c>
      <c r="P13" s="16">
        <v>1</v>
      </c>
      <c r="Q13" s="16">
        <v>3</v>
      </c>
      <c r="R13" s="16">
        <f t="shared" si="5"/>
        <v>4</v>
      </c>
      <c r="S13" s="17"/>
      <c r="T13" s="17"/>
      <c r="U13" s="16">
        <f t="shared" si="6"/>
        <v>0</v>
      </c>
      <c r="V13" s="18">
        <f t="shared" si="7"/>
        <v>4</v>
      </c>
      <c r="W13" s="17">
        <f t="shared" si="8"/>
        <v>6</v>
      </c>
      <c r="X13" s="17">
        <f t="shared" si="8"/>
        <v>25</v>
      </c>
      <c r="Y13" s="17">
        <f t="shared" si="9"/>
        <v>31</v>
      </c>
      <c r="Z13" s="17">
        <f t="shared" si="10"/>
        <v>0</v>
      </c>
      <c r="AA13" s="17">
        <f t="shared" si="10"/>
        <v>0</v>
      </c>
      <c r="AB13" s="17">
        <f t="shared" si="11"/>
        <v>0</v>
      </c>
      <c r="AC13" s="19">
        <f t="shared" si="12"/>
        <v>31</v>
      </c>
    </row>
    <row r="14" spans="1:29" ht="20.100000000000001" customHeight="1" x14ac:dyDescent="0.45">
      <c r="A14" s="15" t="s">
        <v>90</v>
      </c>
      <c r="B14" s="16">
        <v>0</v>
      </c>
      <c r="C14" s="16">
        <v>0</v>
      </c>
      <c r="D14" s="16">
        <f t="shared" si="0"/>
        <v>0</v>
      </c>
      <c r="E14" s="17">
        <v>0</v>
      </c>
      <c r="F14" s="17">
        <v>0</v>
      </c>
      <c r="G14" s="16">
        <f t="shared" si="1"/>
        <v>0</v>
      </c>
      <c r="H14" s="18">
        <f t="shared" si="2"/>
        <v>0</v>
      </c>
      <c r="I14" s="16">
        <v>12</v>
      </c>
      <c r="J14" s="16">
        <v>49</v>
      </c>
      <c r="K14" s="16">
        <f t="shared" si="3"/>
        <v>61</v>
      </c>
      <c r="L14" s="17">
        <v>0</v>
      </c>
      <c r="M14" s="17">
        <v>0</v>
      </c>
      <c r="N14" s="16">
        <f t="shared" si="13"/>
        <v>0</v>
      </c>
      <c r="O14" s="18">
        <f t="shared" si="4"/>
        <v>61</v>
      </c>
      <c r="P14" s="16">
        <v>2</v>
      </c>
      <c r="Q14" s="16">
        <v>6</v>
      </c>
      <c r="R14" s="16">
        <f t="shared" si="5"/>
        <v>8</v>
      </c>
      <c r="S14" s="17"/>
      <c r="T14" s="17"/>
      <c r="U14" s="16">
        <f t="shared" si="6"/>
        <v>0</v>
      </c>
      <c r="V14" s="18">
        <f t="shared" si="7"/>
        <v>8</v>
      </c>
      <c r="W14" s="17">
        <f t="shared" si="8"/>
        <v>14</v>
      </c>
      <c r="X14" s="17">
        <f t="shared" si="8"/>
        <v>55</v>
      </c>
      <c r="Y14" s="17">
        <f t="shared" si="9"/>
        <v>69</v>
      </c>
      <c r="Z14" s="17">
        <f t="shared" si="10"/>
        <v>0</v>
      </c>
      <c r="AA14" s="17">
        <f t="shared" si="10"/>
        <v>0</v>
      </c>
      <c r="AB14" s="17">
        <f t="shared" si="11"/>
        <v>0</v>
      </c>
      <c r="AC14" s="19">
        <f t="shared" si="12"/>
        <v>69</v>
      </c>
    </row>
    <row r="15" spans="1:29" ht="20.100000000000001" customHeight="1" x14ac:dyDescent="0.45">
      <c r="A15" s="15" t="s">
        <v>190</v>
      </c>
      <c r="B15" s="16">
        <v>3</v>
      </c>
      <c r="C15" s="16">
        <v>14</v>
      </c>
      <c r="D15" s="16">
        <f t="shared" si="0"/>
        <v>17</v>
      </c>
      <c r="E15" s="17">
        <v>0</v>
      </c>
      <c r="F15" s="17">
        <v>0</v>
      </c>
      <c r="G15" s="16">
        <f t="shared" si="1"/>
        <v>0</v>
      </c>
      <c r="H15" s="18">
        <f t="shared" si="2"/>
        <v>17</v>
      </c>
      <c r="I15" s="16">
        <v>1</v>
      </c>
      <c r="J15" s="16">
        <v>2</v>
      </c>
      <c r="K15" s="16">
        <f t="shared" si="3"/>
        <v>3</v>
      </c>
      <c r="L15" s="16">
        <v>0</v>
      </c>
      <c r="M15" s="16">
        <v>0</v>
      </c>
      <c r="N15" s="16">
        <f t="shared" si="13"/>
        <v>0</v>
      </c>
      <c r="O15" s="18">
        <f t="shared" si="4"/>
        <v>3</v>
      </c>
      <c r="P15" s="16"/>
      <c r="Q15" s="16">
        <v>1</v>
      </c>
      <c r="R15" s="16">
        <f t="shared" si="5"/>
        <v>1</v>
      </c>
      <c r="S15" s="17"/>
      <c r="T15" s="17"/>
      <c r="U15" s="16">
        <f t="shared" si="6"/>
        <v>0</v>
      </c>
      <c r="V15" s="18">
        <f t="shared" si="7"/>
        <v>1</v>
      </c>
      <c r="W15" s="17">
        <f t="shared" si="8"/>
        <v>4</v>
      </c>
      <c r="X15" s="17">
        <f t="shared" si="8"/>
        <v>17</v>
      </c>
      <c r="Y15" s="17">
        <f t="shared" si="9"/>
        <v>21</v>
      </c>
      <c r="Z15" s="17">
        <f t="shared" si="10"/>
        <v>0</v>
      </c>
      <c r="AA15" s="17">
        <f t="shared" si="10"/>
        <v>0</v>
      </c>
      <c r="AB15" s="17">
        <f t="shared" si="11"/>
        <v>0</v>
      </c>
      <c r="AC15" s="19">
        <f t="shared" si="12"/>
        <v>21</v>
      </c>
    </row>
    <row r="16" spans="1:29" ht="20.100000000000001" customHeight="1" x14ac:dyDescent="0.45">
      <c r="A16" s="20" t="s">
        <v>7</v>
      </c>
      <c r="B16" s="21">
        <f>SUM(B9:B15)</f>
        <v>5</v>
      </c>
      <c r="C16" s="21">
        <f>SUM(C9:C15)</f>
        <v>22</v>
      </c>
      <c r="D16" s="21">
        <f>SUM(B16,C16)</f>
        <v>27</v>
      </c>
      <c r="E16" s="21">
        <f>SUM(E9:E15)</f>
        <v>2</v>
      </c>
      <c r="F16" s="21">
        <f>SUM(F9:F15)</f>
        <v>5</v>
      </c>
      <c r="G16" s="21">
        <f>SUM(E16,F16)</f>
        <v>7</v>
      </c>
      <c r="H16" s="19">
        <f>SUM(D16,G16)</f>
        <v>34</v>
      </c>
      <c r="I16" s="21">
        <f>SUM(I9:I15)</f>
        <v>25</v>
      </c>
      <c r="J16" s="21">
        <f>SUM(J9:J15)</f>
        <v>182</v>
      </c>
      <c r="K16" s="21">
        <f>SUM(I16,J16)</f>
        <v>207</v>
      </c>
      <c r="L16" s="21">
        <f>SUM(L9:L15)</f>
        <v>0</v>
      </c>
      <c r="M16" s="21">
        <f>SUM(M9:M15)</f>
        <v>3</v>
      </c>
      <c r="N16" s="21">
        <f>SUM(L16,M16)</f>
        <v>3</v>
      </c>
      <c r="O16" s="19">
        <f>SUM(K16,N16)</f>
        <v>210</v>
      </c>
      <c r="P16" s="21">
        <f>SUM(P9:P15)</f>
        <v>9</v>
      </c>
      <c r="Q16" s="21">
        <f>SUM(Q9:Q15)</f>
        <v>82</v>
      </c>
      <c r="R16" s="21">
        <f>SUM(P16,Q16)</f>
        <v>91</v>
      </c>
      <c r="S16" s="21">
        <f>SUM(S9:S15)</f>
        <v>1</v>
      </c>
      <c r="T16" s="21">
        <f>SUM(T9:T15)</f>
        <v>10</v>
      </c>
      <c r="U16" s="21">
        <f>SUM(S16,T16)</f>
        <v>11</v>
      </c>
      <c r="V16" s="19">
        <f>SUM(R16,U16)</f>
        <v>102</v>
      </c>
      <c r="W16" s="21">
        <f>SUM(W9:W15)</f>
        <v>39</v>
      </c>
      <c r="X16" s="21">
        <f>SUM(X9:X15)</f>
        <v>286</v>
      </c>
      <c r="Y16" s="21">
        <f>SUM(W16,X16)</f>
        <v>325</v>
      </c>
      <c r="Z16" s="21">
        <f>SUM(Z9:Z15)</f>
        <v>3</v>
      </c>
      <c r="AA16" s="21">
        <f>SUM(AA9:AA15)</f>
        <v>18</v>
      </c>
      <c r="AB16" s="21">
        <f t="shared" si="11"/>
        <v>21</v>
      </c>
      <c r="AC16" s="19">
        <f>SUM(Y16,AB16)</f>
        <v>346</v>
      </c>
    </row>
    <row r="17" spans="1:29" ht="20.100000000000001" customHeight="1" x14ac:dyDescent="0.45">
      <c r="A17" s="11" t="s">
        <v>16</v>
      </c>
      <c r="B17" s="22"/>
      <c r="C17" s="22"/>
      <c r="D17" s="22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8"/>
      <c r="W17" s="17"/>
      <c r="X17" s="17"/>
      <c r="Y17" s="17"/>
      <c r="Z17" s="23"/>
      <c r="AA17" s="23"/>
      <c r="AB17" s="23"/>
      <c r="AC17" s="24"/>
    </row>
    <row r="18" spans="1:29" ht="20.100000000000001" customHeight="1" x14ac:dyDescent="0.45">
      <c r="A18" s="15" t="s">
        <v>164</v>
      </c>
      <c r="B18" s="16">
        <v>10</v>
      </c>
      <c r="C18" s="16">
        <v>0</v>
      </c>
      <c r="D18" s="16">
        <f t="shared" ref="D18:D35" si="14">SUM(B18:C18)</f>
        <v>10</v>
      </c>
      <c r="E18" s="17">
        <v>0</v>
      </c>
      <c r="F18" s="17">
        <v>0</v>
      </c>
      <c r="G18" s="16">
        <f t="shared" ref="G18:G35" si="15">SUM(E18:F18)</f>
        <v>0</v>
      </c>
      <c r="H18" s="18">
        <f t="shared" ref="H18:H35" si="16">SUM(D18,G18)</f>
        <v>10</v>
      </c>
      <c r="I18" s="16">
        <v>6</v>
      </c>
      <c r="J18" s="16">
        <v>0</v>
      </c>
      <c r="K18" s="16">
        <f t="shared" ref="K18:K35" si="17">SUM(I18:J18)</f>
        <v>6</v>
      </c>
      <c r="L18" s="16">
        <v>1</v>
      </c>
      <c r="M18" s="16">
        <v>0</v>
      </c>
      <c r="N18" s="16">
        <f t="shared" ref="N18:N35" si="18">SUM(L18:M18)</f>
        <v>1</v>
      </c>
      <c r="O18" s="18">
        <f t="shared" ref="O18:O35" si="19">SUM(K18,N18)</f>
        <v>7</v>
      </c>
      <c r="P18" s="16">
        <v>1</v>
      </c>
      <c r="Q18" s="16">
        <v>5</v>
      </c>
      <c r="R18" s="16">
        <f t="shared" ref="R18:R35" si="20">SUM(P18:Q18)</f>
        <v>6</v>
      </c>
      <c r="S18" s="17">
        <v>2</v>
      </c>
      <c r="T18" s="17"/>
      <c r="U18" s="17">
        <f t="shared" ref="U18:U35" si="21">SUM(S18:T18)</f>
        <v>2</v>
      </c>
      <c r="V18" s="18">
        <f t="shared" ref="V18:V35" si="22">SUM(R18,U18)</f>
        <v>8</v>
      </c>
      <c r="W18" s="17">
        <f t="shared" ref="W18:X29" si="23">SUM(B18,I18,P18)</f>
        <v>17</v>
      </c>
      <c r="X18" s="17">
        <f t="shared" si="23"/>
        <v>5</v>
      </c>
      <c r="Y18" s="17">
        <f t="shared" ref="Y18:Y35" si="24">SUM(W18,X18)</f>
        <v>22</v>
      </c>
      <c r="Z18" s="17">
        <f t="shared" ref="Z18:AA29" si="25">SUM(E18,L18,S18)</f>
        <v>3</v>
      </c>
      <c r="AA18" s="17">
        <f t="shared" si="25"/>
        <v>0</v>
      </c>
      <c r="AB18" s="17">
        <f t="shared" ref="AB18:AB35" si="26">SUM(Z18,AA18)</f>
        <v>3</v>
      </c>
      <c r="AC18" s="19">
        <f t="shared" ref="AC18:AC35" si="27">SUM(Y18,AB18)</f>
        <v>25</v>
      </c>
    </row>
    <row r="19" spans="1:29" ht="20.100000000000001" customHeight="1" x14ac:dyDescent="0.45">
      <c r="A19" s="15" t="s">
        <v>213</v>
      </c>
      <c r="B19" s="16">
        <v>5</v>
      </c>
      <c r="C19" s="16">
        <v>0</v>
      </c>
      <c r="D19" s="16">
        <f t="shared" si="14"/>
        <v>5</v>
      </c>
      <c r="E19" s="17">
        <v>3</v>
      </c>
      <c r="F19" s="17">
        <v>0</v>
      </c>
      <c r="G19" s="16">
        <f t="shared" si="15"/>
        <v>3</v>
      </c>
      <c r="H19" s="18">
        <f t="shared" si="16"/>
        <v>8</v>
      </c>
      <c r="I19" s="16">
        <v>0</v>
      </c>
      <c r="J19" s="16">
        <v>0</v>
      </c>
      <c r="K19" s="16">
        <f t="shared" si="17"/>
        <v>0</v>
      </c>
      <c r="L19" s="16">
        <v>3</v>
      </c>
      <c r="M19" s="16">
        <v>0</v>
      </c>
      <c r="N19" s="16">
        <f t="shared" si="18"/>
        <v>3</v>
      </c>
      <c r="O19" s="18">
        <f t="shared" si="19"/>
        <v>3</v>
      </c>
      <c r="P19" s="16"/>
      <c r="Q19" s="16"/>
      <c r="R19" s="16">
        <f t="shared" si="20"/>
        <v>0</v>
      </c>
      <c r="S19" s="17"/>
      <c r="T19" s="17"/>
      <c r="U19" s="17">
        <f t="shared" si="21"/>
        <v>0</v>
      </c>
      <c r="V19" s="18">
        <f t="shared" si="22"/>
        <v>0</v>
      </c>
      <c r="W19" s="17">
        <f t="shared" si="23"/>
        <v>5</v>
      </c>
      <c r="X19" s="17">
        <f t="shared" si="23"/>
        <v>0</v>
      </c>
      <c r="Y19" s="17">
        <f t="shared" si="24"/>
        <v>5</v>
      </c>
      <c r="Z19" s="17">
        <f t="shared" si="25"/>
        <v>6</v>
      </c>
      <c r="AA19" s="17">
        <f t="shared" si="25"/>
        <v>0</v>
      </c>
      <c r="AB19" s="17">
        <f t="shared" si="26"/>
        <v>6</v>
      </c>
      <c r="AC19" s="19">
        <f t="shared" si="27"/>
        <v>11</v>
      </c>
    </row>
    <row r="20" spans="1:29" ht="20.100000000000001" customHeight="1" x14ac:dyDescent="0.45">
      <c r="A20" s="15" t="s">
        <v>165</v>
      </c>
      <c r="B20" s="16">
        <v>12</v>
      </c>
      <c r="C20" s="16">
        <v>0</v>
      </c>
      <c r="D20" s="16">
        <f t="shared" si="14"/>
        <v>12</v>
      </c>
      <c r="E20" s="17">
        <v>0</v>
      </c>
      <c r="F20" s="17">
        <v>0</v>
      </c>
      <c r="G20" s="17">
        <f t="shared" si="15"/>
        <v>0</v>
      </c>
      <c r="H20" s="18">
        <f t="shared" si="16"/>
        <v>12</v>
      </c>
      <c r="I20" s="16">
        <v>14</v>
      </c>
      <c r="J20" s="16">
        <v>6</v>
      </c>
      <c r="K20" s="16">
        <f t="shared" si="17"/>
        <v>20</v>
      </c>
      <c r="L20" s="16">
        <v>0</v>
      </c>
      <c r="M20" s="16">
        <v>0</v>
      </c>
      <c r="N20" s="16">
        <f t="shared" si="18"/>
        <v>0</v>
      </c>
      <c r="O20" s="18">
        <f t="shared" si="19"/>
        <v>20</v>
      </c>
      <c r="P20" s="16">
        <v>6</v>
      </c>
      <c r="Q20" s="16"/>
      <c r="R20" s="16">
        <f t="shared" si="20"/>
        <v>6</v>
      </c>
      <c r="S20" s="17"/>
      <c r="T20" s="17"/>
      <c r="U20" s="17">
        <f t="shared" si="21"/>
        <v>0</v>
      </c>
      <c r="V20" s="18">
        <f t="shared" si="22"/>
        <v>6</v>
      </c>
      <c r="W20" s="17">
        <f t="shared" si="23"/>
        <v>32</v>
      </c>
      <c r="X20" s="17">
        <f t="shared" si="23"/>
        <v>6</v>
      </c>
      <c r="Y20" s="17">
        <f t="shared" si="24"/>
        <v>38</v>
      </c>
      <c r="Z20" s="17">
        <f t="shared" si="25"/>
        <v>0</v>
      </c>
      <c r="AA20" s="17">
        <f t="shared" si="25"/>
        <v>0</v>
      </c>
      <c r="AB20" s="17">
        <f t="shared" si="26"/>
        <v>0</v>
      </c>
      <c r="AC20" s="19">
        <f t="shared" si="27"/>
        <v>38</v>
      </c>
    </row>
    <row r="21" spans="1:29" ht="20.100000000000001" customHeight="1" x14ac:dyDescent="0.45">
      <c r="A21" s="15" t="s">
        <v>214</v>
      </c>
      <c r="B21" s="16">
        <v>6</v>
      </c>
      <c r="C21" s="16">
        <v>0</v>
      </c>
      <c r="D21" s="16">
        <f t="shared" si="14"/>
        <v>6</v>
      </c>
      <c r="E21" s="17">
        <v>1</v>
      </c>
      <c r="F21" s="17">
        <v>0</v>
      </c>
      <c r="G21" s="17">
        <f t="shared" si="15"/>
        <v>1</v>
      </c>
      <c r="H21" s="18">
        <f t="shared" si="16"/>
        <v>7</v>
      </c>
      <c r="I21" s="16">
        <v>6</v>
      </c>
      <c r="J21" s="16">
        <v>1</v>
      </c>
      <c r="K21" s="16">
        <f t="shared" si="17"/>
        <v>7</v>
      </c>
      <c r="L21" s="16">
        <v>2</v>
      </c>
      <c r="M21" s="16">
        <v>0</v>
      </c>
      <c r="N21" s="16">
        <f t="shared" si="18"/>
        <v>2</v>
      </c>
      <c r="O21" s="18">
        <f t="shared" si="19"/>
        <v>9</v>
      </c>
      <c r="P21" s="16">
        <v>2</v>
      </c>
      <c r="Q21" s="16"/>
      <c r="R21" s="16">
        <f t="shared" si="20"/>
        <v>2</v>
      </c>
      <c r="S21" s="17">
        <v>3</v>
      </c>
      <c r="T21" s="17"/>
      <c r="U21" s="17">
        <f t="shared" si="21"/>
        <v>3</v>
      </c>
      <c r="V21" s="18">
        <f t="shared" si="22"/>
        <v>5</v>
      </c>
      <c r="W21" s="17">
        <f t="shared" si="23"/>
        <v>14</v>
      </c>
      <c r="X21" s="17">
        <f t="shared" si="23"/>
        <v>1</v>
      </c>
      <c r="Y21" s="17">
        <f t="shared" si="24"/>
        <v>15</v>
      </c>
      <c r="Z21" s="17">
        <f t="shared" si="25"/>
        <v>6</v>
      </c>
      <c r="AA21" s="17">
        <f t="shared" si="25"/>
        <v>0</v>
      </c>
      <c r="AB21" s="17">
        <f t="shared" si="26"/>
        <v>6</v>
      </c>
      <c r="AC21" s="19">
        <f t="shared" si="27"/>
        <v>21</v>
      </c>
    </row>
    <row r="22" spans="1:29" ht="20.100000000000001" customHeight="1" x14ac:dyDescent="0.45">
      <c r="A22" s="15" t="s">
        <v>246</v>
      </c>
      <c r="B22" s="16">
        <v>17</v>
      </c>
      <c r="C22" s="16">
        <v>0</v>
      </c>
      <c r="D22" s="16">
        <f t="shared" si="14"/>
        <v>17</v>
      </c>
      <c r="E22" s="17">
        <v>0</v>
      </c>
      <c r="F22" s="17">
        <v>0</v>
      </c>
      <c r="G22" s="17">
        <f t="shared" si="15"/>
        <v>0</v>
      </c>
      <c r="H22" s="18">
        <f t="shared" si="16"/>
        <v>17</v>
      </c>
      <c r="I22" s="16">
        <v>18</v>
      </c>
      <c r="J22" s="16">
        <v>1</v>
      </c>
      <c r="K22" s="16">
        <f t="shared" si="17"/>
        <v>19</v>
      </c>
      <c r="L22" s="16">
        <v>0</v>
      </c>
      <c r="M22" s="16">
        <v>0</v>
      </c>
      <c r="N22" s="16">
        <f t="shared" si="18"/>
        <v>0</v>
      </c>
      <c r="O22" s="18">
        <f t="shared" si="19"/>
        <v>19</v>
      </c>
      <c r="P22" s="16">
        <v>8</v>
      </c>
      <c r="Q22" s="16"/>
      <c r="R22" s="16">
        <f t="shared" si="20"/>
        <v>8</v>
      </c>
      <c r="S22" s="17"/>
      <c r="T22" s="17"/>
      <c r="U22" s="17">
        <f t="shared" si="21"/>
        <v>0</v>
      </c>
      <c r="V22" s="18">
        <f t="shared" si="22"/>
        <v>8</v>
      </c>
      <c r="W22" s="17">
        <f t="shared" si="23"/>
        <v>43</v>
      </c>
      <c r="X22" s="17">
        <f t="shared" si="23"/>
        <v>1</v>
      </c>
      <c r="Y22" s="17">
        <f t="shared" si="24"/>
        <v>44</v>
      </c>
      <c r="Z22" s="17">
        <f t="shared" si="25"/>
        <v>0</v>
      </c>
      <c r="AA22" s="17">
        <f t="shared" si="25"/>
        <v>0</v>
      </c>
      <c r="AB22" s="17">
        <f t="shared" si="26"/>
        <v>0</v>
      </c>
      <c r="AC22" s="19">
        <f t="shared" si="27"/>
        <v>44</v>
      </c>
    </row>
    <row r="23" spans="1:29" ht="20.100000000000001" customHeight="1" x14ac:dyDescent="0.45">
      <c r="A23" s="15" t="s">
        <v>215</v>
      </c>
      <c r="B23" s="16">
        <v>1</v>
      </c>
      <c r="C23" s="16">
        <v>0</v>
      </c>
      <c r="D23" s="16">
        <f t="shared" si="14"/>
        <v>1</v>
      </c>
      <c r="E23" s="17">
        <v>2</v>
      </c>
      <c r="F23" s="17">
        <v>0</v>
      </c>
      <c r="G23" s="17">
        <f t="shared" si="15"/>
        <v>2</v>
      </c>
      <c r="H23" s="18">
        <f t="shared" si="16"/>
        <v>3</v>
      </c>
      <c r="I23" s="16">
        <v>0</v>
      </c>
      <c r="J23" s="16">
        <v>0</v>
      </c>
      <c r="K23" s="16">
        <f t="shared" si="17"/>
        <v>0</v>
      </c>
      <c r="L23" s="17">
        <v>15</v>
      </c>
      <c r="M23" s="17">
        <v>0</v>
      </c>
      <c r="N23" s="16">
        <f t="shared" si="18"/>
        <v>15</v>
      </c>
      <c r="O23" s="18">
        <f t="shared" si="19"/>
        <v>15</v>
      </c>
      <c r="P23" s="16">
        <v>1</v>
      </c>
      <c r="Q23" s="16"/>
      <c r="R23" s="16">
        <f t="shared" si="20"/>
        <v>1</v>
      </c>
      <c r="S23" s="17">
        <v>3</v>
      </c>
      <c r="T23" s="17"/>
      <c r="U23" s="17">
        <f t="shared" si="21"/>
        <v>3</v>
      </c>
      <c r="V23" s="18">
        <f t="shared" si="22"/>
        <v>4</v>
      </c>
      <c r="W23" s="17">
        <f t="shared" si="23"/>
        <v>2</v>
      </c>
      <c r="X23" s="17">
        <f t="shared" si="23"/>
        <v>0</v>
      </c>
      <c r="Y23" s="17">
        <f t="shared" si="24"/>
        <v>2</v>
      </c>
      <c r="Z23" s="17">
        <f t="shared" si="25"/>
        <v>20</v>
      </c>
      <c r="AA23" s="17">
        <f t="shared" si="25"/>
        <v>0</v>
      </c>
      <c r="AB23" s="17">
        <f t="shared" si="26"/>
        <v>20</v>
      </c>
      <c r="AC23" s="19">
        <f t="shared" si="27"/>
        <v>22</v>
      </c>
    </row>
    <row r="24" spans="1:29" ht="20.100000000000001" customHeight="1" x14ac:dyDescent="0.45">
      <c r="A24" s="15" t="s">
        <v>247</v>
      </c>
      <c r="B24" s="16">
        <v>0</v>
      </c>
      <c r="C24" s="16">
        <v>0</v>
      </c>
      <c r="D24" s="16">
        <f t="shared" si="14"/>
        <v>0</v>
      </c>
      <c r="E24" s="17">
        <v>0</v>
      </c>
      <c r="F24" s="17">
        <v>0</v>
      </c>
      <c r="G24" s="17">
        <f t="shared" si="15"/>
        <v>0</v>
      </c>
      <c r="H24" s="18">
        <f t="shared" si="16"/>
        <v>0</v>
      </c>
      <c r="I24" s="16">
        <v>10</v>
      </c>
      <c r="J24" s="16">
        <v>2</v>
      </c>
      <c r="K24" s="16">
        <f t="shared" si="17"/>
        <v>12</v>
      </c>
      <c r="L24" s="17">
        <v>0</v>
      </c>
      <c r="M24" s="17">
        <v>0</v>
      </c>
      <c r="N24" s="16">
        <f t="shared" si="18"/>
        <v>0</v>
      </c>
      <c r="O24" s="18">
        <f t="shared" si="19"/>
        <v>12</v>
      </c>
      <c r="P24" s="16">
        <v>11</v>
      </c>
      <c r="Q24" s="16">
        <v>1</v>
      </c>
      <c r="R24" s="16">
        <f t="shared" si="20"/>
        <v>12</v>
      </c>
      <c r="S24" s="17">
        <v>6</v>
      </c>
      <c r="T24" s="17"/>
      <c r="U24" s="17">
        <f t="shared" si="21"/>
        <v>6</v>
      </c>
      <c r="V24" s="18">
        <f t="shared" si="22"/>
        <v>18</v>
      </c>
      <c r="W24" s="17">
        <f t="shared" si="23"/>
        <v>21</v>
      </c>
      <c r="X24" s="17">
        <f t="shared" si="23"/>
        <v>3</v>
      </c>
      <c r="Y24" s="17">
        <f t="shared" si="24"/>
        <v>24</v>
      </c>
      <c r="Z24" s="17">
        <f t="shared" si="25"/>
        <v>6</v>
      </c>
      <c r="AA24" s="17">
        <f t="shared" si="25"/>
        <v>0</v>
      </c>
      <c r="AB24" s="17">
        <f t="shared" si="26"/>
        <v>6</v>
      </c>
      <c r="AC24" s="19">
        <f t="shared" si="27"/>
        <v>30</v>
      </c>
    </row>
    <row r="25" spans="1:29" ht="20.100000000000001" customHeight="1" x14ac:dyDescent="0.45">
      <c r="A25" s="15" t="s">
        <v>216</v>
      </c>
      <c r="B25" s="16">
        <v>0</v>
      </c>
      <c r="C25" s="16">
        <v>0</v>
      </c>
      <c r="D25" s="16">
        <f t="shared" si="14"/>
        <v>0</v>
      </c>
      <c r="E25" s="17">
        <v>4</v>
      </c>
      <c r="F25" s="17">
        <v>0</v>
      </c>
      <c r="G25" s="17">
        <f t="shared" si="15"/>
        <v>4</v>
      </c>
      <c r="H25" s="18">
        <f t="shared" si="16"/>
        <v>4</v>
      </c>
      <c r="I25" s="16">
        <v>0</v>
      </c>
      <c r="J25" s="16">
        <v>0</v>
      </c>
      <c r="K25" s="16">
        <f t="shared" si="17"/>
        <v>0</v>
      </c>
      <c r="L25" s="17">
        <v>6</v>
      </c>
      <c r="M25" s="17">
        <v>0</v>
      </c>
      <c r="N25" s="16">
        <f t="shared" si="18"/>
        <v>6</v>
      </c>
      <c r="O25" s="18">
        <f t="shared" si="19"/>
        <v>6</v>
      </c>
      <c r="P25" s="16">
        <v>5</v>
      </c>
      <c r="Q25" s="16"/>
      <c r="R25" s="16">
        <f t="shared" si="20"/>
        <v>5</v>
      </c>
      <c r="S25" s="17"/>
      <c r="T25" s="17"/>
      <c r="U25" s="17">
        <f t="shared" si="21"/>
        <v>0</v>
      </c>
      <c r="V25" s="18">
        <f t="shared" si="22"/>
        <v>5</v>
      </c>
      <c r="W25" s="17">
        <f t="shared" si="23"/>
        <v>5</v>
      </c>
      <c r="X25" s="17">
        <f t="shared" si="23"/>
        <v>0</v>
      </c>
      <c r="Y25" s="17">
        <f t="shared" si="24"/>
        <v>5</v>
      </c>
      <c r="Z25" s="17">
        <f t="shared" si="25"/>
        <v>10</v>
      </c>
      <c r="AA25" s="17">
        <f t="shared" si="25"/>
        <v>0</v>
      </c>
      <c r="AB25" s="17">
        <f t="shared" si="26"/>
        <v>10</v>
      </c>
      <c r="AC25" s="19">
        <f t="shared" si="27"/>
        <v>15</v>
      </c>
    </row>
    <row r="26" spans="1:29" ht="20.100000000000001" customHeight="1" x14ac:dyDescent="0.45">
      <c r="A26" s="15" t="s">
        <v>217</v>
      </c>
      <c r="B26" s="16">
        <v>4</v>
      </c>
      <c r="C26" s="16">
        <v>1</v>
      </c>
      <c r="D26" s="16">
        <f t="shared" si="14"/>
        <v>5</v>
      </c>
      <c r="E26" s="17">
        <v>0</v>
      </c>
      <c r="F26" s="17">
        <v>0</v>
      </c>
      <c r="G26" s="17">
        <f t="shared" si="15"/>
        <v>0</v>
      </c>
      <c r="H26" s="18">
        <f t="shared" si="16"/>
        <v>5</v>
      </c>
      <c r="I26" s="16">
        <v>11</v>
      </c>
      <c r="J26" s="16">
        <v>4</v>
      </c>
      <c r="K26" s="16">
        <f t="shared" si="17"/>
        <v>15</v>
      </c>
      <c r="L26" s="17">
        <v>0</v>
      </c>
      <c r="M26" s="17">
        <v>0</v>
      </c>
      <c r="N26" s="16">
        <f t="shared" si="18"/>
        <v>0</v>
      </c>
      <c r="O26" s="18">
        <f t="shared" si="19"/>
        <v>15</v>
      </c>
      <c r="P26" s="16">
        <v>6</v>
      </c>
      <c r="Q26" s="16">
        <v>3</v>
      </c>
      <c r="R26" s="16">
        <f t="shared" si="20"/>
        <v>9</v>
      </c>
      <c r="S26" s="17"/>
      <c r="T26" s="17"/>
      <c r="U26" s="17">
        <f t="shared" si="21"/>
        <v>0</v>
      </c>
      <c r="V26" s="18">
        <f t="shared" si="22"/>
        <v>9</v>
      </c>
      <c r="W26" s="17">
        <f t="shared" si="23"/>
        <v>21</v>
      </c>
      <c r="X26" s="17">
        <f t="shared" si="23"/>
        <v>8</v>
      </c>
      <c r="Y26" s="17">
        <f t="shared" si="24"/>
        <v>29</v>
      </c>
      <c r="Z26" s="17">
        <f t="shared" si="25"/>
        <v>0</v>
      </c>
      <c r="AA26" s="17">
        <f t="shared" si="25"/>
        <v>0</v>
      </c>
      <c r="AB26" s="17">
        <f t="shared" si="26"/>
        <v>0</v>
      </c>
      <c r="AC26" s="19">
        <f t="shared" si="27"/>
        <v>29</v>
      </c>
    </row>
    <row r="27" spans="1:29" ht="20.100000000000001" customHeight="1" x14ac:dyDescent="0.45">
      <c r="A27" s="15" t="s">
        <v>218</v>
      </c>
      <c r="B27" s="16">
        <v>2</v>
      </c>
      <c r="C27" s="16">
        <v>0</v>
      </c>
      <c r="D27" s="16">
        <f t="shared" si="14"/>
        <v>2</v>
      </c>
      <c r="E27" s="17">
        <v>0</v>
      </c>
      <c r="F27" s="17">
        <v>0</v>
      </c>
      <c r="G27" s="17">
        <f t="shared" si="15"/>
        <v>0</v>
      </c>
      <c r="H27" s="18">
        <f t="shared" si="16"/>
        <v>2</v>
      </c>
      <c r="I27" s="16">
        <v>9</v>
      </c>
      <c r="J27" s="16">
        <v>4</v>
      </c>
      <c r="K27" s="16">
        <f t="shared" si="17"/>
        <v>13</v>
      </c>
      <c r="L27" s="17">
        <v>0</v>
      </c>
      <c r="M27" s="17">
        <v>0</v>
      </c>
      <c r="N27" s="16">
        <f t="shared" si="18"/>
        <v>0</v>
      </c>
      <c r="O27" s="18">
        <f t="shared" si="19"/>
        <v>13</v>
      </c>
      <c r="P27" s="16">
        <v>31</v>
      </c>
      <c r="Q27" s="16">
        <v>6</v>
      </c>
      <c r="R27" s="16">
        <f t="shared" si="20"/>
        <v>37</v>
      </c>
      <c r="S27" s="17"/>
      <c r="T27" s="17"/>
      <c r="U27" s="17">
        <f t="shared" si="21"/>
        <v>0</v>
      </c>
      <c r="V27" s="18">
        <f t="shared" si="22"/>
        <v>37</v>
      </c>
      <c r="W27" s="17">
        <f t="shared" si="23"/>
        <v>42</v>
      </c>
      <c r="X27" s="17">
        <f t="shared" si="23"/>
        <v>10</v>
      </c>
      <c r="Y27" s="17">
        <f t="shared" si="24"/>
        <v>52</v>
      </c>
      <c r="Z27" s="17">
        <f t="shared" si="25"/>
        <v>0</v>
      </c>
      <c r="AA27" s="17">
        <f t="shared" si="25"/>
        <v>0</v>
      </c>
      <c r="AB27" s="17">
        <f t="shared" si="26"/>
        <v>0</v>
      </c>
      <c r="AC27" s="19">
        <f t="shared" si="27"/>
        <v>52</v>
      </c>
    </row>
    <row r="28" spans="1:29" ht="20.100000000000001" customHeight="1" x14ac:dyDescent="0.45">
      <c r="A28" s="15" t="s">
        <v>219</v>
      </c>
      <c r="B28" s="16">
        <v>2</v>
      </c>
      <c r="C28" s="16">
        <v>6</v>
      </c>
      <c r="D28" s="16">
        <f t="shared" si="14"/>
        <v>8</v>
      </c>
      <c r="E28" s="17">
        <v>0</v>
      </c>
      <c r="F28" s="17">
        <v>0</v>
      </c>
      <c r="G28" s="17">
        <f t="shared" si="15"/>
        <v>0</v>
      </c>
      <c r="H28" s="18">
        <f t="shared" si="16"/>
        <v>8</v>
      </c>
      <c r="I28" s="16">
        <v>11</v>
      </c>
      <c r="J28" s="16">
        <v>1</v>
      </c>
      <c r="K28" s="16">
        <f t="shared" si="17"/>
        <v>12</v>
      </c>
      <c r="L28" s="17">
        <v>0</v>
      </c>
      <c r="M28" s="17">
        <v>0</v>
      </c>
      <c r="N28" s="16">
        <f t="shared" si="18"/>
        <v>0</v>
      </c>
      <c r="O28" s="18">
        <f t="shared" si="19"/>
        <v>12</v>
      </c>
      <c r="P28" s="16">
        <v>30</v>
      </c>
      <c r="Q28" s="16">
        <v>2</v>
      </c>
      <c r="R28" s="16">
        <f t="shared" si="20"/>
        <v>32</v>
      </c>
      <c r="S28" s="17"/>
      <c r="T28" s="17"/>
      <c r="U28" s="17">
        <f t="shared" si="21"/>
        <v>0</v>
      </c>
      <c r="V28" s="18">
        <f t="shared" si="22"/>
        <v>32</v>
      </c>
      <c r="W28" s="17">
        <f t="shared" si="23"/>
        <v>43</v>
      </c>
      <c r="X28" s="17">
        <f t="shared" si="23"/>
        <v>9</v>
      </c>
      <c r="Y28" s="17">
        <f t="shared" si="24"/>
        <v>52</v>
      </c>
      <c r="Z28" s="17">
        <f t="shared" si="25"/>
        <v>0</v>
      </c>
      <c r="AA28" s="17">
        <f t="shared" si="25"/>
        <v>0</v>
      </c>
      <c r="AB28" s="17">
        <f t="shared" si="26"/>
        <v>0</v>
      </c>
      <c r="AC28" s="19">
        <f t="shared" si="27"/>
        <v>52</v>
      </c>
    </row>
    <row r="29" spans="1:29" ht="20.100000000000001" customHeight="1" x14ac:dyDescent="0.45">
      <c r="A29" s="15" t="s">
        <v>220</v>
      </c>
      <c r="B29" s="16">
        <v>4</v>
      </c>
      <c r="C29" s="16">
        <v>0</v>
      </c>
      <c r="D29" s="16">
        <f t="shared" si="14"/>
        <v>4</v>
      </c>
      <c r="E29" s="17">
        <v>0</v>
      </c>
      <c r="F29" s="17">
        <v>0</v>
      </c>
      <c r="G29" s="17">
        <f t="shared" si="15"/>
        <v>0</v>
      </c>
      <c r="H29" s="18">
        <f t="shared" si="16"/>
        <v>4</v>
      </c>
      <c r="I29" s="16">
        <v>0</v>
      </c>
      <c r="J29" s="16">
        <v>2</v>
      </c>
      <c r="K29" s="16">
        <f t="shared" si="17"/>
        <v>2</v>
      </c>
      <c r="L29" s="17">
        <v>0</v>
      </c>
      <c r="M29" s="17">
        <v>0</v>
      </c>
      <c r="N29" s="16">
        <f t="shared" si="18"/>
        <v>0</v>
      </c>
      <c r="O29" s="18">
        <f t="shared" si="19"/>
        <v>2</v>
      </c>
      <c r="P29" s="16">
        <v>3</v>
      </c>
      <c r="Q29" s="16">
        <v>11</v>
      </c>
      <c r="R29" s="16">
        <f t="shared" si="20"/>
        <v>14</v>
      </c>
      <c r="S29" s="17"/>
      <c r="T29" s="17"/>
      <c r="U29" s="17">
        <f t="shared" si="21"/>
        <v>0</v>
      </c>
      <c r="V29" s="18">
        <f t="shared" si="22"/>
        <v>14</v>
      </c>
      <c r="W29" s="17">
        <f t="shared" si="23"/>
        <v>7</v>
      </c>
      <c r="X29" s="17">
        <f t="shared" si="23"/>
        <v>13</v>
      </c>
      <c r="Y29" s="17">
        <f t="shared" si="24"/>
        <v>20</v>
      </c>
      <c r="Z29" s="17">
        <f t="shared" si="25"/>
        <v>0</v>
      </c>
      <c r="AA29" s="17">
        <f t="shared" si="25"/>
        <v>0</v>
      </c>
      <c r="AB29" s="17">
        <f t="shared" si="26"/>
        <v>0</v>
      </c>
      <c r="AC29" s="19">
        <f t="shared" si="27"/>
        <v>20</v>
      </c>
    </row>
    <row r="30" spans="1:29" ht="20.100000000000001" customHeight="1" x14ac:dyDescent="0.45">
      <c r="A30" s="15" t="s">
        <v>193</v>
      </c>
      <c r="B30" s="16">
        <v>0</v>
      </c>
      <c r="C30" s="16">
        <v>0</v>
      </c>
      <c r="D30" s="16">
        <f t="shared" si="14"/>
        <v>0</v>
      </c>
      <c r="E30" s="17">
        <v>1</v>
      </c>
      <c r="F30" s="17">
        <v>0</v>
      </c>
      <c r="G30" s="17">
        <f t="shared" si="15"/>
        <v>1</v>
      </c>
      <c r="H30" s="18">
        <f t="shared" si="16"/>
        <v>1</v>
      </c>
      <c r="I30" s="16">
        <v>0</v>
      </c>
      <c r="J30" s="16">
        <v>0</v>
      </c>
      <c r="K30" s="16">
        <f t="shared" si="17"/>
        <v>0</v>
      </c>
      <c r="L30" s="17">
        <v>8</v>
      </c>
      <c r="M30" s="17">
        <v>1</v>
      </c>
      <c r="N30" s="16">
        <f t="shared" si="18"/>
        <v>9</v>
      </c>
      <c r="O30" s="18">
        <f t="shared" si="19"/>
        <v>9</v>
      </c>
      <c r="P30" s="16"/>
      <c r="Q30" s="16"/>
      <c r="R30" s="16">
        <f t="shared" si="20"/>
        <v>0</v>
      </c>
      <c r="S30" s="17">
        <v>9</v>
      </c>
      <c r="T30" s="17">
        <v>1</v>
      </c>
      <c r="U30" s="17">
        <f t="shared" si="21"/>
        <v>10</v>
      </c>
      <c r="V30" s="18">
        <f t="shared" si="22"/>
        <v>10</v>
      </c>
      <c r="W30" s="17">
        <f t="shared" ref="W30:X33" si="28">SUM(B30,I30,P30)</f>
        <v>0</v>
      </c>
      <c r="X30" s="17">
        <f t="shared" si="28"/>
        <v>0</v>
      </c>
      <c r="Y30" s="17">
        <f t="shared" si="24"/>
        <v>0</v>
      </c>
      <c r="Z30" s="17">
        <f t="shared" ref="Z30:AA33" si="29">SUM(E30,L30,S30)</f>
        <v>18</v>
      </c>
      <c r="AA30" s="17">
        <f t="shared" si="29"/>
        <v>2</v>
      </c>
      <c r="AB30" s="17">
        <f t="shared" si="26"/>
        <v>20</v>
      </c>
      <c r="AC30" s="19">
        <f t="shared" si="27"/>
        <v>20</v>
      </c>
    </row>
    <row r="31" spans="1:29" ht="20.100000000000001" customHeight="1" x14ac:dyDescent="0.45">
      <c r="A31" s="15" t="s">
        <v>194</v>
      </c>
      <c r="B31" s="16">
        <v>0</v>
      </c>
      <c r="C31" s="16">
        <v>0</v>
      </c>
      <c r="D31" s="16">
        <f t="shared" si="14"/>
        <v>0</v>
      </c>
      <c r="E31" s="17">
        <v>0</v>
      </c>
      <c r="F31" s="17">
        <v>0</v>
      </c>
      <c r="G31" s="17">
        <f t="shared" si="15"/>
        <v>0</v>
      </c>
      <c r="H31" s="18">
        <f t="shared" si="16"/>
        <v>0</v>
      </c>
      <c r="I31" s="16">
        <v>0</v>
      </c>
      <c r="J31" s="16">
        <v>0</v>
      </c>
      <c r="K31" s="16">
        <f t="shared" si="17"/>
        <v>0</v>
      </c>
      <c r="L31" s="17">
        <v>1</v>
      </c>
      <c r="M31" s="17">
        <v>0</v>
      </c>
      <c r="N31" s="16">
        <f t="shared" si="18"/>
        <v>1</v>
      </c>
      <c r="O31" s="18">
        <f t="shared" si="19"/>
        <v>1</v>
      </c>
      <c r="P31" s="16"/>
      <c r="Q31" s="16"/>
      <c r="R31" s="16">
        <f t="shared" si="20"/>
        <v>0</v>
      </c>
      <c r="S31" s="17">
        <v>1</v>
      </c>
      <c r="T31" s="17"/>
      <c r="U31" s="17">
        <f t="shared" si="21"/>
        <v>1</v>
      </c>
      <c r="V31" s="18">
        <f t="shared" si="22"/>
        <v>1</v>
      </c>
      <c r="W31" s="17">
        <f t="shared" si="28"/>
        <v>0</v>
      </c>
      <c r="X31" s="17">
        <f t="shared" si="28"/>
        <v>0</v>
      </c>
      <c r="Y31" s="17">
        <f t="shared" si="24"/>
        <v>0</v>
      </c>
      <c r="Z31" s="17">
        <f t="shared" si="29"/>
        <v>2</v>
      </c>
      <c r="AA31" s="17">
        <f t="shared" si="29"/>
        <v>0</v>
      </c>
      <c r="AB31" s="17">
        <f t="shared" si="26"/>
        <v>2</v>
      </c>
      <c r="AC31" s="19">
        <f t="shared" si="27"/>
        <v>2</v>
      </c>
    </row>
    <row r="32" spans="1:29" ht="20.100000000000001" customHeight="1" x14ac:dyDescent="0.45">
      <c r="A32" s="15" t="s">
        <v>260</v>
      </c>
      <c r="B32" s="16">
        <v>0</v>
      </c>
      <c r="C32" s="16">
        <v>0</v>
      </c>
      <c r="D32" s="16">
        <f t="shared" ref="D32" si="30">SUM(B32:C32)</f>
        <v>0</v>
      </c>
      <c r="E32" s="16">
        <v>0</v>
      </c>
      <c r="F32" s="16">
        <v>0</v>
      </c>
      <c r="G32" s="16">
        <f t="shared" ref="G32" si="31">SUM(E32:F32)</f>
        <v>0</v>
      </c>
      <c r="H32" s="18">
        <f t="shared" ref="H32" si="32">SUM(D32,G32)</f>
        <v>0</v>
      </c>
      <c r="I32" s="16">
        <v>3</v>
      </c>
      <c r="J32" s="16">
        <v>0</v>
      </c>
      <c r="K32" s="16">
        <f t="shared" ref="K32" si="33">SUM(I32:J32)</f>
        <v>3</v>
      </c>
      <c r="L32" s="16">
        <v>0</v>
      </c>
      <c r="M32" s="16">
        <v>0</v>
      </c>
      <c r="N32" s="16">
        <f t="shared" ref="N32" si="34">SUM(L32:M32)</f>
        <v>0</v>
      </c>
      <c r="O32" s="18">
        <f t="shared" ref="O32" si="35">SUM(K32,N32)</f>
        <v>3</v>
      </c>
      <c r="P32" s="16">
        <v>12</v>
      </c>
      <c r="Q32" s="16">
        <v>1</v>
      </c>
      <c r="R32" s="16">
        <f t="shared" ref="R32" si="36">SUM(P32:Q32)</f>
        <v>13</v>
      </c>
      <c r="S32" s="17"/>
      <c r="T32" s="17"/>
      <c r="U32" s="17">
        <f t="shared" ref="U32" si="37">SUM(S32:T32)</f>
        <v>0</v>
      </c>
      <c r="V32" s="18">
        <f t="shared" ref="V32" si="38">SUM(R32,U32)</f>
        <v>13</v>
      </c>
      <c r="W32" s="17">
        <f t="shared" ref="W32" si="39">SUM(B32,I32,P32)</f>
        <v>15</v>
      </c>
      <c r="X32" s="17">
        <f t="shared" ref="X32" si="40">SUM(C32,J32,Q32)</f>
        <v>1</v>
      </c>
      <c r="Y32" s="17">
        <f t="shared" ref="Y32" si="41">SUM(W32,X32)</f>
        <v>16</v>
      </c>
      <c r="Z32" s="17">
        <f t="shared" ref="Z32" si="42">SUM(E32,L32,S32)</f>
        <v>0</v>
      </c>
      <c r="AA32" s="17">
        <f t="shared" ref="AA32" si="43">SUM(F32,M32,T32)</f>
        <v>0</v>
      </c>
      <c r="AB32" s="17">
        <f t="shared" ref="AB32" si="44">SUM(Z32,AA32)</f>
        <v>0</v>
      </c>
      <c r="AC32" s="19">
        <f t="shared" ref="AC32" si="45">SUM(Y32,AB32)</f>
        <v>16</v>
      </c>
    </row>
    <row r="33" spans="1:29" ht="20.100000000000001" customHeight="1" x14ac:dyDescent="0.45">
      <c r="A33" s="15" t="s">
        <v>195</v>
      </c>
      <c r="B33" s="16">
        <v>8</v>
      </c>
      <c r="C33" s="16">
        <v>0</v>
      </c>
      <c r="D33" s="16">
        <f t="shared" si="14"/>
        <v>8</v>
      </c>
      <c r="E33" s="16">
        <v>3</v>
      </c>
      <c r="F33" s="16">
        <v>0</v>
      </c>
      <c r="G33" s="16">
        <f t="shared" si="15"/>
        <v>3</v>
      </c>
      <c r="H33" s="18">
        <f t="shared" si="16"/>
        <v>11</v>
      </c>
      <c r="I33" s="16">
        <v>3</v>
      </c>
      <c r="J33" s="16">
        <v>0</v>
      </c>
      <c r="K33" s="16">
        <f t="shared" si="17"/>
        <v>3</v>
      </c>
      <c r="L33" s="16">
        <v>11</v>
      </c>
      <c r="M33" s="16">
        <v>0</v>
      </c>
      <c r="N33" s="16">
        <f t="shared" si="18"/>
        <v>11</v>
      </c>
      <c r="O33" s="18">
        <f t="shared" si="19"/>
        <v>14</v>
      </c>
      <c r="P33" s="16">
        <v>22</v>
      </c>
      <c r="Q33" s="16"/>
      <c r="R33" s="16">
        <f t="shared" si="20"/>
        <v>22</v>
      </c>
      <c r="S33" s="17">
        <v>2</v>
      </c>
      <c r="T33" s="17"/>
      <c r="U33" s="17">
        <f t="shared" si="21"/>
        <v>2</v>
      </c>
      <c r="V33" s="18">
        <f t="shared" si="22"/>
        <v>24</v>
      </c>
      <c r="W33" s="17">
        <f t="shared" si="28"/>
        <v>33</v>
      </c>
      <c r="X33" s="17">
        <f t="shared" si="28"/>
        <v>0</v>
      </c>
      <c r="Y33" s="17">
        <f t="shared" si="24"/>
        <v>33</v>
      </c>
      <c r="Z33" s="17">
        <f t="shared" si="29"/>
        <v>16</v>
      </c>
      <c r="AA33" s="17">
        <f t="shared" si="29"/>
        <v>0</v>
      </c>
      <c r="AB33" s="17">
        <f t="shared" si="26"/>
        <v>16</v>
      </c>
      <c r="AC33" s="19">
        <f t="shared" si="27"/>
        <v>49</v>
      </c>
    </row>
    <row r="34" spans="1:29" ht="20.100000000000001" customHeight="1" x14ac:dyDescent="0.45">
      <c r="A34" s="15" t="s">
        <v>261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ref="G34" si="46">SUM(E34:F34)</f>
        <v>0</v>
      </c>
      <c r="H34" s="18">
        <f t="shared" ref="H34" si="47">SUM(D34,G34)</f>
        <v>0</v>
      </c>
      <c r="I34" s="16">
        <v>1</v>
      </c>
      <c r="J34" s="16">
        <v>1</v>
      </c>
      <c r="K34" s="16">
        <f t="shared" si="17"/>
        <v>2</v>
      </c>
      <c r="L34" s="17">
        <v>0</v>
      </c>
      <c r="M34" s="17">
        <v>0</v>
      </c>
      <c r="N34" s="16">
        <f t="shared" ref="N34" si="48">SUM(L34:M34)</f>
        <v>0</v>
      </c>
      <c r="O34" s="18">
        <f>SUM(K34,N34)</f>
        <v>2</v>
      </c>
      <c r="P34" s="16"/>
      <c r="Q34" s="16"/>
      <c r="R34" s="16">
        <f t="shared" ref="R34" si="49">SUM(P34:Q34)</f>
        <v>0</v>
      </c>
      <c r="S34" s="17"/>
      <c r="T34" s="17"/>
      <c r="U34" s="17">
        <f t="shared" ref="U34" si="50">SUM(S34:T34)</f>
        <v>0</v>
      </c>
      <c r="V34" s="18">
        <f t="shared" ref="V34" si="51">SUM(R34,U34)</f>
        <v>0</v>
      </c>
      <c r="W34" s="17">
        <f>SUM(B34,I34,P34)</f>
        <v>1</v>
      </c>
      <c r="X34" s="17">
        <f>SUM(C34,J34,Q34)</f>
        <v>1</v>
      </c>
      <c r="Y34" s="17">
        <f t="shared" ref="Y34" si="52">SUM(W34,X34)</f>
        <v>2</v>
      </c>
      <c r="Z34" s="17">
        <f>SUM(E34,L34,S34)</f>
        <v>0</v>
      </c>
      <c r="AA34" s="17">
        <f>SUM(F34,M34,T34)</f>
        <v>0</v>
      </c>
      <c r="AB34" s="17">
        <f t="shared" ref="AB34" si="53">SUM(Z34,AA34)</f>
        <v>0</v>
      </c>
      <c r="AC34" s="19">
        <f t="shared" ref="AC34" si="54">SUM(Y34,AB34)</f>
        <v>2</v>
      </c>
    </row>
    <row r="35" spans="1:29" ht="20.100000000000001" customHeight="1" x14ac:dyDescent="0.45">
      <c r="A35" s="15" t="s">
        <v>196</v>
      </c>
      <c r="B35" s="16">
        <v>5</v>
      </c>
      <c r="C35" s="16">
        <v>0</v>
      </c>
      <c r="D35" s="16">
        <f t="shared" si="14"/>
        <v>5</v>
      </c>
      <c r="E35" s="16">
        <v>0</v>
      </c>
      <c r="F35" s="16">
        <v>0</v>
      </c>
      <c r="G35" s="16">
        <f t="shared" si="15"/>
        <v>0</v>
      </c>
      <c r="H35" s="18">
        <f t="shared" si="16"/>
        <v>5</v>
      </c>
      <c r="I35" s="16">
        <v>7</v>
      </c>
      <c r="J35" s="16">
        <v>0</v>
      </c>
      <c r="K35" s="16">
        <f t="shared" si="17"/>
        <v>7</v>
      </c>
      <c r="L35" s="17">
        <v>3</v>
      </c>
      <c r="M35" s="17">
        <v>0</v>
      </c>
      <c r="N35" s="16">
        <f t="shared" si="18"/>
        <v>3</v>
      </c>
      <c r="O35" s="18">
        <f t="shared" si="19"/>
        <v>10</v>
      </c>
      <c r="P35" s="16">
        <v>17</v>
      </c>
      <c r="Q35" s="16"/>
      <c r="R35" s="16">
        <f t="shared" si="20"/>
        <v>17</v>
      </c>
      <c r="S35" s="17">
        <v>5</v>
      </c>
      <c r="T35" s="17"/>
      <c r="U35" s="17">
        <f t="shared" si="21"/>
        <v>5</v>
      </c>
      <c r="V35" s="18">
        <f t="shared" si="22"/>
        <v>22</v>
      </c>
      <c r="W35" s="17">
        <f>SUM(B35,I35,P35)</f>
        <v>29</v>
      </c>
      <c r="X35" s="17">
        <f>SUM(C35,J35,Q35)</f>
        <v>0</v>
      </c>
      <c r="Y35" s="17">
        <f t="shared" si="24"/>
        <v>29</v>
      </c>
      <c r="Z35" s="17">
        <f>SUM(E35,L35,S35)</f>
        <v>8</v>
      </c>
      <c r="AA35" s="17">
        <f>SUM(F35,M35,T35)</f>
        <v>0</v>
      </c>
      <c r="AB35" s="17">
        <f t="shared" si="26"/>
        <v>8</v>
      </c>
      <c r="AC35" s="19">
        <f t="shared" si="27"/>
        <v>37</v>
      </c>
    </row>
    <row r="36" spans="1:29" ht="20.100000000000001" customHeight="1" x14ac:dyDescent="0.45">
      <c r="A36" s="11" t="s">
        <v>248</v>
      </c>
      <c r="B36" s="16"/>
      <c r="C36" s="16"/>
      <c r="D36" s="16"/>
      <c r="E36" s="16"/>
      <c r="F36" s="16"/>
      <c r="G36" s="16"/>
      <c r="H36" s="18"/>
      <c r="I36" s="16"/>
      <c r="J36" s="16"/>
      <c r="K36" s="16"/>
      <c r="L36" s="17"/>
      <c r="M36" s="17"/>
      <c r="N36" s="16"/>
      <c r="O36" s="18"/>
      <c r="P36" s="16"/>
      <c r="Q36" s="16"/>
      <c r="R36" s="16"/>
      <c r="S36" s="17"/>
      <c r="T36" s="17"/>
      <c r="U36" s="17"/>
      <c r="V36" s="18"/>
      <c r="W36" s="17"/>
      <c r="X36" s="17"/>
      <c r="Y36" s="17"/>
      <c r="Z36" s="17"/>
      <c r="AA36" s="17"/>
      <c r="AB36" s="17"/>
      <c r="AC36" s="19"/>
    </row>
    <row r="37" spans="1:29" ht="20.100000000000001" customHeight="1" x14ac:dyDescent="0.45">
      <c r="A37" s="15" t="s">
        <v>262</v>
      </c>
      <c r="B37" s="16"/>
      <c r="C37" s="16"/>
      <c r="D37" s="16">
        <f t="shared" ref="D37" si="55">SUM(B37:C37)</f>
        <v>0</v>
      </c>
      <c r="E37" s="16">
        <v>0</v>
      </c>
      <c r="F37" s="16">
        <v>0</v>
      </c>
      <c r="G37" s="16">
        <f t="shared" ref="G37" si="56">SUM(E37:F37)</f>
        <v>0</v>
      </c>
      <c r="H37" s="18">
        <f t="shared" ref="H37" si="57">SUM(D37,G37)</f>
        <v>0</v>
      </c>
      <c r="I37" s="16"/>
      <c r="J37" s="16"/>
      <c r="K37" s="16">
        <f t="shared" ref="K37" si="58">SUM(I37:J37)</f>
        <v>0</v>
      </c>
      <c r="L37" s="17">
        <v>1</v>
      </c>
      <c r="M37" s="17">
        <v>1</v>
      </c>
      <c r="N37" s="16">
        <f t="shared" ref="N37" si="59">SUM(L37:M37)</f>
        <v>2</v>
      </c>
      <c r="O37" s="18">
        <f t="shared" ref="O37" si="60">SUM(K37,N37)</f>
        <v>2</v>
      </c>
      <c r="P37" s="16"/>
      <c r="Q37" s="16"/>
      <c r="R37" s="16">
        <f t="shared" ref="R37" si="61">SUM(P37:Q37)</f>
        <v>0</v>
      </c>
      <c r="S37" s="17"/>
      <c r="T37" s="17"/>
      <c r="U37" s="17">
        <f t="shared" ref="U37" si="62">SUM(S37:T37)</f>
        <v>0</v>
      </c>
      <c r="V37" s="18">
        <f t="shared" ref="V37" si="63">SUM(R37,U37)</f>
        <v>0</v>
      </c>
      <c r="W37" s="17">
        <f>SUM(B37,I37,P37)</f>
        <v>0</v>
      </c>
      <c r="X37" s="17">
        <f>SUM(C37,J37,Q37)</f>
        <v>0</v>
      </c>
      <c r="Y37" s="17">
        <f t="shared" ref="Y37" si="64">SUM(W37,X37)</f>
        <v>0</v>
      </c>
      <c r="Z37" s="17">
        <f>SUM(E37,L37,S37)</f>
        <v>1</v>
      </c>
      <c r="AA37" s="17">
        <f>SUM(F37,M37,T37)</f>
        <v>1</v>
      </c>
      <c r="AB37" s="17">
        <f t="shared" ref="AB37" si="65">SUM(Z37,AA37)</f>
        <v>2</v>
      </c>
      <c r="AC37" s="19">
        <f t="shared" ref="AC37" si="66">SUM(Y37,AB37)</f>
        <v>2</v>
      </c>
    </row>
    <row r="38" spans="1:29" ht="20.100000000000001" customHeight="1" x14ac:dyDescent="0.45">
      <c r="A38" s="20" t="s">
        <v>7</v>
      </c>
      <c r="B38" s="19">
        <f>SUM(B18:B35)</f>
        <v>76</v>
      </c>
      <c r="C38" s="19">
        <f t="shared" ref="C38:H38" si="67">SUM(C18:C35)</f>
        <v>7</v>
      </c>
      <c r="D38" s="19">
        <f t="shared" si="67"/>
        <v>83</v>
      </c>
      <c r="E38" s="19">
        <f t="shared" si="67"/>
        <v>14</v>
      </c>
      <c r="F38" s="19">
        <f t="shared" si="67"/>
        <v>0</v>
      </c>
      <c r="G38" s="19">
        <f t="shared" si="67"/>
        <v>14</v>
      </c>
      <c r="H38" s="19">
        <f t="shared" si="67"/>
        <v>97</v>
      </c>
      <c r="I38" s="19">
        <f>SUM(I18:I37)</f>
        <v>99</v>
      </c>
      <c r="J38" s="19">
        <f t="shared" ref="J38:K38" si="68">SUM(J18:J37)</f>
        <v>22</v>
      </c>
      <c r="K38" s="19">
        <f t="shared" si="68"/>
        <v>121</v>
      </c>
      <c r="L38" s="19">
        <f>SUM(L18:L37)</f>
        <v>51</v>
      </c>
      <c r="M38" s="19">
        <f t="shared" ref="M38" si="69">SUM(M18:M37)</f>
        <v>2</v>
      </c>
      <c r="N38" s="19">
        <f t="shared" ref="N38:O38" si="70">SUM(N18:N37)</f>
        <v>53</v>
      </c>
      <c r="O38" s="19">
        <f t="shared" si="70"/>
        <v>174</v>
      </c>
      <c r="P38" s="19">
        <f>SUM(P18:P37)</f>
        <v>155</v>
      </c>
      <c r="Q38" s="19">
        <f t="shared" ref="Q38" si="71">SUM(Q18:Q37)</f>
        <v>29</v>
      </c>
      <c r="R38" s="19">
        <f t="shared" ref="R38" si="72">SUM(R18:R37)</f>
        <v>184</v>
      </c>
      <c r="S38" s="19">
        <f>SUM(S18:S37)</f>
        <v>31</v>
      </c>
      <c r="T38" s="19">
        <f t="shared" ref="T38" si="73">SUM(T18:T37)</f>
        <v>1</v>
      </c>
      <c r="U38" s="19">
        <f t="shared" ref="U38" si="74">SUM(U18:U37)</f>
        <v>32</v>
      </c>
      <c r="V38" s="19">
        <f t="shared" ref="V38" si="75">SUM(V18:V37)</f>
        <v>216</v>
      </c>
      <c r="W38" s="19">
        <f>SUM(W18:W37)</f>
        <v>330</v>
      </c>
      <c r="X38" s="19">
        <f t="shared" ref="X38" si="76">SUM(X18:X37)</f>
        <v>58</v>
      </c>
      <c r="Y38" s="19">
        <f t="shared" ref="Y38" si="77">SUM(Y18:Y37)</f>
        <v>388</v>
      </c>
      <c r="Z38" s="19">
        <f>SUM(Z18:Z37)</f>
        <v>96</v>
      </c>
      <c r="AA38" s="19">
        <f t="shared" ref="AA38" si="78">SUM(AA18:AA37)</f>
        <v>3</v>
      </c>
      <c r="AB38" s="19">
        <f t="shared" ref="AB38" si="79">SUM(AB18:AB37)</f>
        <v>99</v>
      </c>
      <c r="AC38" s="19">
        <f t="shared" ref="AC38" si="80">SUM(AC18:AC37)</f>
        <v>487</v>
      </c>
    </row>
    <row r="39" spans="1:29" ht="20.100000000000001" customHeight="1" x14ac:dyDescent="0.45">
      <c r="A39" s="11" t="s">
        <v>26</v>
      </c>
      <c r="B39" s="22"/>
      <c r="C39" s="22"/>
      <c r="D39" s="22"/>
      <c r="E39" s="17"/>
      <c r="F39" s="17"/>
      <c r="G39" s="17"/>
      <c r="H39" s="18"/>
      <c r="I39" s="17"/>
      <c r="J39" s="17"/>
      <c r="K39" s="17"/>
      <c r="L39" s="17"/>
      <c r="M39" s="17"/>
      <c r="N39" s="17"/>
      <c r="O39" s="18"/>
      <c r="P39" s="17"/>
      <c r="Q39" s="17"/>
      <c r="R39" s="17"/>
      <c r="S39" s="17"/>
      <c r="T39" s="17"/>
      <c r="U39" s="17"/>
      <c r="V39" s="18"/>
      <c r="W39" s="17"/>
      <c r="X39" s="17"/>
      <c r="Y39" s="17"/>
      <c r="Z39" s="23"/>
      <c r="AA39" s="23"/>
      <c r="AB39" s="23"/>
      <c r="AC39" s="24"/>
    </row>
    <row r="40" spans="1:29" ht="20.100000000000001" customHeight="1" x14ac:dyDescent="0.45">
      <c r="A40" s="11" t="s">
        <v>64</v>
      </c>
      <c r="B40" s="22"/>
      <c r="C40" s="22"/>
      <c r="D40" s="22"/>
      <c r="E40" s="17"/>
      <c r="F40" s="17"/>
      <c r="G40" s="17"/>
      <c r="H40" s="18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  <c r="V40" s="18"/>
      <c r="W40" s="17"/>
      <c r="X40" s="17"/>
      <c r="Y40" s="17"/>
      <c r="Z40" s="23"/>
      <c r="AA40" s="23"/>
      <c r="AB40" s="23"/>
      <c r="AC40" s="24"/>
    </row>
    <row r="41" spans="1:29" ht="20.100000000000001" customHeight="1" x14ac:dyDescent="0.45">
      <c r="A41" s="15" t="s">
        <v>166</v>
      </c>
      <c r="B41" s="16">
        <v>0</v>
      </c>
      <c r="C41" s="16">
        <v>0</v>
      </c>
      <c r="D41" s="16">
        <f t="shared" ref="D41:D49" si="81">SUM(B41:C41)</f>
        <v>0</v>
      </c>
      <c r="E41" s="17">
        <v>0</v>
      </c>
      <c r="F41" s="17">
        <v>0</v>
      </c>
      <c r="G41" s="17">
        <f t="shared" ref="G41:G49" si="82">SUM(E41:F41)</f>
        <v>0</v>
      </c>
      <c r="H41" s="18">
        <f t="shared" ref="H41:H49" si="83">SUM(D41,G41)</f>
        <v>0</v>
      </c>
      <c r="I41" s="16">
        <v>8</v>
      </c>
      <c r="J41" s="16">
        <v>48</v>
      </c>
      <c r="K41" s="16">
        <f t="shared" ref="K41:K49" si="84">SUM(I41:J41)</f>
        <v>56</v>
      </c>
      <c r="L41" s="16">
        <v>0</v>
      </c>
      <c r="M41" s="16">
        <v>0</v>
      </c>
      <c r="N41" s="16">
        <f t="shared" ref="N41:N49" si="85">SUM(L41:M41)</f>
        <v>0</v>
      </c>
      <c r="O41" s="18">
        <f t="shared" ref="O41:O49" si="86">SUM(K41,N41)</f>
        <v>56</v>
      </c>
      <c r="P41" s="16">
        <v>7</v>
      </c>
      <c r="Q41" s="16">
        <v>25</v>
      </c>
      <c r="R41" s="16">
        <f t="shared" ref="R41:R49" si="87">SUM(P41:Q41)</f>
        <v>32</v>
      </c>
      <c r="S41" s="17"/>
      <c r="T41" s="17">
        <v>1</v>
      </c>
      <c r="U41" s="16">
        <f t="shared" ref="U41:U49" si="88">SUM(S41:T41)</f>
        <v>1</v>
      </c>
      <c r="V41" s="18">
        <f t="shared" ref="V41:V49" si="89">SUM(R41,U41)</f>
        <v>33</v>
      </c>
      <c r="W41" s="17">
        <f>SUM(B41,I41,P41)</f>
        <v>15</v>
      </c>
      <c r="X41" s="17">
        <f>SUM(C41,J41,Q41)</f>
        <v>73</v>
      </c>
      <c r="Y41" s="17">
        <f>SUM(W41,X41)</f>
        <v>88</v>
      </c>
      <c r="Z41" s="17">
        <f>SUM(E41,L41,S41)</f>
        <v>0</v>
      </c>
      <c r="AA41" s="17">
        <f>SUM(F41,M41,T41)</f>
        <v>1</v>
      </c>
      <c r="AB41" s="17">
        <f>SUM(Z41,AA41)</f>
        <v>1</v>
      </c>
      <c r="AC41" s="19">
        <f>SUM(Y41,AB41)</f>
        <v>89</v>
      </c>
    </row>
    <row r="42" spans="1:29" ht="20.100000000000001" customHeight="1" x14ac:dyDescent="0.45">
      <c r="A42" s="15" t="s">
        <v>221</v>
      </c>
      <c r="B42" s="16">
        <v>0</v>
      </c>
      <c r="C42" s="16">
        <v>3</v>
      </c>
      <c r="D42" s="16">
        <f>SUM(B42:C42)</f>
        <v>3</v>
      </c>
      <c r="E42" s="17">
        <v>0</v>
      </c>
      <c r="F42" s="17">
        <v>2</v>
      </c>
      <c r="G42" s="17">
        <f>SUM(E42:F42)</f>
        <v>2</v>
      </c>
      <c r="H42" s="18">
        <f>SUM(D42,G42)</f>
        <v>5</v>
      </c>
      <c r="I42" s="16">
        <v>3</v>
      </c>
      <c r="J42" s="16">
        <v>18</v>
      </c>
      <c r="K42" s="16">
        <f>SUM(I42:J42)</f>
        <v>21</v>
      </c>
      <c r="L42" s="16">
        <v>0</v>
      </c>
      <c r="M42" s="16">
        <v>11</v>
      </c>
      <c r="N42" s="16">
        <f>SUM(L42:M42)</f>
        <v>11</v>
      </c>
      <c r="O42" s="18">
        <f>SUM(K42,N42)</f>
        <v>32</v>
      </c>
      <c r="P42" s="16">
        <v>3</v>
      </c>
      <c r="Q42" s="16">
        <v>39</v>
      </c>
      <c r="R42" s="16">
        <f>SUM(P42:Q42)</f>
        <v>42</v>
      </c>
      <c r="S42" s="17">
        <v>23</v>
      </c>
      <c r="T42" s="17">
        <v>4</v>
      </c>
      <c r="U42" s="16">
        <f>SUM(S42:T42)</f>
        <v>27</v>
      </c>
      <c r="V42" s="18">
        <f>SUM(R42,U42)</f>
        <v>69</v>
      </c>
      <c r="W42" s="17">
        <f>SUM(B42,I42,P42)</f>
        <v>6</v>
      </c>
      <c r="X42" s="17">
        <f>SUM(C42,J42,Q42)</f>
        <v>60</v>
      </c>
      <c r="Y42" s="17">
        <f>SUM(W42,X42)</f>
        <v>66</v>
      </c>
      <c r="Z42" s="17">
        <f>SUM(E42,L42,S42)</f>
        <v>23</v>
      </c>
      <c r="AA42" s="17">
        <f>SUM(F42,M42,T42)</f>
        <v>17</v>
      </c>
      <c r="AB42" s="17">
        <f>SUM(Z42,AA42)</f>
        <v>40</v>
      </c>
      <c r="AC42" s="19">
        <f>SUM(Y42,AB42)</f>
        <v>106</v>
      </c>
    </row>
    <row r="43" spans="1:29" ht="20.100000000000001" customHeight="1" x14ac:dyDescent="0.45">
      <c r="A43" s="15" t="s">
        <v>28</v>
      </c>
      <c r="B43" s="16">
        <v>0</v>
      </c>
      <c r="C43" s="16">
        <v>0</v>
      </c>
      <c r="D43" s="16">
        <f t="shared" si="81"/>
        <v>0</v>
      </c>
      <c r="E43" s="16">
        <v>0</v>
      </c>
      <c r="F43" s="16">
        <v>0</v>
      </c>
      <c r="G43" s="16">
        <f t="shared" si="82"/>
        <v>0</v>
      </c>
      <c r="H43" s="18">
        <f t="shared" si="83"/>
        <v>0</v>
      </c>
      <c r="I43" s="16">
        <v>11</v>
      </c>
      <c r="J43" s="16">
        <v>43</v>
      </c>
      <c r="K43" s="16">
        <f t="shared" si="84"/>
        <v>54</v>
      </c>
      <c r="L43" s="16">
        <v>0</v>
      </c>
      <c r="M43" s="16">
        <v>0</v>
      </c>
      <c r="N43" s="16">
        <f t="shared" si="85"/>
        <v>0</v>
      </c>
      <c r="O43" s="18">
        <f t="shared" si="86"/>
        <v>54</v>
      </c>
      <c r="P43" s="16">
        <v>4</v>
      </c>
      <c r="Q43" s="16">
        <v>13</v>
      </c>
      <c r="R43" s="16">
        <f t="shared" si="87"/>
        <v>17</v>
      </c>
      <c r="S43" s="17"/>
      <c r="T43" s="17"/>
      <c r="U43" s="16">
        <f t="shared" si="88"/>
        <v>0</v>
      </c>
      <c r="V43" s="18">
        <f t="shared" si="89"/>
        <v>17</v>
      </c>
      <c r="W43" s="17">
        <f t="shared" ref="W43:X49" si="90">SUM(B43,I43,P43)</f>
        <v>15</v>
      </c>
      <c r="X43" s="17">
        <f t="shared" si="90"/>
        <v>56</v>
      </c>
      <c r="Y43" s="17">
        <f t="shared" ref="Y43:Y49" si="91">SUM(W43,X43)</f>
        <v>71</v>
      </c>
      <c r="Z43" s="17">
        <f t="shared" ref="Z43:AA49" si="92">SUM(E43,L43,S43)</f>
        <v>0</v>
      </c>
      <c r="AA43" s="17">
        <f t="shared" si="92"/>
        <v>0</v>
      </c>
      <c r="AB43" s="17">
        <f t="shared" ref="AB43:AB49" si="93">SUM(Z43,AA43)</f>
        <v>0</v>
      </c>
      <c r="AC43" s="19">
        <f t="shared" ref="AC43:AC49" si="94">SUM(Y43,AB43)</f>
        <v>71</v>
      </c>
    </row>
    <row r="44" spans="1:29" ht="20.100000000000001" customHeight="1" x14ac:dyDescent="0.45">
      <c r="A44" s="15" t="s">
        <v>222</v>
      </c>
      <c r="B44" s="16">
        <v>0</v>
      </c>
      <c r="C44" s="16">
        <v>0</v>
      </c>
      <c r="D44" s="16">
        <f>SUM(B44:C44)</f>
        <v>0</v>
      </c>
      <c r="E44" s="17">
        <v>0</v>
      </c>
      <c r="F44" s="17">
        <v>1</v>
      </c>
      <c r="G44" s="17">
        <f>SUM(E44:F44)</f>
        <v>1</v>
      </c>
      <c r="H44" s="18">
        <f>SUM(D44,G44)</f>
        <v>1</v>
      </c>
      <c r="I44" s="16">
        <v>2</v>
      </c>
      <c r="J44" s="16">
        <v>21</v>
      </c>
      <c r="K44" s="16">
        <f>SUM(I44:J44)</f>
        <v>23</v>
      </c>
      <c r="L44" s="17">
        <v>0</v>
      </c>
      <c r="M44" s="17">
        <v>7</v>
      </c>
      <c r="N44" s="16">
        <f>SUM(L44:M44)</f>
        <v>7</v>
      </c>
      <c r="O44" s="18">
        <f>SUM(K44,N44)</f>
        <v>30</v>
      </c>
      <c r="P44" s="16">
        <v>1</v>
      </c>
      <c r="Q44" s="16">
        <v>27</v>
      </c>
      <c r="R44" s="16">
        <f>SUM(P44:Q44)</f>
        <v>28</v>
      </c>
      <c r="S44" s="16">
        <v>3</v>
      </c>
      <c r="T44" s="16">
        <v>41</v>
      </c>
      <c r="U44" s="16">
        <f>SUM(S44:T44)</f>
        <v>44</v>
      </c>
      <c r="V44" s="18">
        <f>SUM(R44,U44)</f>
        <v>72</v>
      </c>
      <c r="W44" s="17">
        <f t="shared" ref="W44:X48" si="95">SUM(B44,I44,P44)</f>
        <v>3</v>
      </c>
      <c r="X44" s="17">
        <f t="shared" si="95"/>
        <v>48</v>
      </c>
      <c r="Y44" s="17">
        <f>SUM(W44,X44)</f>
        <v>51</v>
      </c>
      <c r="Z44" s="17">
        <f t="shared" ref="Z44:AA48" si="96">SUM(E44,L44,S44)</f>
        <v>3</v>
      </c>
      <c r="AA44" s="17">
        <f t="shared" si="96"/>
        <v>49</v>
      </c>
      <c r="AB44" s="17">
        <f>SUM(Z44,AA44)</f>
        <v>52</v>
      </c>
      <c r="AC44" s="19">
        <f>SUM(Y44,AB44)</f>
        <v>103</v>
      </c>
    </row>
    <row r="45" spans="1:29" ht="20.100000000000001" customHeight="1" x14ac:dyDescent="0.45">
      <c r="A45" s="15" t="s">
        <v>223</v>
      </c>
      <c r="B45" s="16">
        <v>0</v>
      </c>
      <c r="C45" s="16">
        <v>0</v>
      </c>
      <c r="D45" s="16">
        <f>SUM(B45:C45)</f>
        <v>0</v>
      </c>
      <c r="E45" s="17">
        <v>0</v>
      </c>
      <c r="F45" s="17">
        <v>0</v>
      </c>
      <c r="G45" s="17">
        <f>SUM(E45:F45)</f>
        <v>0</v>
      </c>
      <c r="H45" s="18">
        <f>SUM(D45,G45)</f>
        <v>0</v>
      </c>
      <c r="I45" s="16">
        <v>27</v>
      </c>
      <c r="J45" s="16">
        <v>3</v>
      </c>
      <c r="K45" s="16">
        <f>SUM(I45:J45)</f>
        <v>30</v>
      </c>
      <c r="L45" s="17">
        <v>0</v>
      </c>
      <c r="M45" s="17">
        <v>0</v>
      </c>
      <c r="N45" s="16">
        <f>SUM(L45:M45)</f>
        <v>0</v>
      </c>
      <c r="O45" s="18">
        <f>SUM(K45,N45)</f>
        <v>30</v>
      </c>
      <c r="P45" s="16">
        <v>11</v>
      </c>
      <c r="Q45" s="16">
        <v>3</v>
      </c>
      <c r="R45" s="16">
        <f>SUM(P45:Q45)</f>
        <v>14</v>
      </c>
      <c r="S45" s="16">
        <v>24</v>
      </c>
      <c r="T45" s="16">
        <v>2</v>
      </c>
      <c r="U45" s="16">
        <f>SUM(S45:T45)</f>
        <v>26</v>
      </c>
      <c r="V45" s="18">
        <f>SUM(R45,U45)</f>
        <v>40</v>
      </c>
      <c r="W45" s="17">
        <f t="shared" si="95"/>
        <v>38</v>
      </c>
      <c r="X45" s="17">
        <f t="shared" si="95"/>
        <v>6</v>
      </c>
      <c r="Y45" s="17">
        <f>SUM(W45,X45)</f>
        <v>44</v>
      </c>
      <c r="Z45" s="17">
        <f t="shared" si="96"/>
        <v>24</v>
      </c>
      <c r="AA45" s="17">
        <f t="shared" si="96"/>
        <v>2</v>
      </c>
      <c r="AB45" s="17">
        <f>SUM(Z45,AA45)</f>
        <v>26</v>
      </c>
      <c r="AC45" s="19">
        <f>SUM(Y45,AB45)</f>
        <v>70</v>
      </c>
    </row>
    <row r="46" spans="1:29" ht="20.100000000000001" customHeight="1" x14ac:dyDescent="0.45">
      <c r="A46" s="15" t="s">
        <v>224</v>
      </c>
      <c r="B46" s="16">
        <v>0</v>
      </c>
      <c r="C46" s="16">
        <v>0</v>
      </c>
      <c r="D46" s="16">
        <f>SUM(B46:C46)</f>
        <v>0</v>
      </c>
      <c r="E46" s="17">
        <v>0</v>
      </c>
      <c r="F46" s="17">
        <v>0</v>
      </c>
      <c r="G46" s="17">
        <f>SUM(E46:F46)</f>
        <v>0</v>
      </c>
      <c r="H46" s="18">
        <f>SUM(D46,G46)</f>
        <v>0</v>
      </c>
      <c r="I46" s="16">
        <v>1</v>
      </c>
      <c r="J46" s="16">
        <v>30</v>
      </c>
      <c r="K46" s="16">
        <f>SUM(I46:J46)</f>
        <v>31</v>
      </c>
      <c r="L46" s="17">
        <v>0</v>
      </c>
      <c r="M46" s="17">
        <v>2</v>
      </c>
      <c r="N46" s="16">
        <f>SUM(L46:M46)</f>
        <v>2</v>
      </c>
      <c r="O46" s="18">
        <f>SUM(K46,N46)</f>
        <v>33</v>
      </c>
      <c r="P46" s="16">
        <v>1</v>
      </c>
      <c r="Q46" s="16">
        <v>10</v>
      </c>
      <c r="R46" s="16">
        <f>SUM(P46:Q46)</f>
        <v>11</v>
      </c>
      <c r="S46" s="16">
        <v>2</v>
      </c>
      <c r="T46" s="16">
        <v>38</v>
      </c>
      <c r="U46" s="16">
        <f>SUM(S46:T46)</f>
        <v>40</v>
      </c>
      <c r="V46" s="18">
        <f>SUM(R46,U46)</f>
        <v>51</v>
      </c>
      <c r="W46" s="17">
        <f t="shared" si="95"/>
        <v>2</v>
      </c>
      <c r="X46" s="17">
        <f t="shared" si="95"/>
        <v>40</v>
      </c>
      <c r="Y46" s="17">
        <f>SUM(W46,X46)</f>
        <v>42</v>
      </c>
      <c r="Z46" s="17">
        <f t="shared" si="96"/>
        <v>2</v>
      </c>
      <c r="AA46" s="17">
        <f t="shared" si="96"/>
        <v>40</v>
      </c>
      <c r="AB46" s="17">
        <f>SUM(Z46,AA46)</f>
        <v>42</v>
      </c>
      <c r="AC46" s="19">
        <f>SUM(Y46,AB46)</f>
        <v>84</v>
      </c>
    </row>
    <row r="47" spans="1:29" ht="20.100000000000001" customHeight="1" x14ac:dyDescent="0.45">
      <c r="A47" s="25" t="s">
        <v>263</v>
      </c>
      <c r="B47" s="16">
        <v>0</v>
      </c>
      <c r="C47" s="16">
        <v>0</v>
      </c>
      <c r="D47" s="16">
        <f>SUM(B47:C47)</f>
        <v>0</v>
      </c>
      <c r="E47" s="17">
        <v>0</v>
      </c>
      <c r="F47" s="17">
        <v>0</v>
      </c>
      <c r="G47" s="16">
        <f>SUM(E47:F47)</f>
        <v>0</v>
      </c>
      <c r="H47" s="18">
        <f>SUM(D47,G47)</f>
        <v>0</v>
      </c>
      <c r="I47" s="16">
        <v>20</v>
      </c>
      <c r="J47" s="16">
        <v>44</v>
      </c>
      <c r="K47" s="16">
        <f>SUM(I47:J47)</f>
        <v>64</v>
      </c>
      <c r="L47" s="17">
        <v>3</v>
      </c>
      <c r="M47" s="17">
        <v>13</v>
      </c>
      <c r="N47" s="16">
        <f>SUM(L47:M47)</f>
        <v>16</v>
      </c>
      <c r="O47" s="18">
        <f>SUM(K47,N47)</f>
        <v>80</v>
      </c>
      <c r="P47" s="16">
        <v>14</v>
      </c>
      <c r="Q47" s="16">
        <v>1</v>
      </c>
      <c r="R47" s="16">
        <f>SUM(P47:Q47)</f>
        <v>15</v>
      </c>
      <c r="S47" s="16"/>
      <c r="T47" s="16"/>
      <c r="U47" s="16">
        <f>SUM(S47:T47)</f>
        <v>0</v>
      </c>
      <c r="V47" s="18">
        <f>SUM(R47,U47)</f>
        <v>15</v>
      </c>
      <c r="W47" s="17">
        <f t="shared" ref="W47" si="97">SUM(B47,I47,P47)</f>
        <v>34</v>
      </c>
      <c r="X47" s="17">
        <f t="shared" ref="X47" si="98">SUM(C47,J47,Q47)</f>
        <v>45</v>
      </c>
      <c r="Y47" s="17">
        <f>SUM(W47,X47)</f>
        <v>79</v>
      </c>
      <c r="Z47" s="17">
        <f t="shared" ref="Z47" si="99">SUM(E47,L47,S47)</f>
        <v>3</v>
      </c>
      <c r="AA47" s="17">
        <f t="shared" ref="AA47" si="100">SUM(F47,M47,T47)</f>
        <v>13</v>
      </c>
      <c r="AB47" s="17">
        <f>SUM(Z47,AA47)</f>
        <v>16</v>
      </c>
      <c r="AC47" s="19">
        <f>SUM(Y47,AB47)</f>
        <v>95</v>
      </c>
    </row>
    <row r="48" spans="1:29" ht="20.100000000000001" customHeight="1" x14ac:dyDescent="0.45">
      <c r="A48" s="25" t="s">
        <v>225</v>
      </c>
      <c r="B48" s="16">
        <v>0</v>
      </c>
      <c r="C48" s="16">
        <v>5</v>
      </c>
      <c r="D48" s="16">
        <f>SUM(B48:C48)</f>
        <v>5</v>
      </c>
      <c r="E48" s="17">
        <v>3</v>
      </c>
      <c r="F48" s="17">
        <v>7</v>
      </c>
      <c r="G48" s="16">
        <f>SUM(E48:F48)</f>
        <v>10</v>
      </c>
      <c r="H48" s="18">
        <f>SUM(D48,G48)</f>
        <v>15</v>
      </c>
      <c r="I48" s="16">
        <v>2</v>
      </c>
      <c r="J48" s="16">
        <v>2</v>
      </c>
      <c r="K48" s="16">
        <f>SUM(I48:J48)</f>
        <v>4</v>
      </c>
      <c r="L48" s="17">
        <v>5</v>
      </c>
      <c r="M48" s="17">
        <v>7</v>
      </c>
      <c r="N48" s="16">
        <f>SUM(L48:M48)</f>
        <v>12</v>
      </c>
      <c r="O48" s="18">
        <f>SUM(K48,N48)</f>
        <v>16</v>
      </c>
      <c r="P48" s="16">
        <v>18</v>
      </c>
      <c r="Q48" s="16">
        <v>52</v>
      </c>
      <c r="R48" s="16">
        <f>SUM(P48:Q48)</f>
        <v>70</v>
      </c>
      <c r="S48" s="16">
        <v>17</v>
      </c>
      <c r="T48" s="16">
        <v>1</v>
      </c>
      <c r="U48" s="16">
        <f>SUM(S48:T48)</f>
        <v>18</v>
      </c>
      <c r="V48" s="18">
        <f>SUM(R48,U48)</f>
        <v>88</v>
      </c>
      <c r="W48" s="17">
        <f t="shared" si="95"/>
        <v>20</v>
      </c>
      <c r="X48" s="17">
        <f t="shared" si="95"/>
        <v>59</v>
      </c>
      <c r="Y48" s="17">
        <f>SUM(W48,X48)</f>
        <v>79</v>
      </c>
      <c r="Z48" s="17">
        <f t="shared" si="96"/>
        <v>25</v>
      </c>
      <c r="AA48" s="17">
        <f t="shared" si="96"/>
        <v>15</v>
      </c>
      <c r="AB48" s="17">
        <f>SUM(Z48,AA48)</f>
        <v>40</v>
      </c>
      <c r="AC48" s="19">
        <f>SUM(Y48,AB48)</f>
        <v>119</v>
      </c>
    </row>
    <row r="49" spans="1:29" ht="20.100000000000001" customHeight="1" x14ac:dyDescent="0.45">
      <c r="A49" s="15" t="s">
        <v>33</v>
      </c>
      <c r="B49" s="16">
        <v>0</v>
      </c>
      <c r="C49" s="16">
        <v>0</v>
      </c>
      <c r="D49" s="16">
        <f t="shared" si="81"/>
        <v>0</v>
      </c>
      <c r="E49" s="17">
        <v>0</v>
      </c>
      <c r="F49" s="17">
        <v>0</v>
      </c>
      <c r="G49" s="17">
        <f t="shared" si="82"/>
        <v>0</v>
      </c>
      <c r="H49" s="18">
        <f t="shared" si="83"/>
        <v>0</v>
      </c>
      <c r="I49" s="16">
        <v>9</v>
      </c>
      <c r="J49" s="16">
        <v>100</v>
      </c>
      <c r="K49" s="16">
        <f t="shared" si="84"/>
        <v>109</v>
      </c>
      <c r="L49" s="17">
        <v>0</v>
      </c>
      <c r="M49" s="17">
        <v>0</v>
      </c>
      <c r="N49" s="16">
        <f t="shared" si="85"/>
        <v>0</v>
      </c>
      <c r="O49" s="18">
        <f t="shared" si="86"/>
        <v>109</v>
      </c>
      <c r="P49" s="16">
        <v>1</v>
      </c>
      <c r="Q49" s="16">
        <v>6</v>
      </c>
      <c r="R49" s="16">
        <f t="shared" si="87"/>
        <v>7</v>
      </c>
      <c r="S49" s="17"/>
      <c r="T49" s="17"/>
      <c r="U49" s="16">
        <f t="shared" si="88"/>
        <v>0</v>
      </c>
      <c r="V49" s="18">
        <f t="shared" si="89"/>
        <v>7</v>
      </c>
      <c r="W49" s="17">
        <f t="shared" si="90"/>
        <v>10</v>
      </c>
      <c r="X49" s="17">
        <f t="shared" si="90"/>
        <v>106</v>
      </c>
      <c r="Y49" s="17">
        <f t="shared" si="91"/>
        <v>116</v>
      </c>
      <c r="Z49" s="17">
        <f t="shared" si="92"/>
        <v>0</v>
      </c>
      <c r="AA49" s="17">
        <f t="shared" si="92"/>
        <v>0</v>
      </c>
      <c r="AB49" s="17">
        <f t="shared" si="93"/>
        <v>0</v>
      </c>
      <c r="AC49" s="19">
        <f t="shared" si="94"/>
        <v>116</v>
      </c>
    </row>
    <row r="50" spans="1:29" ht="20.100000000000001" customHeight="1" x14ac:dyDescent="0.45">
      <c r="A50" s="15" t="s">
        <v>226</v>
      </c>
      <c r="B50" s="16">
        <v>0</v>
      </c>
      <c r="C50" s="16">
        <v>1</v>
      </c>
      <c r="D50" s="16">
        <f>SUM(B50:C50)</f>
        <v>1</v>
      </c>
      <c r="E50" s="16">
        <v>0</v>
      </c>
      <c r="F50" s="16">
        <v>6</v>
      </c>
      <c r="G50" s="16">
        <f>SUM(E50:F50)</f>
        <v>6</v>
      </c>
      <c r="H50" s="18">
        <f>SUM(D50,G50)</f>
        <v>7</v>
      </c>
      <c r="I50" s="16">
        <v>4</v>
      </c>
      <c r="J50" s="16">
        <v>0</v>
      </c>
      <c r="K50" s="16">
        <f>SUM(I50:J50)</f>
        <v>4</v>
      </c>
      <c r="L50" s="16">
        <v>15</v>
      </c>
      <c r="M50" s="16">
        <v>0</v>
      </c>
      <c r="N50" s="16">
        <f>SUM(L50:M50)</f>
        <v>15</v>
      </c>
      <c r="O50" s="18">
        <f>SUM(K50,N50)</f>
        <v>19</v>
      </c>
      <c r="P50" s="16">
        <v>4</v>
      </c>
      <c r="Q50" s="16">
        <v>82</v>
      </c>
      <c r="R50" s="16">
        <f>SUM(P50:Q50)</f>
        <v>86</v>
      </c>
      <c r="S50" s="16">
        <v>4</v>
      </c>
      <c r="T50" s="16">
        <v>37</v>
      </c>
      <c r="U50" s="16">
        <f>SUM(S50:T50)</f>
        <v>41</v>
      </c>
      <c r="V50" s="18">
        <f>SUM(R50,U50)</f>
        <v>127</v>
      </c>
      <c r="W50" s="17">
        <f>SUM(B50,I50,P50)</f>
        <v>8</v>
      </c>
      <c r="X50" s="17">
        <f>SUM(C50,J50,Q50)</f>
        <v>83</v>
      </c>
      <c r="Y50" s="17">
        <f>SUM(W50,X50)</f>
        <v>91</v>
      </c>
      <c r="Z50" s="17">
        <f>SUM(E50,L50,S50)</f>
        <v>19</v>
      </c>
      <c r="AA50" s="17">
        <f>SUM(F50,M50,T50)</f>
        <v>43</v>
      </c>
      <c r="AB50" s="17">
        <f>SUM(Z50,AA50)</f>
        <v>62</v>
      </c>
      <c r="AC50" s="19">
        <f>SUM(Y50,AB50)</f>
        <v>153</v>
      </c>
    </row>
    <row r="51" spans="1:29" ht="20.100000000000001" customHeight="1" x14ac:dyDescent="0.45">
      <c r="A51" s="11" t="s">
        <v>248</v>
      </c>
      <c r="B51" s="16"/>
      <c r="C51" s="16"/>
      <c r="D51" s="16"/>
      <c r="E51" s="16"/>
      <c r="F51" s="16"/>
      <c r="G51" s="16"/>
      <c r="H51" s="18"/>
      <c r="I51" s="16"/>
      <c r="J51" s="16"/>
      <c r="K51" s="16"/>
      <c r="L51" s="16"/>
      <c r="M51" s="16"/>
      <c r="N51" s="16"/>
      <c r="O51" s="18"/>
      <c r="P51" s="16"/>
      <c r="Q51" s="16"/>
      <c r="R51" s="16"/>
      <c r="S51" s="16"/>
      <c r="T51" s="16"/>
      <c r="U51" s="16"/>
      <c r="V51" s="18"/>
      <c r="W51" s="17"/>
      <c r="X51" s="17"/>
      <c r="Y51" s="17"/>
      <c r="Z51" s="17"/>
      <c r="AA51" s="17"/>
      <c r="AB51" s="17"/>
      <c r="AC51" s="19"/>
    </row>
    <row r="52" spans="1:29" ht="20.100000000000001" customHeight="1" x14ac:dyDescent="0.45">
      <c r="A52" s="15" t="s">
        <v>249</v>
      </c>
      <c r="B52" s="16">
        <v>0</v>
      </c>
      <c r="C52" s="16">
        <v>0</v>
      </c>
      <c r="D52" s="16">
        <f>SUM(B52:C52)</f>
        <v>0</v>
      </c>
      <c r="E52" s="16">
        <v>0</v>
      </c>
      <c r="F52" s="16">
        <v>0</v>
      </c>
      <c r="G52" s="16">
        <f>SUM(E52:F52)</f>
        <v>0</v>
      </c>
      <c r="H52" s="18">
        <f>SUM(D52,G52)</f>
        <v>0</v>
      </c>
      <c r="I52" s="16"/>
      <c r="J52" s="16"/>
      <c r="K52" s="16">
        <f>SUM(I52:J52)</f>
        <v>0</v>
      </c>
      <c r="L52" s="16"/>
      <c r="M52" s="16"/>
      <c r="N52" s="16">
        <f>SUM(L52:M52)</f>
        <v>0</v>
      </c>
      <c r="O52" s="18">
        <f>SUM(K52,N52)</f>
        <v>0</v>
      </c>
      <c r="P52" s="16"/>
      <c r="Q52" s="16"/>
      <c r="R52" s="16">
        <f>SUM(P52:Q52)</f>
        <v>0</v>
      </c>
      <c r="S52" s="16">
        <v>2</v>
      </c>
      <c r="T52" s="16">
        <v>16</v>
      </c>
      <c r="U52" s="16">
        <f>SUM(S52:T52)</f>
        <v>18</v>
      </c>
      <c r="V52" s="18">
        <f>SUM(R52,U52)</f>
        <v>18</v>
      </c>
      <c r="W52" s="17">
        <f>SUM(B52,I52,P52)</f>
        <v>0</v>
      </c>
      <c r="X52" s="17">
        <f>SUM(C52,J52,Q52)</f>
        <v>0</v>
      </c>
      <c r="Y52" s="17">
        <f>SUM(W52,X52)</f>
        <v>0</v>
      </c>
      <c r="Z52" s="17">
        <f>SUM(E52,L52,S52)</f>
        <v>2</v>
      </c>
      <c r="AA52" s="17">
        <f>SUM(F52,M52,T52)</f>
        <v>16</v>
      </c>
      <c r="AB52" s="17">
        <f>SUM(Z52,AA52)</f>
        <v>18</v>
      </c>
      <c r="AC52" s="19">
        <f>SUM(Y52,AB52)</f>
        <v>18</v>
      </c>
    </row>
    <row r="53" spans="1:29" ht="20.100000000000001" customHeight="1" x14ac:dyDescent="0.45">
      <c r="A53" s="20" t="s">
        <v>7</v>
      </c>
      <c r="B53" s="19">
        <f>SUM(B41:B52)</f>
        <v>0</v>
      </c>
      <c r="C53" s="19">
        <f t="shared" ref="C53:AC53" si="101">SUM(C41:C52)</f>
        <v>9</v>
      </c>
      <c r="D53" s="19">
        <f t="shared" si="101"/>
        <v>9</v>
      </c>
      <c r="E53" s="19">
        <f t="shared" si="101"/>
        <v>3</v>
      </c>
      <c r="F53" s="19">
        <f t="shared" si="101"/>
        <v>16</v>
      </c>
      <c r="G53" s="19">
        <f t="shared" si="101"/>
        <v>19</v>
      </c>
      <c r="H53" s="19">
        <f t="shared" si="101"/>
        <v>28</v>
      </c>
      <c r="I53" s="19">
        <f t="shared" si="101"/>
        <v>87</v>
      </c>
      <c r="J53" s="19">
        <f t="shared" si="101"/>
        <v>309</v>
      </c>
      <c r="K53" s="19">
        <f t="shared" si="101"/>
        <v>396</v>
      </c>
      <c r="L53" s="19">
        <f t="shared" si="101"/>
        <v>23</v>
      </c>
      <c r="M53" s="19">
        <f t="shared" si="101"/>
        <v>40</v>
      </c>
      <c r="N53" s="19">
        <f t="shared" si="101"/>
        <v>63</v>
      </c>
      <c r="O53" s="19">
        <f t="shared" si="101"/>
        <v>459</v>
      </c>
      <c r="P53" s="19">
        <f t="shared" si="101"/>
        <v>64</v>
      </c>
      <c r="Q53" s="19">
        <f t="shared" si="101"/>
        <v>258</v>
      </c>
      <c r="R53" s="19">
        <f t="shared" si="101"/>
        <v>322</v>
      </c>
      <c r="S53" s="19">
        <f t="shared" si="101"/>
        <v>75</v>
      </c>
      <c r="T53" s="19">
        <f t="shared" si="101"/>
        <v>140</v>
      </c>
      <c r="U53" s="19">
        <f t="shared" si="101"/>
        <v>215</v>
      </c>
      <c r="V53" s="19">
        <f>SUM(V41:V52)</f>
        <v>537</v>
      </c>
      <c r="W53" s="19">
        <f t="shared" si="101"/>
        <v>151</v>
      </c>
      <c r="X53" s="19">
        <f t="shared" si="101"/>
        <v>576</v>
      </c>
      <c r="Y53" s="19">
        <f t="shared" si="101"/>
        <v>727</v>
      </c>
      <c r="Z53" s="19">
        <f t="shared" si="101"/>
        <v>101</v>
      </c>
      <c r="AA53" s="19">
        <f t="shared" si="101"/>
        <v>196</v>
      </c>
      <c r="AB53" s="19">
        <f t="shared" si="101"/>
        <v>297</v>
      </c>
      <c r="AC53" s="19">
        <f t="shared" si="101"/>
        <v>1024</v>
      </c>
    </row>
    <row r="54" spans="1:29" ht="20.100000000000001" customHeight="1" x14ac:dyDescent="0.45">
      <c r="A54" s="11" t="s">
        <v>144</v>
      </c>
      <c r="B54" s="22"/>
      <c r="C54" s="22"/>
      <c r="D54" s="22"/>
      <c r="E54" s="17"/>
      <c r="F54" s="17"/>
      <c r="G54" s="17"/>
      <c r="H54" s="18"/>
      <c r="I54" s="17"/>
      <c r="J54" s="17"/>
      <c r="K54" s="17"/>
      <c r="L54" s="17"/>
      <c r="M54" s="17"/>
      <c r="N54" s="17"/>
      <c r="O54" s="18"/>
      <c r="P54" s="17"/>
      <c r="Q54" s="17"/>
      <c r="R54" s="17"/>
      <c r="S54" s="17"/>
      <c r="T54" s="17"/>
      <c r="U54" s="17"/>
      <c r="V54" s="18"/>
      <c r="W54" s="17"/>
      <c r="X54" s="17"/>
      <c r="Y54" s="17"/>
      <c r="Z54" s="23"/>
      <c r="AA54" s="23"/>
      <c r="AB54" s="23"/>
      <c r="AC54" s="24"/>
    </row>
    <row r="55" spans="1:29" ht="20.100000000000001" customHeight="1" x14ac:dyDescent="0.45">
      <c r="A55" s="15" t="s">
        <v>264</v>
      </c>
      <c r="B55" s="17">
        <v>0</v>
      </c>
      <c r="C55" s="17">
        <v>0</v>
      </c>
      <c r="D55" s="16">
        <f t="shared" ref="D55:D60" si="102">SUM(B55:C55)</f>
        <v>0</v>
      </c>
      <c r="E55" s="17">
        <v>0</v>
      </c>
      <c r="F55" s="17">
        <v>0</v>
      </c>
      <c r="G55" s="16">
        <f>SUM(E55:F55)</f>
        <v>0</v>
      </c>
      <c r="H55" s="18">
        <f t="shared" ref="H55:H60" si="103">SUM(D55,G55)</f>
        <v>0</v>
      </c>
      <c r="I55" s="17">
        <v>18</v>
      </c>
      <c r="J55" s="17">
        <v>8</v>
      </c>
      <c r="K55" s="16">
        <f t="shared" ref="K55:K60" si="104">SUM(I55:J55)</f>
        <v>26</v>
      </c>
      <c r="L55" s="17">
        <v>0</v>
      </c>
      <c r="M55" s="17">
        <v>0</v>
      </c>
      <c r="N55" s="16">
        <f t="shared" ref="N55:N60" si="105">SUM(L55:M55)</f>
        <v>0</v>
      </c>
      <c r="O55" s="18">
        <f t="shared" ref="O55:O60" si="106">SUM(K55,N55)</f>
        <v>26</v>
      </c>
      <c r="P55" s="17">
        <v>4</v>
      </c>
      <c r="Q55" s="17">
        <v>8</v>
      </c>
      <c r="R55" s="16">
        <f t="shared" ref="R55:R60" si="107">SUM(P55:Q55)</f>
        <v>12</v>
      </c>
      <c r="S55" s="17"/>
      <c r="T55" s="17"/>
      <c r="U55" s="16">
        <f t="shared" ref="U55:U60" si="108">SUM(S55:T55)</f>
        <v>0</v>
      </c>
      <c r="V55" s="18">
        <f t="shared" ref="V55:V60" si="109">SUM(R55,U55)</f>
        <v>12</v>
      </c>
      <c r="W55" s="17">
        <f t="shared" ref="W55:X60" si="110">SUM(B55,I55,P55)</f>
        <v>22</v>
      </c>
      <c r="X55" s="17">
        <f t="shared" si="110"/>
        <v>16</v>
      </c>
      <c r="Y55" s="17">
        <f t="shared" ref="Y55:Y60" si="111">SUM(W55,X55)</f>
        <v>38</v>
      </c>
      <c r="Z55" s="17">
        <f t="shared" ref="Z55:AA60" si="112">SUM(E55,L55,S55)</f>
        <v>0</v>
      </c>
      <c r="AA55" s="17">
        <f t="shared" si="112"/>
        <v>0</v>
      </c>
      <c r="AB55" s="17">
        <f t="shared" ref="AB55:AB60" si="113">SUM(Z55,AA55)</f>
        <v>0</v>
      </c>
      <c r="AC55" s="18">
        <f t="shared" ref="AC55:AC60" si="114">SUM(Y55,AB55)</f>
        <v>38</v>
      </c>
    </row>
    <row r="56" spans="1:29" ht="20.100000000000001" customHeight="1" x14ac:dyDescent="0.45">
      <c r="A56" s="15" t="s">
        <v>227</v>
      </c>
      <c r="B56" s="16">
        <v>1</v>
      </c>
      <c r="C56" s="16">
        <v>0</v>
      </c>
      <c r="D56" s="16">
        <f t="shared" si="102"/>
        <v>1</v>
      </c>
      <c r="E56" s="17">
        <v>0</v>
      </c>
      <c r="F56" s="17">
        <v>0</v>
      </c>
      <c r="G56" s="16">
        <f t="shared" ref="G56:G60" si="115">SUM(E56:F56)</f>
        <v>0</v>
      </c>
      <c r="H56" s="18">
        <f t="shared" si="103"/>
        <v>1</v>
      </c>
      <c r="I56" s="16">
        <v>0</v>
      </c>
      <c r="J56" s="16">
        <v>1</v>
      </c>
      <c r="K56" s="16">
        <f t="shared" si="104"/>
        <v>1</v>
      </c>
      <c r="L56" s="17">
        <v>0</v>
      </c>
      <c r="M56" s="17">
        <v>0</v>
      </c>
      <c r="N56" s="16">
        <f t="shared" si="105"/>
        <v>0</v>
      </c>
      <c r="O56" s="18">
        <f t="shared" si="106"/>
        <v>1</v>
      </c>
      <c r="P56" s="16">
        <v>2</v>
      </c>
      <c r="Q56" s="16"/>
      <c r="R56" s="16">
        <f t="shared" si="107"/>
        <v>2</v>
      </c>
      <c r="S56" s="17"/>
      <c r="T56" s="17"/>
      <c r="U56" s="16">
        <f t="shared" si="108"/>
        <v>0</v>
      </c>
      <c r="V56" s="18">
        <f t="shared" si="109"/>
        <v>2</v>
      </c>
      <c r="W56" s="17">
        <f>SUM(B56,I56,P56)</f>
        <v>3</v>
      </c>
      <c r="X56" s="17">
        <f>SUM(C56,J56,Q56)</f>
        <v>1</v>
      </c>
      <c r="Y56" s="17">
        <f t="shared" si="111"/>
        <v>4</v>
      </c>
      <c r="Z56" s="17">
        <f>SUM(E56,L56,S56)</f>
        <v>0</v>
      </c>
      <c r="AA56" s="17">
        <f>SUM(F56,M56,T56)</f>
        <v>0</v>
      </c>
      <c r="AB56" s="17">
        <f t="shared" si="113"/>
        <v>0</v>
      </c>
      <c r="AC56" s="19">
        <f t="shared" si="114"/>
        <v>4</v>
      </c>
    </row>
    <row r="57" spans="1:29" ht="20.100000000000001" customHeight="1" x14ac:dyDescent="0.45">
      <c r="A57" s="15" t="s">
        <v>228</v>
      </c>
      <c r="B57" s="16">
        <v>0</v>
      </c>
      <c r="C57" s="16">
        <v>1</v>
      </c>
      <c r="D57" s="16">
        <f t="shared" si="102"/>
        <v>1</v>
      </c>
      <c r="E57" s="17">
        <v>0</v>
      </c>
      <c r="F57" s="17">
        <v>0</v>
      </c>
      <c r="G57" s="16">
        <f t="shared" si="115"/>
        <v>0</v>
      </c>
      <c r="H57" s="18">
        <f t="shared" si="103"/>
        <v>1</v>
      </c>
      <c r="I57" s="16">
        <v>4</v>
      </c>
      <c r="J57" s="16">
        <v>11</v>
      </c>
      <c r="K57" s="16">
        <f t="shared" si="104"/>
        <v>15</v>
      </c>
      <c r="L57" s="17">
        <v>0</v>
      </c>
      <c r="M57" s="17">
        <v>0</v>
      </c>
      <c r="N57" s="16">
        <f t="shared" si="105"/>
        <v>0</v>
      </c>
      <c r="O57" s="18">
        <f t="shared" si="106"/>
        <v>15</v>
      </c>
      <c r="P57" s="16">
        <v>2</v>
      </c>
      <c r="Q57" s="16"/>
      <c r="R57" s="16">
        <f t="shared" si="107"/>
        <v>2</v>
      </c>
      <c r="S57" s="17"/>
      <c r="T57" s="17"/>
      <c r="U57" s="16">
        <f t="shared" si="108"/>
        <v>0</v>
      </c>
      <c r="V57" s="18">
        <f t="shared" si="109"/>
        <v>2</v>
      </c>
      <c r="W57" s="17">
        <f>SUM(B57,I57,P57)</f>
        <v>6</v>
      </c>
      <c r="X57" s="17">
        <f>SUM(C57,J57,Q57)</f>
        <v>12</v>
      </c>
      <c r="Y57" s="17">
        <f t="shared" si="111"/>
        <v>18</v>
      </c>
      <c r="Z57" s="17">
        <f>SUM(E57,L57,S57)</f>
        <v>0</v>
      </c>
      <c r="AA57" s="17">
        <f>SUM(F57,M57,T57)</f>
        <v>0</v>
      </c>
      <c r="AB57" s="17">
        <f t="shared" si="113"/>
        <v>0</v>
      </c>
      <c r="AC57" s="19">
        <f t="shared" si="114"/>
        <v>18</v>
      </c>
    </row>
    <row r="58" spans="1:29" ht="20.100000000000001" customHeight="1" x14ac:dyDescent="0.45">
      <c r="A58" s="15" t="s">
        <v>145</v>
      </c>
      <c r="B58" s="16">
        <v>0</v>
      </c>
      <c r="C58" s="16">
        <v>0</v>
      </c>
      <c r="D58" s="16">
        <f t="shared" si="102"/>
        <v>0</v>
      </c>
      <c r="E58" s="17">
        <v>0</v>
      </c>
      <c r="F58" s="17">
        <v>0</v>
      </c>
      <c r="G58" s="16">
        <f t="shared" si="115"/>
        <v>0</v>
      </c>
      <c r="H58" s="18">
        <f t="shared" si="103"/>
        <v>0</v>
      </c>
      <c r="I58" s="16">
        <v>3</v>
      </c>
      <c r="J58" s="16">
        <v>6</v>
      </c>
      <c r="K58" s="16">
        <f t="shared" si="104"/>
        <v>9</v>
      </c>
      <c r="L58" s="17">
        <v>0</v>
      </c>
      <c r="M58" s="17">
        <v>0</v>
      </c>
      <c r="N58" s="16">
        <f t="shared" si="105"/>
        <v>0</v>
      </c>
      <c r="O58" s="18">
        <f t="shared" si="106"/>
        <v>9</v>
      </c>
      <c r="P58" s="16">
        <v>8</v>
      </c>
      <c r="Q58" s="16">
        <v>6</v>
      </c>
      <c r="R58" s="16">
        <f t="shared" si="107"/>
        <v>14</v>
      </c>
      <c r="S58" s="17"/>
      <c r="T58" s="17"/>
      <c r="U58" s="16">
        <f t="shared" si="108"/>
        <v>0</v>
      </c>
      <c r="V58" s="18">
        <f t="shared" si="109"/>
        <v>14</v>
      </c>
      <c r="W58" s="17">
        <f t="shared" si="110"/>
        <v>11</v>
      </c>
      <c r="X58" s="17">
        <f t="shared" si="110"/>
        <v>12</v>
      </c>
      <c r="Y58" s="17">
        <f t="shared" si="111"/>
        <v>23</v>
      </c>
      <c r="Z58" s="17">
        <f t="shared" si="112"/>
        <v>0</v>
      </c>
      <c r="AA58" s="17">
        <f t="shared" si="112"/>
        <v>0</v>
      </c>
      <c r="AB58" s="17">
        <f t="shared" si="113"/>
        <v>0</v>
      </c>
      <c r="AC58" s="19">
        <f t="shared" si="114"/>
        <v>23</v>
      </c>
    </row>
    <row r="59" spans="1:29" ht="20.100000000000001" customHeight="1" x14ac:dyDescent="0.45">
      <c r="A59" s="15" t="s">
        <v>265</v>
      </c>
      <c r="B59" s="16">
        <v>0</v>
      </c>
      <c r="C59" s="16">
        <v>0</v>
      </c>
      <c r="D59" s="16">
        <f t="shared" ref="D59" si="116">SUM(B59:C59)</f>
        <v>0</v>
      </c>
      <c r="E59" s="17">
        <v>0</v>
      </c>
      <c r="F59" s="17">
        <v>0</v>
      </c>
      <c r="G59" s="16">
        <f t="shared" ref="G59" si="117">SUM(E59:F59)</f>
        <v>0</v>
      </c>
      <c r="H59" s="18">
        <f t="shared" ref="H59" si="118">SUM(D59,G59)</f>
        <v>0</v>
      </c>
      <c r="I59" s="16">
        <v>0</v>
      </c>
      <c r="J59" s="16">
        <v>0</v>
      </c>
      <c r="K59" s="16">
        <f t="shared" ref="K59" si="119">SUM(I59:J59)</f>
        <v>0</v>
      </c>
      <c r="L59" s="17">
        <v>0</v>
      </c>
      <c r="M59" s="17">
        <v>0</v>
      </c>
      <c r="N59" s="16">
        <f t="shared" ref="N59" si="120">SUM(L59:M59)</f>
        <v>0</v>
      </c>
      <c r="O59" s="18">
        <f t="shared" ref="O59" si="121">SUM(K59,N59)</f>
        <v>0</v>
      </c>
      <c r="P59" s="16">
        <v>21</v>
      </c>
      <c r="Q59" s="16">
        <v>19</v>
      </c>
      <c r="R59" s="16">
        <f t="shared" ref="R59" si="122">SUM(P59:Q59)</f>
        <v>40</v>
      </c>
      <c r="S59" s="17"/>
      <c r="T59" s="17"/>
      <c r="U59" s="16">
        <f t="shared" ref="U59" si="123">SUM(S59:T59)</f>
        <v>0</v>
      </c>
      <c r="V59" s="18">
        <f t="shared" ref="V59" si="124">SUM(R59,U59)</f>
        <v>40</v>
      </c>
      <c r="W59" s="17">
        <f t="shared" ref="W59" si="125">SUM(B59,I59,P59)</f>
        <v>21</v>
      </c>
      <c r="X59" s="17">
        <f t="shared" ref="X59" si="126">SUM(C59,J59,Q59)</f>
        <v>19</v>
      </c>
      <c r="Y59" s="17">
        <f t="shared" ref="Y59" si="127">SUM(W59,X59)</f>
        <v>40</v>
      </c>
      <c r="Z59" s="17">
        <f t="shared" ref="Z59" si="128">SUM(E59,L59,S59)</f>
        <v>0</v>
      </c>
      <c r="AA59" s="17">
        <f t="shared" ref="AA59" si="129">SUM(F59,M59,T59)</f>
        <v>0</v>
      </c>
      <c r="AB59" s="17">
        <f t="shared" ref="AB59" si="130">SUM(Z59,AA59)</f>
        <v>0</v>
      </c>
      <c r="AC59" s="19">
        <f t="shared" ref="AC59" si="131">SUM(Y59,AB59)</f>
        <v>40</v>
      </c>
    </row>
    <row r="60" spans="1:29" ht="20.100000000000001" customHeight="1" x14ac:dyDescent="0.45">
      <c r="A60" s="15" t="s">
        <v>250</v>
      </c>
      <c r="B60" s="16">
        <v>0</v>
      </c>
      <c r="C60" s="16">
        <v>0</v>
      </c>
      <c r="D60" s="16">
        <f t="shared" si="102"/>
        <v>0</v>
      </c>
      <c r="E60" s="17">
        <v>0</v>
      </c>
      <c r="F60" s="17">
        <v>0</v>
      </c>
      <c r="G60" s="16">
        <f t="shared" si="115"/>
        <v>0</v>
      </c>
      <c r="H60" s="18">
        <f t="shared" si="103"/>
        <v>0</v>
      </c>
      <c r="I60" s="16">
        <v>0</v>
      </c>
      <c r="J60" s="16">
        <v>0</v>
      </c>
      <c r="K60" s="16">
        <f t="shared" si="104"/>
        <v>0</v>
      </c>
      <c r="L60" s="17">
        <v>1</v>
      </c>
      <c r="M60" s="17">
        <v>0</v>
      </c>
      <c r="N60" s="16">
        <f t="shared" si="105"/>
        <v>1</v>
      </c>
      <c r="O60" s="18">
        <f t="shared" si="106"/>
        <v>1</v>
      </c>
      <c r="P60" s="16"/>
      <c r="Q60" s="16"/>
      <c r="R60" s="16">
        <f t="shared" si="107"/>
        <v>0</v>
      </c>
      <c r="S60" s="17">
        <v>22</v>
      </c>
      <c r="T60" s="17">
        <v>1</v>
      </c>
      <c r="U60" s="16">
        <f t="shared" si="108"/>
        <v>23</v>
      </c>
      <c r="V60" s="18">
        <f t="shared" si="109"/>
        <v>23</v>
      </c>
      <c r="W60" s="17">
        <f t="shared" si="110"/>
        <v>0</v>
      </c>
      <c r="X60" s="17">
        <f t="shared" si="110"/>
        <v>0</v>
      </c>
      <c r="Y60" s="17">
        <f t="shared" si="111"/>
        <v>0</v>
      </c>
      <c r="Z60" s="17">
        <f t="shared" si="112"/>
        <v>23</v>
      </c>
      <c r="AA60" s="17">
        <f t="shared" si="112"/>
        <v>1</v>
      </c>
      <c r="AB60" s="17">
        <f t="shared" si="113"/>
        <v>24</v>
      </c>
      <c r="AC60" s="19">
        <f t="shared" si="114"/>
        <v>24</v>
      </c>
    </row>
    <row r="61" spans="1:29" ht="20.100000000000001" customHeight="1" x14ac:dyDescent="0.45">
      <c r="A61" s="20" t="s">
        <v>7</v>
      </c>
      <c r="B61" s="19">
        <f t="shared" ref="B61:H61" si="132">SUM(B55:B60)</f>
        <v>1</v>
      </c>
      <c r="C61" s="19">
        <f t="shared" si="132"/>
        <v>1</v>
      </c>
      <c r="D61" s="19">
        <f t="shared" si="132"/>
        <v>2</v>
      </c>
      <c r="E61" s="19">
        <f t="shared" si="132"/>
        <v>0</v>
      </c>
      <c r="F61" s="19">
        <f t="shared" si="132"/>
        <v>0</v>
      </c>
      <c r="G61" s="19">
        <f t="shared" si="132"/>
        <v>0</v>
      </c>
      <c r="H61" s="19">
        <f t="shared" si="132"/>
        <v>2</v>
      </c>
      <c r="I61" s="19">
        <f>SUM(I55:I60)</f>
        <v>25</v>
      </c>
      <c r="J61" s="19">
        <f t="shared" ref="J61:AC61" si="133">SUM(J55:J60)</f>
        <v>26</v>
      </c>
      <c r="K61" s="19">
        <f t="shared" si="133"/>
        <v>51</v>
      </c>
      <c r="L61" s="19">
        <f t="shared" si="133"/>
        <v>1</v>
      </c>
      <c r="M61" s="19">
        <f t="shared" si="133"/>
        <v>0</v>
      </c>
      <c r="N61" s="19">
        <f t="shared" si="133"/>
        <v>1</v>
      </c>
      <c r="O61" s="19">
        <f>SUM(O55:O60)</f>
        <v>52</v>
      </c>
      <c r="P61" s="19">
        <f t="shared" si="133"/>
        <v>37</v>
      </c>
      <c r="Q61" s="19">
        <f t="shared" si="133"/>
        <v>33</v>
      </c>
      <c r="R61" s="19">
        <f t="shared" si="133"/>
        <v>70</v>
      </c>
      <c r="S61" s="19">
        <f t="shared" si="133"/>
        <v>22</v>
      </c>
      <c r="T61" s="19">
        <f t="shared" si="133"/>
        <v>1</v>
      </c>
      <c r="U61" s="19">
        <f t="shared" si="133"/>
        <v>23</v>
      </c>
      <c r="V61" s="19">
        <f t="shared" si="133"/>
        <v>93</v>
      </c>
      <c r="W61" s="19">
        <f t="shared" si="133"/>
        <v>63</v>
      </c>
      <c r="X61" s="19">
        <f t="shared" si="133"/>
        <v>60</v>
      </c>
      <c r="Y61" s="19">
        <f t="shared" si="133"/>
        <v>123</v>
      </c>
      <c r="Z61" s="19">
        <f t="shared" si="133"/>
        <v>23</v>
      </c>
      <c r="AA61" s="19">
        <f t="shared" si="133"/>
        <v>1</v>
      </c>
      <c r="AB61" s="19">
        <f t="shared" si="133"/>
        <v>24</v>
      </c>
      <c r="AC61" s="19">
        <f t="shared" si="133"/>
        <v>147</v>
      </c>
    </row>
    <row r="62" spans="1:29" ht="20.100000000000001" customHeight="1" x14ac:dyDescent="0.45">
      <c r="A62" s="26" t="s">
        <v>168</v>
      </c>
      <c r="B62" s="27"/>
      <c r="C62" s="27"/>
      <c r="D62" s="27"/>
      <c r="E62" s="28"/>
      <c r="F62" s="28"/>
      <c r="G62" s="28"/>
      <c r="H62" s="29"/>
      <c r="I62" s="28"/>
      <c r="J62" s="28"/>
      <c r="K62" s="28"/>
      <c r="L62" s="28"/>
      <c r="M62" s="28"/>
      <c r="N62" s="28"/>
      <c r="O62" s="29"/>
      <c r="P62" s="28"/>
      <c r="Q62" s="28"/>
      <c r="R62" s="28"/>
      <c r="S62" s="28"/>
      <c r="T62" s="28"/>
      <c r="U62" s="28"/>
      <c r="V62" s="29"/>
      <c r="W62" s="28"/>
      <c r="X62" s="28"/>
      <c r="Y62" s="28"/>
      <c r="Z62" s="23"/>
      <c r="AA62" s="23"/>
      <c r="AB62" s="23"/>
      <c r="AC62" s="24"/>
    </row>
    <row r="63" spans="1:29" ht="20.100000000000001" customHeight="1" x14ac:dyDescent="0.45">
      <c r="A63" s="15" t="s">
        <v>169</v>
      </c>
      <c r="B63" s="16">
        <v>0</v>
      </c>
      <c r="C63" s="16">
        <v>0</v>
      </c>
      <c r="D63" s="16">
        <f>SUM(B63:C63)</f>
        <v>0</v>
      </c>
      <c r="E63" s="16">
        <v>0</v>
      </c>
      <c r="F63" s="16">
        <v>0</v>
      </c>
      <c r="G63" s="16">
        <f>SUM(E63:F63)</f>
        <v>0</v>
      </c>
      <c r="H63" s="18">
        <f>SUM(D63,G63)</f>
        <v>0</v>
      </c>
      <c r="I63" s="16">
        <v>13</v>
      </c>
      <c r="J63" s="16">
        <v>8</v>
      </c>
      <c r="K63" s="16">
        <f>SUM(I63:J63)</f>
        <v>21</v>
      </c>
      <c r="L63" s="16">
        <v>0</v>
      </c>
      <c r="M63" s="16">
        <v>0</v>
      </c>
      <c r="N63" s="16">
        <f>SUM(L63:M63)</f>
        <v>0</v>
      </c>
      <c r="O63" s="18">
        <f>SUM(K63,N63)</f>
        <v>21</v>
      </c>
      <c r="P63" s="16">
        <v>3</v>
      </c>
      <c r="Q63" s="16"/>
      <c r="R63" s="16">
        <f>SUM(P63:Q63)</f>
        <v>3</v>
      </c>
      <c r="S63" s="16"/>
      <c r="T63" s="16"/>
      <c r="U63" s="16">
        <f>SUM(S63:T63)</f>
        <v>0</v>
      </c>
      <c r="V63" s="18">
        <f>SUM(R63,U63)</f>
        <v>3</v>
      </c>
      <c r="W63" s="17">
        <f>SUM(B63,I63,P63)</f>
        <v>16</v>
      </c>
      <c r="X63" s="17">
        <f>SUM(C63,J63,Q63)</f>
        <v>8</v>
      </c>
      <c r="Y63" s="17">
        <f>SUM(W63,X63)</f>
        <v>24</v>
      </c>
      <c r="Z63" s="17">
        <f>SUM(E63,L63,S63)</f>
        <v>0</v>
      </c>
      <c r="AA63" s="17">
        <f>SUM(F63,M63,T63)</f>
        <v>0</v>
      </c>
      <c r="AB63" s="17">
        <f>SUM(Z63,AA63)</f>
        <v>0</v>
      </c>
      <c r="AC63" s="19">
        <f>SUM(Y63,AB63)</f>
        <v>24</v>
      </c>
    </row>
    <row r="64" spans="1:29" ht="20.100000000000001" customHeight="1" x14ac:dyDescent="0.45">
      <c r="A64" s="20" t="s">
        <v>7</v>
      </c>
      <c r="B64" s="21">
        <f t="shared" ref="B64:V64" si="134">B63</f>
        <v>0</v>
      </c>
      <c r="C64" s="21">
        <f t="shared" si="134"/>
        <v>0</v>
      </c>
      <c r="D64" s="21">
        <f t="shared" si="134"/>
        <v>0</v>
      </c>
      <c r="E64" s="21">
        <f t="shared" si="134"/>
        <v>0</v>
      </c>
      <c r="F64" s="21">
        <f t="shared" si="134"/>
        <v>0</v>
      </c>
      <c r="G64" s="21">
        <f t="shared" si="134"/>
        <v>0</v>
      </c>
      <c r="H64" s="21">
        <f t="shared" si="134"/>
        <v>0</v>
      </c>
      <c r="I64" s="21">
        <f t="shared" si="134"/>
        <v>13</v>
      </c>
      <c r="J64" s="21">
        <f t="shared" si="134"/>
        <v>8</v>
      </c>
      <c r="K64" s="21">
        <f>K63</f>
        <v>21</v>
      </c>
      <c r="L64" s="21">
        <f t="shared" si="134"/>
        <v>0</v>
      </c>
      <c r="M64" s="21">
        <f t="shared" si="134"/>
        <v>0</v>
      </c>
      <c r="N64" s="21">
        <f t="shared" si="134"/>
        <v>0</v>
      </c>
      <c r="O64" s="21">
        <f t="shared" si="134"/>
        <v>21</v>
      </c>
      <c r="P64" s="21">
        <f t="shared" si="134"/>
        <v>3</v>
      </c>
      <c r="Q64" s="21">
        <f t="shared" si="134"/>
        <v>0</v>
      </c>
      <c r="R64" s="21">
        <f t="shared" si="134"/>
        <v>3</v>
      </c>
      <c r="S64" s="21">
        <f t="shared" si="134"/>
        <v>0</v>
      </c>
      <c r="T64" s="21">
        <f t="shared" si="134"/>
        <v>0</v>
      </c>
      <c r="U64" s="21">
        <f t="shared" si="134"/>
        <v>0</v>
      </c>
      <c r="V64" s="21">
        <f t="shared" si="134"/>
        <v>3</v>
      </c>
      <c r="W64" s="19">
        <f>SUM(W63)</f>
        <v>16</v>
      </c>
      <c r="X64" s="21">
        <f>X63</f>
        <v>8</v>
      </c>
      <c r="Y64" s="19">
        <f>SUM(W64:X64)</f>
        <v>24</v>
      </c>
      <c r="Z64" s="19">
        <f>SUM(Z63)</f>
        <v>0</v>
      </c>
      <c r="AA64" s="30">
        <v>0</v>
      </c>
      <c r="AB64" s="19">
        <f>SUM(Z64:AA64)</f>
        <v>0</v>
      </c>
      <c r="AC64" s="19">
        <f>SUM(Y64,AB64)</f>
        <v>24</v>
      </c>
    </row>
    <row r="65" spans="1:29" ht="20.100000000000001" customHeight="1" x14ac:dyDescent="0.45">
      <c r="A65" s="26" t="s">
        <v>37</v>
      </c>
      <c r="B65" s="27"/>
      <c r="C65" s="27"/>
      <c r="D65" s="27"/>
      <c r="E65" s="28"/>
      <c r="F65" s="28"/>
      <c r="G65" s="28"/>
      <c r="H65" s="29"/>
      <c r="I65" s="28"/>
      <c r="J65" s="28"/>
      <c r="K65" s="28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9"/>
      <c r="W65" s="28"/>
      <c r="X65" s="28"/>
      <c r="Y65" s="28"/>
      <c r="Z65" s="23"/>
      <c r="AA65" s="23"/>
      <c r="AB65" s="23"/>
      <c r="AC65" s="24"/>
    </row>
    <row r="66" spans="1:29" ht="20.100000000000001" customHeight="1" x14ac:dyDescent="0.45">
      <c r="A66" s="15" t="s">
        <v>266</v>
      </c>
      <c r="B66" s="16"/>
      <c r="C66" s="16"/>
      <c r="D66" s="16">
        <f>SUM(B66:C66)</f>
        <v>0</v>
      </c>
      <c r="E66" s="17" t="s">
        <v>87</v>
      </c>
      <c r="F66" s="17" t="s">
        <v>87</v>
      </c>
      <c r="G66" s="17" t="s">
        <v>87</v>
      </c>
      <c r="H66" s="18">
        <f>SUM(D66,G66)</f>
        <v>0</v>
      </c>
      <c r="I66" s="16"/>
      <c r="J66" s="16">
        <v>0</v>
      </c>
      <c r="K66" s="16">
        <f>SUM(I66:J66)</f>
        <v>0</v>
      </c>
      <c r="L66" s="17" t="s">
        <v>87</v>
      </c>
      <c r="M66" s="17" t="s">
        <v>87</v>
      </c>
      <c r="N66" s="17" t="s">
        <v>87</v>
      </c>
      <c r="O66" s="18">
        <f>SUM(K66,N66)</f>
        <v>0</v>
      </c>
      <c r="P66" s="16">
        <v>15</v>
      </c>
      <c r="Q66" s="16"/>
      <c r="R66" s="16">
        <f>SUM(P66:Q66)</f>
        <v>15</v>
      </c>
      <c r="S66" s="17"/>
      <c r="T66" s="17"/>
      <c r="U66" s="16">
        <f t="shared" ref="U66:U67" si="135">SUM(S66:T66)</f>
        <v>0</v>
      </c>
      <c r="V66" s="18">
        <f>SUM(R66,U66)</f>
        <v>15</v>
      </c>
      <c r="W66" s="17">
        <f>SUM(B66,I66,P66)</f>
        <v>15</v>
      </c>
      <c r="X66" s="16">
        <v>0</v>
      </c>
      <c r="Y66" s="17">
        <f>SUM(W66,X66)</f>
        <v>15</v>
      </c>
      <c r="Z66" s="17">
        <f>SUM(E66,L66,S66)</f>
        <v>0</v>
      </c>
      <c r="AA66" s="17">
        <f>SUM(F66,M66,T66)</f>
        <v>0</v>
      </c>
      <c r="AB66" s="17">
        <f>SUM(Z66,AA66)</f>
        <v>0</v>
      </c>
      <c r="AC66" s="19">
        <f>SUM(Y66,AB66)</f>
        <v>15</v>
      </c>
    </row>
    <row r="67" spans="1:29" ht="20.100000000000001" customHeight="1" x14ac:dyDescent="0.45">
      <c r="A67" s="15" t="s">
        <v>267</v>
      </c>
      <c r="B67" s="16">
        <v>17</v>
      </c>
      <c r="C67" s="16"/>
      <c r="D67" s="16">
        <f>SUM(B67:C67)</f>
        <v>17</v>
      </c>
      <c r="E67" s="17" t="s">
        <v>87</v>
      </c>
      <c r="F67" s="17" t="s">
        <v>87</v>
      </c>
      <c r="G67" s="17" t="s">
        <v>87</v>
      </c>
      <c r="H67" s="18">
        <f>SUM(D67,G67)</f>
        <v>17</v>
      </c>
      <c r="I67" s="16">
        <v>2</v>
      </c>
      <c r="J67" s="16">
        <v>0</v>
      </c>
      <c r="K67" s="16">
        <f>SUM(I67:J67)</f>
        <v>2</v>
      </c>
      <c r="L67" s="17" t="s">
        <v>87</v>
      </c>
      <c r="M67" s="17" t="s">
        <v>87</v>
      </c>
      <c r="N67" s="17" t="s">
        <v>87</v>
      </c>
      <c r="O67" s="18">
        <f>SUM(K67,N67)</f>
        <v>2</v>
      </c>
      <c r="P67" s="16">
        <v>4</v>
      </c>
      <c r="Q67" s="16"/>
      <c r="R67" s="16">
        <f>SUM(P67:Q67)</f>
        <v>4</v>
      </c>
      <c r="S67" s="17"/>
      <c r="T67" s="17"/>
      <c r="U67" s="16">
        <f t="shared" si="135"/>
        <v>0</v>
      </c>
      <c r="V67" s="18">
        <f>SUM(R67,U67)</f>
        <v>4</v>
      </c>
      <c r="W67" s="17">
        <f>SUM(B67,I67,P67)</f>
        <v>23</v>
      </c>
      <c r="X67" s="16">
        <v>0</v>
      </c>
      <c r="Y67" s="17">
        <f>SUM(W67,X67)</f>
        <v>23</v>
      </c>
      <c r="Z67" s="17">
        <f>SUM(E67,L67,S67)</f>
        <v>0</v>
      </c>
      <c r="AA67" s="17">
        <f>SUM(F67,M67,T67)</f>
        <v>0</v>
      </c>
      <c r="AB67" s="17">
        <f>SUM(Z67,AA67)</f>
        <v>0</v>
      </c>
      <c r="AC67" s="19">
        <f>SUM(Y67,AB67)</f>
        <v>23</v>
      </c>
    </row>
    <row r="68" spans="1:29" ht="20.100000000000001" customHeight="1" x14ac:dyDescent="0.45">
      <c r="A68" s="20" t="s">
        <v>7</v>
      </c>
      <c r="B68" s="21">
        <f>B67+B66</f>
        <v>17</v>
      </c>
      <c r="C68" s="21">
        <f>C67+C66</f>
        <v>0</v>
      </c>
      <c r="D68" s="21">
        <f t="shared" ref="D68:U68" si="136">D67</f>
        <v>17</v>
      </c>
      <c r="E68" s="21" t="str">
        <f t="shared" si="136"/>
        <v>-</v>
      </c>
      <c r="F68" s="21" t="str">
        <f t="shared" si="136"/>
        <v>-</v>
      </c>
      <c r="G68" s="21" t="str">
        <f t="shared" si="136"/>
        <v>-</v>
      </c>
      <c r="H68" s="21">
        <f t="shared" si="136"/>
        <v>17</v>
      </c>
      <c r="I68" s="21">
        <f>I67+I66</f>
        <v>2</v>
      </c>
      <c r="J68" s="21">
        <f>J67+J66</f>
        <v>0</v>
      </c>
      <c r="K68" s="21">
        <f t="shared" si="136"/>
        <v>2</v>
      </c>
      <c r="L68" s="21" t="str">
        <f t="shared" si="136"/>
        <v>-</v>
      </c>
      <c r="M68" s="21" t="str">
        <f t="shared" si="136"/>
        <v>-</v>
      </c>
      <c r="N68" s="21" t="str">
        <f t="shared" si="136"/>
        <v>-</v>
      </c>
      <c r="O68" s="21">
        <f t="shared" si="136"/>
        <v>2</v>
      </c>
      <c r="P68" s="21">
        <f>P67+P66</f>
        <v>19</v>
      </c>
      <c r="Q68" s="21">
        <f>Q67+Q66</f>
        <v>0</v>
      </c>
      <c r="R68" s="21">
        <f>R67+R66</f>
        <v>19</v>
      </c>
      <c r="S68" s="21">
        <f>S67+S66</f>
        <v>0</v>
      </c>
      <c r="T68" s="21">
        <f>T67+T66</f>
        <v>0</v>
      </c>
      <c r="U68" s="21">
        <f t="shared" si="136"/>
        <v>0</v>
      </c>
      <c r="V68" s="21">
        <f>V67+V66</f>
        <v>19</v>
      </c>
      <c r="W68" s="21">
        <f t="shared" ref="W68:AC68" si="137">W67+W66</f>
        <v>38</v>
      </c>
      <c r="X68" s="21">
        <f t="shared" si="137"/>
        <v>0</v>
      </c>
      <c r="Y68" s="21">
        <f t="shared" si="137"/>
        <v>38</v>
      </c>
      <c r="Z68" s="21">
        <f t="shared" si="137"/>
        <v>0</v>
      </c>
      <c r="AA68" s="21">
        <f t="shared" si="137"/>
        <v>0</v>
      </c>
      <c r="AB68" s="21">
        <f t="shared" si="137"/>
        <v>0</v>
      </c>
      <c r="AC68" s="21">
        <f t="shared" si="137"/>
        <v>38</v>
      </c>
    </row>
    <row r="69" spans="1:29" ht="20.100000000000001" customHeight="1" x14ac:dyDescent="0.45">
      <c r="A69" s="31" t="s">
        <v>39</v>
      </c>
      <c r="B69" s="19">
        <f>SUM(B16,B38,B53,B61,B68,B64)</f>
        <v>99</v>
      </c>
      <c r="C69" s="19">
        <f>SUM(C16,C38,C53,C61,C68,C64)</f>
        <v>39</v>
      </c>
      <c r="D69" s="19">
        <f>SUM(B69:C69)</f>
        <v>138</v>
      </c>
      <c r="E69" s="19">
        <f>SUM(E16,E38,E53,E61,E68)</f>
        <v>19</v>
      </c>
      <c r="F69" s="19">
        <f>SUM(F16,F38,F53,F61,F68)</f>
        <v>21</v>
      </c>
      <c r="G69" s="19">
        <f>SUM(E69:F69)</f>
        <v>40</v>
      </c>
      <c r="H69" s="19">
        <f>SUM(D69,G69)</f>
        <v>178</v>
      </c>
      <c r="I69" s="19">
        <f t="shared" ref="I69:AC69" si="138">SUM(I16,I38,I53,I61,I68,I64)</f>
        <v>251</v>
      </c>
      <c r="J69" s="19">
        <f t="shared" si="138"/>
        <v>547</v>
      </c>
      <c r="K69" s="19">
        <f t="shared" si="138"/>
        <v>798</v>
      </c>
      <c r="L69" s="19">
        <f t="shared" si="138"/>
        <v>75</v>
      </c>
      <c r="M69" s="19">
        <f t="shared" si="138"/>
        <v>45</v>
      </c>
      <c r="N69" s="19">
        <f t="shared" si="138"/>
        <v>120</v>
      </c>
      <c r="O69" s="19">
        <f t="shared" si="138"/>
        <v>918</v>
      </c>
      <c r="P69" s="19">
        <f t="shared" si="138"/>
        <v>287</v>
      </c>
      <c r="Q69" s="19">
        <f t="shared" si="138"/>
        <v>402</v>
      </c>
      <c r="R69" s="19">
        <f t="shared" si="138"/>
        <v>689</v>
      </c>
      <c r="S69" s="19">
        <f t="shared" si="138"/>
        <v>129</v>
      </c>
      <c r="T69" s="19">
        <f t="shared" si="138"/>
        <v>152</v>
      </c>
      <c r="U69" s="19">
        <f t="shared" si="138"/>
        <v>281</v>
      </c>
      <c r="V69" s="19">
        <f t="shared" si="138"/>
        <v>970</v>
      </c>
      <c r="W69" s="19">
        <f t="shared" si="138"/>
        <v>637</v>
      </c>
      <c r="X69" s="19">
        <f t="shared" si="138"/>
        <v>988</v>
      </c>
      <c r="Y69" s="19">
        <f t="shared" si="138"/>
        <v>1625</v>
      </c>
      <c r="Z69" s="19">
        <f t="shared" si="138"/>
        <v>223</v>
      </c>
      <c r="AA69" s="19">
        <f t="shared" si="138"/>
        <v>218</v>
      </c>
      <c r="AB69" s="19">
        <f t="shared" si="138"/>
        <v>441</v>
      </c>
      <c r="AC69" s="19">
        <f t="shared" si="138"/>
        <v>2066</v>
      </c>
    </row>
    <row r="70" spans="1:29" ht="20.100000000000001" customHeight="1" x14ac:dyDescent="0.45">
      <c r="A70" s="11" t="s">
        <v>147</v>
      </c>
      <c r="B70" s="22"/>
      <c r="C70" s="22"/>
      <c r="D70" s="22"/>
      <c r="E70" s="17"/>
      <c r="F70" s="17"/>
      <c r="G70" s="17"/>
      <c r="H70" s="18"/>
      <c r="I70" s="17"/>
      <c r="J70" s="17"/>
      <c r="K70" s="17"/>
      <c r="L70" s="17"/>
      <c r="M70" s="17"/>
      <c r="N70" s="17"/>
      <c r="O70" s="18"/>
      <c r="P70" s="17"/>
      <c r="Q70" s="17"/>
      <c r="R70" s="17"/>
      <c r="S70" s="17"/>
      <c r="T70" s="17"/>
      <c r="U70" s="17"/>
      <c r="V70" s="18"/>
      <c r="W70" s="17"/>
      <c r="X70" s="17"/>
      <c r="Y70" s="17"/>
      <c r="Z70" s="23"/>
      <c r="AA70" s="23"/>
      <c r="AB70" s="23"/>
      <c r="AC70" s="24"/>
    </row>
    <row r="71" spans="1:29" ht="20.100000000000001" customHeight="1" x14ac:dyDescent="0.45">
      <c r="A71" s="11" t="s">
        <v>94</v>
      </c>
      <c r="B71" s="17"/>
      <c r="C71" s="17"/>
      <c r="D71" s="16"/>
      <c r="E71" s="22"/>
      <c r="F71" s="22"/>
      <c r="G71" s="16"/>
      <c r="H71" s="18"/>
      <c r="I71" s="17"/>
      <c r="J71" s="17"/>
      <c r="K71" s="16"/>
      <c r="L71" s="22"/>
      <c r="M71" s="22"/>
      <c r="N71" s="16"/>
      <c r="O71" s="18"/>
      <c r="P71" s="22"/>
      <c r="Q71" s="22"/>
      <c r="R71" s="16"/>
      <c r="S71" s="22"/>
      <c r="T71" s="22"/>
      <c r="U71" s="16"/>
      <c r="V71" s="18"/>
      <c r="W71" s="17"/>
      <c r="X71" s="17"/>
      <c r="Y71" s="17"/>
      <c r="Z71" s="17"/>
      <c r="AA71" s="17"/>
      <c r="AB71" s="17"/>
      <c r="AC71" s="19"/>
    </row>
    <row r="72" spans="1:29" ht="20.100000000000001" customHeight="1" x14ac:dyDescent="0.45">
      <c r="A72" s="32" t="s">
        <v>206</v>
      </c>
      <c r="B72" s="17">
        <v>9</v>
      </c>
      <c r="C72" s="17">
        <v>0</v>
      </c>
      <c r="D72" s="16">
        <f>SUM(B72:C72)</f>
        <v>9</v>
      </c>
      <c r="E72" s="17">
        <v>0</v>
      </c>
      <c r="F72" s="17">
        <v>0</v>
      </c>
      <c r="G72" s="16">
        <f>SUM(E72:F72)</f>
        <v>0</v>
      </c>
      <c r="H72" s="18">
        <f>SUM(D72,G72)</f>
        <v>9</v>
      </c>
      <c r="I72" s="17">
        <v>0</v>
      </c>
      <c r="J72" s="17">
        <v>2</v>
      </c>
      <c r="K72" s="16">
        <f>SUM(I72:J72)</f>
        <v>2</v>
      </c>
      <c r="L72" s="23">
        <v>0</v>
      </c>
      <c r="M72" s="23">
        <v>0</v>
      </c>
      <c r="N72" s="16">
        <f>SUM(L72:M72)</f>
        <v>0</v>
      </c>
      <c r="O72" s="18">
        <f>SUM(K72,N72)</f>
        <v>2</v>
      </c>
      <c r="P72" s="17">
        <v>2</v>
      </c>
      <c r="Q72" s="17">
        <v>90</v>
      </c>
      <c r="R72" s="16">
        <f>SUM(P72:Q72)</f>
        <v>92</v>
      </c>
      <c r="S72" s="17"/>
      <c r="T72" s="17"/>
      <c r="U72" s="16">
        <f>SUM(S72:T72)</f>
        <v>0</v>
      </c>
      <c r="V72" s="18">
        <f>SUM(R72,U72)</f>
        <v>92</v>
      </c>
      <c r="W72" s="17">
        <f t="shared" ref="W72:X74" si="139">SUM(B72,I72,P72)</f>
        <v>11</v>
      </c>
      <c r="X72" s="17">
        <f t="shared" si="139"/>
        <v>92</v>
      </c>
      <c r="Y72" s="17">
        <f>SUM(W72,X72)</f>
        <v>103</v>
      </c>
      <c r="Z72" s="17">
        <f t="shared" ref="Z72:AA74" si="140">SUM(E72,L72,S72)</f>
        <v>0</v>
      </c>
      <c r="AA72" s="17">
        <f t="shared" si="140"/>
        <v>0</v>
      </c>
      <c r="AB72" s="17">
        <f>SUM(Z72,AA72)</f>
        <v>0</v>
      </c>
      <c r="AC72" s="19">
        <f>SUM(Y72,AB72)</f>
        <v>103</v>
      </c>
    </row>
    <row r="73" spans="1:29" ht="20.100000000000001" customHeight="1" x14ac:dyDescent="0.45">
      <c r="A73" s="32" t="s">
        <v>207</v>
      </c>
      <c r="B73" s="17">
        <v>0</v>
      </c>
      <c r="C73" s="17">
        <v>2</v>
      </c>
      <c r="D73" s="16">
        <f>SUM(B73:C73)</f>
        <v>2</v>
      </c>
      <c r="E73" s="17">
        <v>0</v>
      </c>
      <c r="F73" s="17">
        <v>0</v>
      </c>
      <c r="G73" s="16">
        <f>SUM(E73:F73)</f>
        <v>0</v>
      </c>
      <c r="H73" s="18">
        <f>SUM(D73,G73)</f>
        <v>2</v>
      </c>
      <c r="I73" s="17">
        <v>5</v>
      </c>
      <c r="J73" s="17">
        <v>93</v>
      </c>
      <c r="K73" s="16">
        <f>SUM(I73:J73)</f>
        <v>98</v>
      </c>
      <c r="L73" s="17">
        <v>0</v>
      </c>
      <c r="M73" s="17">
        <v>29</v>
      </c>
      <c r="N73" s="16">
        <f>SUM(L73:M73)</f>
        <v>29</v>
      </c>
      <c r="O73" s="18">
        <f>SUM(K73,N73)</f>
        <v>127</v>
      </c>
      <c r="P73" s="17">
        <v>0</v>
      </c>
      <c r="Q73" s="17">
        <v>12</v>
      </c>
      <c r="R73" s="16">
        <f>SUM(P73:Q73)</f>
        <v>12</v>
      </c>
      <c r="S73" s="17">
        <v>1</v>
      </c>
      <c r="T73" s="17">
        <v>15</v>
      </c>
      <c r="U73" s="16">
        <f>SUM(S73:T73)</f>
        <v>16</v>
      </c>
      <c r="V73" s="18">
        <f>SUM(R73,U73)</f>
        <v>28</v>
      </c>
      <c r="W73" s="17">
        <f t="shared" si="139"/>
        <v>5</v>
      </c>
      <c r="X73" s="17">
        <f t="shared" si="139"/>
        <v>107</v>
      </c>
      <c r="Y73" s="17">
        <f>SUM(W73,X73)</f>
        <v>112</v>
      </c>
      <c r="Z73" s="17">
        <f t="shared" si="140"/>
        <v>1</v>
      </c>
      <c r="AA73" s="17">
        <f t="shared" si="140"/>
        <v>44</v>
      </c>
      <c r="AB73" s="17">
        <f>SUM(Z73,AA73)</f>
        <v>45</v>
      </c>
      <c r="AC73" s="19">
        <f>SUM(Y73,AB73)</f>
        <v>157</v>
      </c>
    </row>
    <row r="74" spans="1:29" ht="20.100000000000001" customHeight="1" x14ac:dyDescent="0.45">
      <c r="A74" s="32" t="s">
        <v>229</v>
      </c>
      <c r="B74" s="17">
        <v>0</v>
      </c>
      <c r="C74" s="17">
        <v>3</v>
      </c>
      <c r="D74" s="16">
        <f>SUM(B74:C74)</f>
        <v>3</v>
      </c>
      <c r="E74" s="17">
        <v>0</v>
      </c>
      <c r="F74" s="17">
        <v>0</v>
      </c>
      <c r="G74" s="16">
        <f>SUM(E74:F74)</f>
        <v>0</v>
      </c>
      <c r="H74" s="18">
        <f>SUM(D74,G74)</f>
        <v>3</v>
      </c>
      <c r="I74" s="16">
        <v>32</v>
      </c>
      <c r="J74" s="16">
        <v>0</v>
      </c>
      <c r="K74" s="16">
        <f>SUM(I74:J74)</f>
        <v>32</v>
      </c>
      <c r="L74" s="17">
        <v>3</v>
      </c>
      <c r="M74" s="17">
        <v>21</v>
      </c>
      <c r="N74" s="16">
        <f>SUM(L74:M74)</f>
        <v>24</v>
      </c>
      <c r="O74" s="18">
        <f>SUM(K74,N74)</f>
        <v>56</v>
      </c>
      <c r="P74" s="17"/>
      <c r="Q74" s="17">
        <v>28</v>
      </c>
      <c r="R74" s="16">
        <f>SUM(P74:Q74)</f>
        <v>28</v>
      </c>
      <c r="S74" s="17"/>
      <c r="T74" s="17">
        <v>5</v>
      </c>
      <c r="U74" s="16">
        <f>SUM(S74:T74)</f>
        <v>5</v>
      </c>
      <c r="V74" s="18">
        <f>SUM(R74,U74)</f>
        <v>33</v>
      </c>
      <c r="W74" s="17">
        <f t="shared" si="139"/>
        <v>32</v>
      </c>
      <c r="X74" s="17">
        <f t="shared" si="139"/>
        <v>31</v>
      </c>
      <c r="Y74" s="17">
        <f>SUM(W74,X74)</f>
        <v>63</v>
      </c>
      <c r="Z74" s="17">
        <f t="shared" si="140"/>
        <v>3</v>
      </c>
      <c r="AA74" s="17">
        <f t="shared" si="140"/>
        <v>26</v>
      </c>
      <c r="AB74" s="17">
        <f>SUM(Z74,AA74)</f>
        <v>29</v>
      </c>
      <c r="AC74" s="19">
        <f>SUM(Y74,AB74)</f>
        <v>92</v>
      </c>
    </row>
    <row r="75" spans="1:29" ht="20.100000000000001" customHeight="1" x14ac:dyDescent="0.45">
      <c r="A75" s="32" t="s">
        <v>199</v>
      </c>
      <c r="B75" s="16">
        <v>1</v>
      </c>
      <c r="C75" s="16">
        <v>0</v>
      </c>
      <c r="D75" s="16">
        <f t="shared" ref="D75:D80" si="141">SUM(B75:C75)</f>
        <v>1</v>
      </c>
      <c r="E75" s="17">
        <v>0</v>
      </c>
      <c r="F75" s="17">
        <v>0</v>
      </c>
      <c r="G75" s="16">
        <f t="shared" ref="G75:G80" si="142">SUM(E75:F75)</f>
        <v>0</v>
      </c>
      <c r="H75" s="18">
        <f t="shared" ref="H75:H80" si="143">SUM(D75,G75)</f>
        <v>1</v>
      </c>
      <c r="I75" s="16">
        <v>3</v>
      </c>
      <c r="J75" s="16">
        <v>75</v>
      </c>
      <c r="K75" s="16">
        <f t="shared" ref="K75:K80" si="144">SUM(I75:J75)</f>
        <v>78</v>
      </c>
      <c r="L75" s="17">
        <v>0</v>
      </c>
      <c r="M75" s="17">
        <v>0</v>
      </c>
      <c r="N75" s="16">
        <f t="shared" ref="N75:N80" si="145">SUM(L75:M75)</f>
        <v>0</v>
      </c>
      <c r="O75" s="18">
        <f t="shared" ref="O75:O80" si="146">SUM(K75,N75)</f>
        <v>78</v>
      </c>
      <c r="P75" s="16"/>
      <c r="Q75" s="16">
        <v>7</v>
      </c>
      <c r="R75" s="16">
        <f t="shared" ref="R75:R80" si="147">SUM(P75:Q75)</f>
        <v>7</v>
      </c>
      <c r="S75" s="17"/>
      <c r="T75" s="17"/>
      <c r="U75" s="16">
        <f t="shared" ref="U75:U80" si="148">SUM(S75:T75)</f>
        <v>0</v>
      </c>
      <c r="V75" s="18">
        <f t="shared" ref="V75:V80" si="149">SUM(R75,U75)</f>
        <v>7</v>
      </c>
      <c r="W75" s="17">
        <f t="shared" ref="W75:X77" si="150">SUM(B75,I75,P75)</f>
        <v>4</v>
      </c>
      <c r="X75" s="17">
        <f t="shared" si="150"/>
        <v>82</v>
      </c>
      <c r="Y75" s="17">
        <f t="shared" ref="Y75:Y77" si="151">SUM(W75,X75)</f>
        <v>86</v>
      </c>
      <c r="Z75" s="17">
        <f t="shared" ref="Z75:AA77" si="152">SUM(E75,L75,S75)</f>
        <v>0</v>
      </c>
      <c r="AA75" s="17">
        <f t="shared" si="152"/>
        <v>0</v>
      </c>
      <c r="AB75" s="17">
        <f t="shared" ref="AB75:AB77" si="153">SUM(Z75,AA75)</f>
        <v>0</v>
      </c>
      <c r="AC75" s="19">
        <f t="shared" ref="AC75:AC80" si="154">SUM(Y75,AB75)</f>
        <v>86</v>
      </c>
    </row>
    <row r="76" spans="1:29" ht="20.100000000000001" customHeight="1" x14ac:dyDescent="0.45">
      <c r="A76" s="32" t="s">
        <v>230</v>
      </c>
      <c r="B76" s="16">
        <v>1</v>
      </c>
      <c r="C76" s="16">
        <v>0</v>
      </c>
      <c r="D76" s="16">
        <f t="shared" si="141"/>
        <v>1</v>
      </c>
      <c r="E76" s="17">
        <v>0</v>
      </c>
      <c r="F76" s="17">
        <v>2</v>
      </c>
      <c r="G76" s="16">
        <f t="shared" si="142"/>
        <v>2</v>
      </c>
      <c r="H76" s="18">
        <f t="shared" si="143"/>
        <v>3</v>
      </c>
      <c r="I76" s="16">
        <v>6</v>
      </c>
      <c r="J76" s="16">
        <v>60</v>
      </c>
      <c r="K76" s="16">
        <f t="shared" si="144"/>
        <v>66</v>
      </c>
      <c r="L76" s="17">
        <v>0</v>
      </c>
      <c r="M76" s="17">
        <v>0</v>
      </c>
      <c r="N76" s="16">
        <f t="shared" si="145"/>
        <v>0</v>
      </c>
      <c r="O76" s="18">
        <f t="shared" si="146"/>
        <v>66</v>
      </c>
      <c r="P76" s="16">
        <v>4</v>
      </c>
      <c r="Q76" s="16">
        <v>9</v>
      </c>
      <c r="R76" s="16">
        <f t="shared" si="147"/>
        <v>13</v>
      </c>
      <c r="S76" s="17"/>
      <c r="T76" s="17"/>
      <c r="U76" s="16">
        <f t="shared" si="148"/>
        <v>0</v>
      </c>
      <c r="V76" s="18">
        <f t="shared" si="149"/>
        <v>13</v>
      </c>
      <c r="W76" s="17">
        <f t="shared" si="150"/>
        <v>11</v>
      </c>
      <c r="X76" s="17">
        <f t="shared" si="150"/>
        <v>69</v>
      </c>
      <c r="Y76" s="17">
        <f t="shared" si="151"/>
        <v>80</v>
      </c>
      <c r="Z76" s="17">
        <f t="shared" si="152"/>
        <v>0</v>
      </c>
      <c r="AA76" s="17">
        <f t="shared" si="152"/>
        <v>2</v>
      </c>
      <c r="AB76" s="17">
        <f t="shared" si="153"/>
        <v>2</v>
      </c>
      <c r="AC76" s="19">
        <f t="shared" si="154"/>
        <v>82</v>
      </c>
    </row>
    <row r="77" spans="1:29" ht="20.100000000000001" customHeight="1" x14ac:dyDescent="0.45">
      <c r="A77" s="32" t="s">
        <v>150</v>
      </c>
      <c r="B77" s="16">
        <v>0</v>
      </c>
      <c r="C77" s="16">
        <v>0</v>
      </c>
      <c r="D77" s="16">
        <f t="shared" si="141"/>
        <v>0</v>
      </c>
      <c r="E77" s="17">
        <v>0</v>
      </c>
      <c r="F77" s="17">
        <v>0</v>
      </c>
      <c r="G77" s="16">
        <f t="shared" si="142"/>
        <v>0</v>
      </c>
      <c r="H77" s="18">
        <f t="shared" si="143"/>
        <v>0</v>
      </c>
      <c r="I77" s="16">
        <v>0</v>
      </c>
      <c r="J77" s="16">
        <v>27</v>
      </c>
      <c r="K77" s="16">
        <f t="shared" si="144"/>
        <v>27</v>
      </c>
      <c r="L77" s="17">
        <v>0</v>
      </c>
      <c r="M77" s="17">
        <v>0</v>
      </c>
      <c r="N77" s="16">
        <f t="shared" si="145"/>
        <v>0</v>
      </c>
      <c r="O77" s="18">
        <f t="shared" si="146"/>
        <v>27</v>
      </c>
      <c r="P77" s="16"/>
      <c r="Q77" s="16"/>
      <c r="R77" s="16">
        <f t="shared" si="147"/>
        <v>0</v>
      </c>
      <c r="S77" s="17"/>
      <c r="T77" s="17"/>
      <c r="U77" s="16">
        <f t="shared" si="148"/>
        <v>0</v>
      </c>
      <c r="V77" s="18">
        <f t="shared" si="149"/>
        <v>0</v>
      </c>
      <c r="W77" s="17">
        <f t="shared" si="150"/>
        <v>0</v>
      </c>
      <c r="X77" s="17">
        <f t="shared" si="150"/>
        <v>27</v>
      </c>
      <c r="Y77" s="17">
        <f t="shared" si="151"/>
        <v>27</v>
      </c>
      <c r="Z77" s="17">
        <f t="shared" si="152"/>
        <v>0</v>
      </c>
      <c r="AA77" s="17">
        <f t="shared" si="152"/>
        <v>0</v>
      </c>
      <c r="AB77" s="17">
        <f t="shared" si="153"/>
        <v>0</v>
      </c>
      <c r="AC77" s="19">
        <f t="shared" si="154"/>
        <v>27</v>
      </c>
    </row>
    <row r="78" spans="1:29" ht="20.100000000000001" customHeight="1" x14ac:dyDescent="0.45">
      <c r="A78" s="32" t="s">
        <v>268</v>
      </c>
      <c r="B78" s="16">
        <v>0</v>
      </c>
      <c r="C78" s="16">
        <v>0</v>
      </c>
      <c r="D78" s="16">
        <f t="shared" ref="D78" si="155">SUM(B78:C78)</f>
        <v>0</v>
      </c>
      <c r="E78" s="17">
        <v>0</v>
      </c>
      <c r="F78" s="17">
        <v>0</v>
      </c>
      <c r="G78" s="16">
        <f t="shared" ref="G78" si="156">SUM(E78:F78)</f>
        <v>0</v>
      </c>
      <c r="H78" s="18">
        <f t="shared" ref="H78" si="157">SUM(D78,G78)</f>
        <v>0</v>
      </c>
      <c r="I78" s="16">
        <v>6</v>
      </c>
      <c r="J78" s="16">
        <v>16</v>
      </c>
      <c r="K78" s="16">
        <f t="shared" ref="K78" si="158">SUM(I78:J78)</f>
        <v>22</v>
      </c>
      <c r="L78" s="17">
        <v>0</v>
      </c>
      <c r="M78" s="17">
        <v>0</v>
      </c>
      <c r="N78" s="16">
        <f t="shared" ref="N78" si="159">SUM(L78:M78)</f>
        <v>0</v>
      </c>
      <c r="O78" s="18">
        <f t="shared" ref="O78" si="160">SUM(K78,N78)</f>
        <v>22</v>
      </c>
      <c r="P78" s="16"/>
      <c r="Q78" s="16">
        <v>16</v>
      </c>
      <c r="R78" s="16">
        <f t="shared" ref="R78" si="161">SUM(P78:Q78)</f>
        <v>16</v>
      </c>
      <c r="S78" s="17"/>
      <c r="T78" s="17"/>
      <c r="U78" s="16">
        <f t="shared" ref="U78" si="162">SUM(S78:T78)</f>
        <v>0</v>
      </c>
      <c r="V78" s="18">
        <f t="shared" ref="V78" si="163">SUM(R78,U78)</f>
        <v>16</v>
      </c>
      <c r="W78" s="17">
        <f t="shared" ref="W78" si="164">SUM(B78,I78,P78)</f>
        <v>6</v>
      </c>
      <c r="X78" s="17">
        <f t="shared" ref="X78" si="165">SUM(C78,J78,Q78)</f>
        <v>32</v>
      </c>
      <c r="Y78" s="17">
        <f t="shared" ref="Y78" si="166">SUM(W78,X78)</f>
        <v>38</v>
      </c>
      <c r="Z78" s="17">
        <f t="shared" ref="Z78" si="167">SUM(E78,L78,S78)</f>
        <v>0</v>
      </c>
      <c r="AA78" s="17">
        <f t="shared" ref="AA78" si="168">SUM(F78,M78,T78)</f>
        <v>0</v>
      </c>
      <c r="AB78" s="17">
        <f t="shared" ref="AB78" si="169">SUM(Z78,AA78)</f>
        <v>0</v>
      </c>
      <c r="AC78" s="19">
        <f t="shared" ref="AC78" si="170">SUM(Y78,AB78)</f>
        <v>38</v>
      </c>
    </row>
    <row r="79" spans="1:29" ht="20.100000000000001" customHeight="1" x14ac:dyDescent="0.45">
      <c r="A79" s="32" t="s">
        <v>231</v>
      </c>
      <c r="B79" s="16">
        <v>0</v>
      </c>
      <c r="C79" s="16">
        <v>0</v>
      </c>
      <c r="D79" s="16">
        <f>SUM(B79:C79)</f>
        <v>0</v>
      </c>
      <c r="E79" s="17">
        <v>1</v>
      </c>
      <c r="F79" s="17">
        <v>4</v>
      </c>
      <c r="G79" s="16">
        <f>SUM(E79:F79)</f>
        <v>5</v>
      </c>
      <c r="H79" s="18">
        <f>SUM(D79,G79)</f>
        <v>5</v>
      </c>
      <c r="I79" s="16">
        <v>9</v>
      </c>
      <c r="J79" s="16">
        <v>44</v>
      </c>
      <c r="K79" s="16">
        <f>SUM(I79:J79)</f>
        <v>53</v>
      </c>
      <c r="L79" s="17">
        <v>1</v>
      </c>
      <c r="M79" s="17">
        <v>10</v>
      </c>
      <c r="N79" s="16">
        <f>SUM(L79:M79)</f>
        <v>11</v>
      </c>
      <c r="O79" s="18">
        <f>SUM(K79,N79)</f>
        <v>64</v>
      </c>
      <c r="P79" s="16">
        <v>1</v>
      </c>
      <c r="Q79" s="16">
        <v>35</v>
      </c>
      <c r="R79" s="16">
        <f>SUM(P79:Q79)</f>
        <v>36</v>
      </c>
      <c r="S79" s="17">
        <v>3</v>
      </c>
      <c r="T79" s="17">
        <v>17</v>
      </c>
      <c r="U79" s="16">
        <f>SUM(S79:T79)</f>
        <v>20</v>
      </c>
      <c r="V79" s="18">
        <f>SUM(R79,U79)</f>
        <v>56</v>
      </c>
      <c r="W79" s="17">
        <f>SUM(B79,I79,P79)</f>
        <v>10</v>
      </c>
      <c r="X79" s="17">
        <f>SUM(C79,J79,Q79)</f>
        <v>79</v>
      </c>
      <c r="Y79" s="17">
        <f>SUM(W79,X79)</f>
        <v>89</v>
      </c>
      <c r="Z79" s="17">
        <f>SUM(E79,L79,S79)</f>
        <v>5</v>
      </c>
      <c r="AA79" s="17">
        <f>SUM(F79,M79,T79)</f>
        <v>31</v>
      </c>
      <c r="AB79" s="17">
        <f>SUM(Z79,AA79)</f>
        <v>36</v>
      </c>
      <c r="AC79" s="19">
        <f>SUM(Y79,AB79)</f>
        <v>125</v>
      </c>
    </row>
    <row r="80" spans="1:29" ht="20.100000000000001" customHeight="1" x14ac:dyDescent="0.45">
      <c r="A80" s="20" t="s">
        <v>7</v>
      </c>
      <c r="B80" s="21">
        <f>SUM(B71:B79)</f>
        <v>11</v>
      </c>
      <c r="C80" s="21">
        <f>SUM(C71:C79)</f>
        <v>5</v>
      </c>
      <c r="D80" s="19">
        <f t="shared" si="141"/>
        <v>16</v>
      </c>
      <c r="E80" s="21">
        <f>SUM(E71:E79)</f>
        <v>1</v>
      </c>
      <c r="F80" s="21">
        <f>SUM(F71:F79)</f>
        <v>6</v>
      </c>
      <c r="G80" s="19">
        <f t="shared" si="142"/>
        <v>7</v>
      </c>
      <c r="H80" s="19">
        <f t="shared" si="143"/>
        <v>23</v>
      </c>
      <c r="I80" s="21">
        <f>SUM(I71:I79)</f>
        <v>61</v>
      </c>
      <c r="J80" s="21">
        <f>SUM(J71:J79)</f>
        <v>317</v>
      </c>
      <c r="K80" s="19">
        <f t="shared" si="144"/>
        <v>378</v>
      </c>
      <c r="L80" s="21">
        <f>SUM(L71:L79)</f>
        <v>4</v>
      </c>
      <c r="M80" s="21">
        <f>SUM(M71:M79)</f>
        <v>60</v>
      </c>
      <c r="N80" s="19">
        <f t="shared" si="145"/>
        <v>64</v>
      </c>
      <c r="O80" s="19">
        <f t="shared" si="146"/>
        <v>442</v>
      </c>
      <c r="P80" s="21">
        <f>SUM(P71:P79)</f>
        <v>7</v>
      </c>
      <c r="Q80" s="21">
        <f>SUM(Q71:Q79)</f>
        <v>197</v>
      </c>
      <c r="R80" s="19">
        <f t="shared" si="147"/>
        <v>204</v>
      </c>
      <c r="S80" s="21">
        <f>SUM(S71:S79)</f>
        <v>4</v>
      </c>
      <c r="T80" s="21">
        <f>SUM(T71:T79)</f>
        <v>37</v>
      </c>
      <c r="U80" s="19">
        <f t="shared" si="148"/>
        <v>41</v>
      </c>
      <c r="V80" s="19">
        <f t="shared" si="149"/>
        <v>245</v>
      </c>
      <c r="W80" s="21">
        <f>SUM(W71:W79)</f>
        <v>79</v>
      </c>
      <c r="X80" s="21">
        <f>SUM(X71:X79)</f>
        <v>519</v>
      </c>
      <c r="Y80" s="19">
        <f>SUM(W80:X80)</f>
        <v>598</v>
      </c>
      <c r="Z80" s="21">
        <f>SUM(Z71:Z79)</f>
        <v>9</v>
      </c>
      <c r="AA80" s="21">
        <f>SUM(AA71:AA79)</f>
        <v>103</v>
      </c>
      <c r="AB80" s="19">
        <f>SUM(Z80:AA80)</f>
        <v>112</v>
      </c>
      <c r="AC80" s="19">
        <f t="shared" si="154"/>
        <v>710</v>
      </c>
    </row>
    <row r="81" spans="1:29" ht="20.100000000000001" customHeight="1" x14ac:dyDescent="0.45">
      <c r="A81" s="11" t="s">
        <v>151</v>
      </c>
      <c r="B81" s="16"/>
      <c r="C81" s="16"/>
      <c r="D81" s="16"/>
      <c r="E81" s="17"/>
      <c r="F81" s="17"/>
      <c r="G81" s="17"/>
      <c r="H81" s="18"/>
      <c r="I81" s="16"/>
      <c r="J81" s="16"/>
      <c r="K81" s="16"/>
      <c r="L81" s="17"/>
      <c r="M81" s="17"/>
      <c r="N81" s="17"/>
      <c r="O81" s="18"/>
      <c r="P81" s="16"/>
      <c r="Q81" s="16"/>
      <c r="R81" s="16"/>
      <c r="S81" s="16"/>
      <c r="T81" s="16"/>
      <c r="U81" s="16"/>
      <c r="V81" s="18"/>
      <c r="W81" s="17"/>
      <c r="X81" s="17"/>
      <c r="Y81" s="17"/>
      <c r="Z81" s="17"/>
      <c r="AA81" s="17"/>
      <c r="AB81" s="17"/>
      <c r="AC81" s="19"/>
    </row>
    <row r="82" spans="1:29" ht="20.100000000000001" customHeight="1" x14ac:dyDescent="0.45">
      <c r="A82" s="11" t="s">
        <v>94</v>
      </c>
      <c r="B82" s="16"/>
      <c r="C82" s="16"/>
      <c r="D82" s="16"/>
      <c r="E82" s="17"/>
      <c r="F82" s="17"/>
      <c r="G82" s="17"/>
      <c r="H82" s="18"/>
      <c r="I82" s="16"/>
      <c r="J82" s="16"/>
      <c r="K82" s="16"/>
      <c r="L82" s="17"/>
      <c r="M82" s="17"/>
      <c r="N82" s="17"/>
      <c r="O82" s="18"/>
      <c r="P82" s="16"/>
      <c r="Q82" s="16"/>
      <c r="R82" s="16"/>
      <c r="S82" s="16"/>
      <c r="T82" s="16"/>
      <c r="U82" s="16"/>
      <c r="V82" s="18"/>
      <c r="W82" s="17"/>
      <c r="X82" s="17"/>
      <c r="Y82" s="17"/>
      <c r="Z82" s="17"/>
      <c r="AA82" s="17"/>
      <c r="AB82" s="17"/>
      <c r="AC82" s="19"/>
    </row>
    <row r="83" spans="1:29" ht="20.100000000000001" customHeight="1" x14ac:dyDescent="0.45">
      <c r="A83" s="15" t="s">
        <v>170</v>
      </c>
      <c r="B83" s="16">
        <v>7</v>
      </c>
      <c r="C83" s="16">
        <v>0</v>
      </c>
      <c r="D83" s="16">
        <f t="shared" ref="D83:D92" si="171">SUM(B83:C83)</f>
        <v>7</v>
      </c>
      <c r="E83" s="17">
        <v>0</v>
      </c>
      <c r="F83" s="17">
        <v>0</v>
      </c>
      <c r="G83" s="16">
        <f t="shared" ref="G83:G92" si="172">SUM(E83:F83)</f>
        <v>0</v>
      </c>
      <c r="H83" s="18">
        <f t="shared" ref="H83:H92" si="173">SUM(D83,G83)</f>
        <v>7</v>
      </c>
      <c r="I83" s="16">
        <v>0</v>
      </c>
      <c r="J83" s="16">
        <v>0</v>
      </c>
      <c r="K83" s="16">
        <f t="shared" ref="K83:K95" si="174">SUM(I83:J83)</f>
        <v>0</v>
      </c>
      <c r="L83" s="22"/>
      <c r="M83" s="22"/>
      <c r="N83" s="16">
        <f t="shared" ref="N83:N95" si="175">SUM(L83:M83)</f>
        <v>0</v>
      </c>
      <c r="O83" s="18">
        <f t="shared" ref="O83:O95" si="176">SUM(K83,N83)</f>
        <v>0</v>
      </c>
      <c r="P83" s="16">
        <v>8</v>
      </c>
      <c r="Q83" s="16">
        <v>0</v>
      </c>
      <c r="R83" s="16">
        <f t="shared" ref="R83:R92" si="177">SUM(P83:Q83)</f>
        <v>8</v>
      </c>
      <c r="S83" s="16"/>
      <c r="T83" s="16"/>
      <c r="U83" s="16">
        <f t="shared" ref="U83:U92" si="178">SUM(S83:T83)</f>
        <v>0</v>
      </c>
      <c r="V83" s="18">
        <f t="shared" ref="V83:V92" si="179">SUM(R83,U83)</f>
        <v>8</v>
      </c>
      <c r="W83" s="17">
        <f t="shared" ref="W83:X92" si="180">SUM(B83,I83,P83)</f>
        <v>15</v>
      </c>
      <c r="X83" s="17">
        <f t="shared" si="180"/>
        <v>0</v>
      </c>
      <c r="Y83" s="17">
        <f t="shared" ref="Y83:Y92" si="181">SUM(W83,X83)</f>
        <v>15</v>
      </c>
      <c r="Z83" s="17">
        <f t="shared" ref="Z83:AA92" si="182">SUM(E83,L83,S83)</f>
        <v>0</v>
      </c>
      <c r="AA83" s="17">
        <f t="shared" si="182"/>
        <v>0</v>
      </c>
      <c r="AB83" s="17">
        <f t="shared" ref="AB83:AB92" si="183">SUM(Z83,AA83)</f>
        <v>0</v>
      </c>
      <c r="AC83" s="19">
        <f t="shared" ref="AC83:AC92" si="184">SUM(Y83,AB83)</f>
        <v>15</v>
      </c>
    </row>
    <row r="84" spans="1:29" ht="20.100000000000001" customHeight="1" x14ac:dyDescent="0.45">
      <c r="A84" s="15" t="s">
        <v>45</v>
      </c>
      <c r="B84" s="16">
        <v>0</v>
      </c>
      <c r="C84" s="16">
        <v>0</v>
      </c>
      <c r="D84" s="16">
        <f t="shared" si="171"/>
        <v>0</v>
      </c>
      <c r="E84" s="17">
        <v>0</v>
      </c>
      <c r="F84" s="17">
        <v>0</v>
      </c>
      <c r="G84" s="16">
        <f t="shared" si="172"/>
        <v>0</v>
      </c>
      <c r="H84" s="18">
        <f t="shared" si="173"/>
        <v>0</v>
      </c>
      <c r="I84" s="16">
        <v>2</v>
      </c>
      <c r="J84" s="16">
        <v>2</v>
      </c>
      <c r="K84" s="16">
        <f t="shared" si="174"/>
        <v>4</v>
      </c>
      <c r="L84" s="22"/>
      <c r="M84" s="22"/>
      <c r="N84" s="16">
        <f t="shared" si="175"/>
        <v>0</v>
      </c>
      <c r="O84" s="18">
        <f t="shared" si="176"/>
        <v>4</v>
      </c>
      <c r="P84" s="16">
        <v>19</v>
      </c>
      <c r="Q84" s="16">
        <v>11</v>
      </c>
      <c r="R84" s="16">
        <f t="shared" si="177"/>
        <v>30</v>
      </c>
      <c r="S84" s="16"/>
      <c r="T84" s="16"/>
      <c r="U84" s="16">
        <f t="shared" si="178"/>
        <v>0</v>
      </c>
      <c r="V84" s="18">
        <f t="shared" si="179"/>
        <v>30</v>
      </c>
      <c r="W84" s="17">
        <f t="shared" si="180"/>
        <v>21</v>
      </c>
      <c r="X84" s="17">
        <f t="shared" si="180"/>
        <v>13</v>
      </c>
      <c r="Y84" s="17">
        <f t="shared" si="181"/>
        <v>34</v>
      </c>
      <c r="Z84" s="17">
        <f t="shared" si="182"/>
        <v>0</v>
      </c>
      <c r="AA84" s="17">
        <f t="shared" si="182"/>
        <v>0</v>
      </c>
      <c r="AB84" s="17">
        <f t="shared" si="183"/>
        <v>0</v>
      </c>
      <c r="AC84" s="19">
        <f t="shared" si="184"/>
        <v>34</v>
      </c>
    </row>
    <row r="85" spans="1:29" ht="20.100000000000001" customHeight="1" x14ac:dyDescent="0.45">
      <c r="A85" s="15" t="s">
        <v>47</v>
      </c>
      <c r="B85" s="16">
        <v>0</v>
      </c>
      <c r="C85" s="16">
        <v>0</v>
      </c>
      <c r="D85" s="16">
        <f t="shared" si="171"/>
        <v>0</v>
      </c>
      <c r="E85" s="17">
        <v>0</v>
      </c>
      <c r="F85" s="17">
        <v>0</v>
      </c>
      <c r="G85" s="16">
        <f t="shared" si="172"/>
        <v>0</v>
      </c>
      <c r="H85" s="18">
        <f t="shared" si="173"/>
        <v>0</v>
      </c>
      <c r="I85" s="16">
        <v>19</v>
      </c>
      <c r="J85" s="16">
        <v>17</v>
      </c>
      <c r="K85" s="16">
        <f t="shared" si="174"/>
        <v>36</v>
      </c>
      <c r="L85" s="22"/>
      <c r="M85" s="22"/>
      <c r="N85" s="16">
        <f t="shared" si="175"/>
        <v>0</v>
      </c>
      <c r="O85" s="18">
        <f t="shared" si="176"/>
        <v>36</v>
      </c>
      <c r="P85" s="16">
        <v>0</v>
      </c>
      <c r="Q85" s="16">
        <v>0</v>
      </c>
      <c r="R85" s="16">
        <f t="shared" si="177"/>
        <v>0</v>
      </c>
      <c r="S85" s="16"/>
      <c r="T85" s="16"/>
      <c r="U85" s="16">
        <f t="shared" si="178"/>
        <v>0</v>
      </c>
      <c r="V85" s="18">
        <f t="shared" si="179"/>
        <v>0</v>
      </c>
      <c r="W85" s="17">
        <f t="shared" si="180"/>
        <v>19</v>
      </c>
      <c r="X85" s="17">
        <f t="shared" si="180"/>
        <v>17</v>
      </c>
      <c r="Y85" s="17">
        <f t="shared" si="181"/>
        <v>36</v>
      </c>
      <c r="Z85" s="17">
        <f t="shared" si="182"/>
        <v>0</v>
      </c>
      <c r="AA85" s="17">
        <f t="shared" si="182"/>
        <v>0</v>
      </c>
      <c r="AB85" s="17">
        <f t="shared" si="183"/>
        <v>0</v>
      </c>
      <c r="AC85" s="19">
        <f t="shared" si="184"/>
        <v>36</v>
      </c>
    </row>
    <row r="86" spans="1:29" ht="20.100000000000001" customHeight="1" x14ac:dyDescent="0.45">
      <c r="A86" s="15" t="s">
        <v>201</v>
      </c>
      <c r="B86" s="16">
        <v>2</v>
      </c>
      <c r="C86" s="16">
        <v>0</v>
      </c>
      <c r="D86" s="16">
        <f t="shared" si="171"/>
        <v>2</v>
      </c>
      <c r="E86" s="17">
        <v>0</v>
      </c>
      <c r="F86" s="17">
        <v>0</v>
      </c>
      <c r="G86" s="16">
        <f t="shared" si="172"/>
        <v>0</v>
      </c>
      <c r="H86" s="18">
        <f t="shared" si="173"/>
        <v>2</v>
      </c>
      <c r="I86" s="16">
        <v>6</v>
      </c>
      <c r="J86" s="16">
        <v>5</v>
      </c>
      <c r="K86" s="16">
        <f t="shared" si="174"/>
        <v>11</v>
      </c>
      <c r="L86" s="22"/>
      <c r="M86" s="22"/>
      <c r="N86" s="16">
        <f t="shared" si="175"/>
        <v>0</v>
      </c>
      <c r="O86" s="18">
        <f t="shared" si="176"/>
        <v>11</v>
      </c>
      <c r="P86" s="16">
        <v>11</v>
      </c>
      <c r="Q86" s="16">
        <v>0</v>
      </c>
      <c r="R86" s="16">
        <f t="shared" si="177"/>
        <v>11</v>
      </c>
      <c r="S86" s="16"/>
      <c r="T86" s="16"/>
      <c r="U86" s="16">
        <f t="shared" si="178"/>
        <v>0</v>
      </c>
      <c r="V86" s="18">
        <f t="shared" si="179"/>
        <v>11</v>
      </c>
      <c r="W86" s="17">
        <f t="shared" si="180"/>
        <v>19</v>
      </c>
      <c r="X86" s="17">
        <f t="shared" si="180"/>
        <v>5</v>
      </c>
      <c r="Y86" s="17">
        <f t="shared" si="181"/>
        <v>24</v>
      </c>
      <c r="Z86" s="17">
        <f t="shared" si="182"/>
        <v>0</v>
      </c>
      <c r="AA86" s="17">
        <f t="shared" si="182"/>
        <v>0</v>
      </c>
      <c r="AB86" s="17">
        <f t="shared" si="183"/>
        <v>0</v>
      </c>
      <c r="AC86" s="19">
        <f t="shared" si="184"/>
        <v>24</v>
      </c>
    </row>
    <row r="87" spans="1:29" ht="20.100000000000001" customHeight="1" x14ac:dyDescent="0.45">
      <c r="A87" s="15" t="s">
        <v>202</v>
      </c>
      <c r="B87" s="16">
        <v>0</v>
      </c>
      <c r="C87" s="16">
        <v>0</v>
      </c>
      <c r="D87" s="16">
        <f t="shared" si="171"/>
        <v>0</v>
      </c>
      <c r="E87" s="17">
        <v>0</v>
      </c>
      <c r="F87" s="17">
        <v>0</v>
      </c>
      <c r="G87" s="16">
        <f t="shared" si="172"/>
        <v>0</v>
      </c>
      <c r="H87" s="18">
        <f t="shared" si="173"/>
        <v>0</v>
      </c>
      <c r="I87" s="16">
        <v>22</v>
      </c>
      <c r="J87" s="16">
        <v>0</v>
      </c>
      <c r="K87" s="16">
        <f t="shared" si="174"/>
        <v>22</v>
      </c>
      <c r="L87" s="22"/>
      <c r="M87" s="22"/>
      <c r="N87" s="16">
        <f t="shared" si="175"/>
        <v>0</v>
      </c>
      <c r="O87" s="18">
        <f t="shared" si="176"/>
        <v>22</v>
      </c>
      <c r="P87" s="16">
        <v>18</v>
      </c>
      <c r="Q87" s="16">
        <v>0</v>
      </c>
      <c r="R87" s="16">
        <f t="shared" si="177"/>
        <v>18</v>
      </c>
      <c r="S87" s="16"/>
      <c r="T87" s="16"/>
      <c r="U87" s="16">
        <f t="shared" si="178"/>
        <v>0</v>
      </c>
      <c r="V87" s="18">
        <f t="shared" si="179"/>
        <v>18</v>
      </c>
      <c r="W87" s="17">
        <f t="shared" si="180"/>
        <v>40</v>
      </c>
      <c r="X87" s="17">
        <f t="shared" si="180"/>
        <v>0</v>
      </c>
      <c r="Y87" s="17">
        <f t="shared" si="181"/>
        <v>40</v>
      </c>
      <c r="Z87" s="17">
        <f t="shared" si="182"/>
        <v>0</v>
      </c>
      <c r="AA87" s="17">
        <f t="shared" si="182"/>
        <v>0</v>
      </c>
      <c r="AB87" s="17">
        <f t="shared" si="183"/>
        <v>0</v>
      </c>
      <c r="AC87" s="19">
        <f t="shared" si="184"/>
        <v>40</v>
      </c>
    </row>
    <row r="88" spans="1:29" ht="20.100000000000001" customHeight="1" x14ac:dyDescent="0.45">
      <c r="A88" s="15" t="s">
        <v>203</v>
      </c>
      <c r="B88" s="16">
        <v>6</v>
      </c>
      <c r="C88" s="16">
        <v>0</v>
      </c>
      <c r="D88" s="16">
        <f>SUM(B88:C88)</f>
        <v>6</v>
      </c>
      <c r="E88" s="17">
        <v>0</v>
      </c>
      <c r="F88" s="17">
        <v>0</v>
      </c>
      <c r="G88" s="16">
        <f>SUM(E88:F88)</f>
        <v>0</v>
      </c>
      <c r="H88" s="18">
        <f>SUM(D88,G88)</f>
        <v>6</v>
      </c>
      <c r="I88" s="16">
        <v>26</v>
      </c>
      <c r="J88" s="16">
        <v>0</v>
      </c>
      <c r="K88" s="16">
        <f>SUM(I88:J88)</f>
        <v>26</v>
      </c>
      <c r="L88" s="22"/>
      <c r="M88" s="22"/>
      <c r="N88" s="16">
        <f>SUM(L88:M88)</f>
        <v>0</v>
      </c>
      <c r="O88" s="18">
        <f>SUM(K88,N88)</f>
        <v>26</v>
      </c>
      <c r="P88" s="16">
        <v>2</v>
      </c>
      <c r="Q88" s="16">
        <v>0</v>
      </c>
      <c r="R88" s="16">
        <f>SUM(P88:Q88)</f>
        <v>2</v>
      </c>
      <c r="S88" s="16"/>
      <c r="T88" s="16"/>
      <c r="U88" s="16">
        <f>SUM(S88:T88)</f>
        <v>0</v>
      </c>
      <c r="V88" s="18">
        <f>SUM(R88,U88)</f>
        <v>2</v>
      </c>
      <c r="W88" s="17">
        <f>SUM(B88,I88,P88)</f>
        <v>34</v>
      </c>
      <c r="X88" s="17">
        <f>SUM(C88,J88,Q88)</f>
        <v>0</v>
      </c>
      <c r="Y88" s="17">
        <f>SUM(W88,X88)</f>
        <v>34</v>
      </c>
      <c r="Z88" s="17">
        <f>SUM(E88,L88,S88)</f>
        <v>0</v>
      </c>
      <c r="AA88" s="17">
        <f>SUM(F88,M88,T88)</f>
        <v>0</v>
      </c>
      <c r="AB88" s="17">
        <f>SUM(Z88,AA88)</f>
        <v>0</v>
      </c>
      <c r="AC88" s="19">
        <f>SUM(Y88,AB88)</f>
        <v>34</v>
      </c>
    </row>
    <row r="89" spans="1:29" ht="20.100000000000001" customHeight="1" x14ac:dyDescent="0.45">
      <c r="A89" s="15" t="s">
        <v>171</v>
      </c>
      <c r="B89" s="16">
        <v>5</v>
      </c>
      <c r="C89" s="16">
        <v>0</v>
      </c>
      <c r="D89" s="16">
        <f t="shared" si="171"/>
        <v>5</v>
      </c>
      <c r="E89" s="17">
        <v>0</v>
      </c>
      <c r="F89" s="17">
        <v>0</v>
      </c>
      <c r="G89" s="16">
        <f t="shared" si="172"/>
        <v>0</v>
      </c>
      <c r="H89" s="18">
        <f t="shared" si="173"/>
        <v>5</v>
      </c>
      <c r="I89" s="16">
        <v>4</v>
      </c>
      <c r="J89" s="16">
        <v>0</v>
      </c>
      <c r="K89" s="16">
        <f t="shared" si="174"/>
        <v>4</v>
      </c>
      <c r="L89" s="22"/>
      <c r="M89" s="22"/>
      <c r="N89" s="16">
        <f t="shared" si="175"/>
        <v>0</v>
      </c>
      <c r="O89" s="18">
        <f t="shared" si="176"/>
        <v>4</v>
      </c>
      <c r="P89" s="16">
        <v>10</v>
      </c>
      <c r="Q89" s="16">
        <v>1</v>
      </c>
      <c r="R89" s="16">
        <f t="shared" si="177"/>
        <v>11</v>
      </c>
      <c r="S89" s="16"/>
      <c r="T89" s="16"/>
      <c r="U89" s="16">
        <f t="shared" si="178"/>
        <v>0</v>
      </c>
      <c r="V89" s="18">
        <f t="shared" si="179"/>
        <v>11</v>
      </c>
      <c r="W89" s="17">
        <f t="shared" si="180"/>
        <v>19</v>
      </c>
      <c r="X89" s="17">
        <f t="shared" si="180"/>
        <v>1</v>
      </c>
      <c r="Y89" s="17">
        <f t="shared" si="181"/>
        <v>20</v>
      </c>
      <c r="Z89" s="17">
        <f t="shared" si="182"/>
        <v>0</v>
      </c>
      <c r="AA89" s="17">
        <f t="shared" si="182"/>
        <v>0</v>
      </c>
      <c r="AB89" s="17">
        <f t="shared" si="183"/>
        <v>0</v>
      </c>
      <c r="AC89" s="19">
        <f t="shared" si="184"/>
        <v>20</v>
      </c>
    </row>
    <row r="90" spans="1:29" ht="20.100000000000001" customHeight="1" x14ac:dyDescent="0.45">
      <c r="A90" s="15" t="s">
        <v>50</v>
      </c>
      <c r="B90" s="16">
        <v>0</v>
      </c>
      <c r="C90" s="16">
        <v>0</v>
      </c>
      <c r="D90" s="16">
        <f t="shared" si="171"/>
        <v>0</v>
      </c>
      <c r="E90" s="17">
        <v>0</v>
      </c>
      <c r="F90" s="17">
        <v>0</v>
      </c>
      <c r="G90" s="16">
        <f t="shared" si="172"/>
        <v>0</v>
      </c>
      <c r="H90" s="18">
        <f t="shared" si="173"/>
        <v>0</v>
      </c>
      <c r="I90" s="16">
        <v>0</v>
      </c>
      <c r="J90" s="16">
        <v>0</v>
      </c>
      <c r="K90" s="16">
        <f t="shared" si="174"/>
        <v>0</v>
      </c>
      <c r="L90" s="22"/>
      <c r="M90" s="22"/>
      <c r="N90" s="16">
        <f t="shared" si="175"/>
        <v>0</v>
      </c>
      <c r="O90" s="18">
        <f t="shared" si="176"/>
        <v>0</v>
      </c>
      <c r="P90" s="16">
        <v>13</v>
      </c>
      <c r="Q90" s="16">
        <v>7</v>
      </c>
      <c r="R90" s="16">
        <f t="shared" si="177"/>
        <v>20</v>
      </c>
      <c r="S90" s="16"/>
      <c r="T90" s="16"/>
      <c r="U90" s="16">
        <f t="shared" si="178"/>
        <v>0</v>
      </c>
      <c r="V90" s="18">
        <f t="shared" si="179"/>
        <v>20</v>
      </c>
      <c r="W90" s="17">
        <f t="shared" si="180"/>
        <v>13</v>
      </c>
      <c r="X90" s="17">
        <f t="shared" si="180"/>
        <v>7</v>
      </c>
      <c r="Y90" s="17">
        <f t="shared" si="181"/>
        <v>20</v>
      </c>
      <c r="Z90" s="17">
        <f t="shared" si="182"/>
        <v>0</v>
      </c>
      <c r="AA90" s="17">
        <f t="shared" si="182"/>
        <v>0</v>
      </c>
      <c r="AB90" s="17">
        <f t="shared" si="183"/>
        <v>0</v>
      </c>
      <c r="AC90" s="19">
        <f t="shared" si="184"/>
        <v>20</v>
      </c>
    </row>
    <row r="91" spans="1:29" ht="20.100000000000001" customHeight="1" x14ac:dyDescent="0.45">
      <c r="A91" s="15" t="s">
        <v>152</v>
      </c>
      <c r="B91" s="16">
        <v>2</v>
      </c>
      <c r="C91" s="16">
        <v>3</v>
      </c>
      <c r="D91" s="16">
        <f t="shared" si="171"/>
        <v>5</v>
      </c>
      <c r="E91" s="17">
        <v>0</v>
      </c>
      <c r="F91" s="17">
        <v>0</v>
      </c>
      <c r="G91" s="16">
        <f t="shared" si="172"/>
        <v>0</v>
      </c>
      <c r="H91" s="18">
        <f>SUM(D91,G91)</f>
        <v>5</v>
      </c>
      <c r="I91" s="16">
        <v>3</v>
      </c>
      <c r="J91" s="16">
        <v>0</v>
      </c>
      <c r="K91" s="16">
        <f t="shared" si="174"/>
        <v>3</v>
      </c>
      <c r="L91" s="22"/>
      <c r="M91" s="22"/>
      <c r="N91" s="16">
        <f t="shared" si="175"/>
        <v>0</v>
      </c>
      <c r="O91" s="18">
        <f t="shared" si="176"/>
        <v>3</v>
      </c>
      <c r="P91" s="16">
        <v>0</v>
      </c>
      <c r="Q91" s="16">
        <v>0</v>
      </c>
      <c r="R91" s="16">
        <f t="shared" si="177"/>
        <v>0</v>
      </c>
      <c r="S91" s="16"/>
      <c r="T91" s="16"/>
      <c r="U91" s="16">
        <f t="shared" si="178"/>
        <v>0</v>
      </c>
      <c r="V91" s="18">
        <f t="shared" si="179"/>
        <v>0</v>
      </c>
      <c r="W91" s="17">
        <f t="shared" si="180"/>
        <v>5</v>
      </c>
      <c r="X91" s="17">
        <f t="shared" si="180"/>
        <v>3</v>
      </c>
      <c r="Y91" s="17">
        <f t="shared" si="181"/>
        <v>8</v>
      </c>
      <c r="Z91" s="17">
        <f t="shared" si="182"/>
        <v>0</v>
      </c>
      <c r="AA91" s="17">
        <f t="shared" si="182"/>
        <v>0</v>
      </c>
      <c r="AB91" s="17">
        <f t="shared" si="183"/>
        <v>0</v>
      </c>
      <c r="AC91" s="19">
        <f t="shared" si="184"/>
        <v>8</v>
      </c>
    </row>
    <row r="92" spans="1:29" ht="20.100000000000001" customHeight="1" x14ac:dyDescent="0.45">
      <c r="A92" s="15" t="s">
        <v>204</v>
      </c>
      <c r="B92" s="16">
        <v>0</v>
      </c>
      <c r="C92" s="16">
        <v>0</v>
      </c>
      <c r="D92" s="16">
        <f t="shared" si="171"/>
        <v>0</v>
      </c>
      <c r="E92" s="17">
        <v>0</v>
      </c>
      <c r="F92" s="17">
        <v>0</v>
      </c>
      <c r="G92" s="16">
        <f t="shared" si="172"/>
        <v>0</v>
      </c>
      <c r="H92" s="18">
        <f t="shared" si="173"/>
        <v>0</v>
      </c>
      <c r="I92" s="16">
        <v>1</v>
      </c>
      <c r="J92" s="16">
        <v>0</v>
      </c>
      <c r="K92" s="16">
        <f t="shared" si="174"/>
        <v>1</v>
      </c>
      <c r="L92" s="22"/>
      <c r="M92" s="22"/>
      <c r="N92" s="16">
        <f t="shared" si="175"/>
        <v>0</v>
      </c>
      <c r="O92" s="18">
        <f t="shared" si="176"/>
        <v>1</v>
      </c>
      <c r="P92" s="16">
        <v>0</v>
      </c>
      <c r="Q92" s="16">
        <v>0</v>
      </c>
      <c r="R92" s="16">
        <f t="shared" si="177"/>
        <v>0</v>
      </c>
      <c r="S92" s="16"/>
      <c r="T92" s="16"/>
      <c r="U92" s="16">
        <f t="shared" si="178"/>
        <v>0</v>
      </c>
      <c r="V92" s="18">
        <f t="shared" si="179"/>
        <v>0</v>
      </c>
      <c r="W92" s="17">
        <f t="shared" si="180"/>
        <v>1</v>
      </c>
      <c r="X92" s="17">
        <f t="shared" si="180"/>
        <v>0</v>
      </c>
      <c r="Y92" s="17">
        <f t="shared" si="181"/>
        <v>1</v>
      </c>
      <c r="Z92" s="17">
        <f t="shared" si="182"/>
        <v>0</v>
      </c>
      <c r="AA92" s="17">
        <f t="shared" si="182"/>
        <v>0</v>
      </c>
      <c r="AB92" s="17">
        <f t="shared" si="183"/>
        <v>0</v>
      </c>
      <c r="AC92" s="19">
        <f t="shared" si="184"/>
        <v>1</v>
      </c>
    </row>
    <row r="93" spans="1:29" ht="20.100000000000001" customHeight="1" x14ac:dyDescent="0.45">
      <c r="A93" s="11" t="s">
        <v>248</v>
      </c>
      <c r="B93" s="16"/>
      <c r="C93" s="16"/>
      <c r="D93" s="16"/>
      <c r="E93" s="16"/>
      <c r="F93" s="16"/>
      <c r="G93" s="16"/>
      <c r="H93" s="18"/>
      <c r="I93" s="16"/>
      <c r="J93" s="16"/>
      <c r="K93" s="16"/>
      <c r="L93" s="17"/>
      <c r="M93" s="17"/>
      <c r="N93" s="16"/>
      <c r="O93" s="18"/>
      <c r="P93" s="16"/>
      <c r="Q93" s="16"/>
      <c r="R93" s="16"/>
      <c r="S93" s="17"/>
      <c r="T93" s="17"/>
      <c r="U93" s="17"/>
      <c r="V93" s="18"/>
      <c r="W93" s="17"/>
      <c r="X93" s="17"/>
      <c r="Y93" s="17"/>
      <c r="Z93" s="17"/>
      <c r="AA93" s="17"/>
      <c r="AB93" s="17"/>
      <c r="AC93" s="19"/>
    </row>
    <row r="94" spans="1:29" ht="20.100000000000001" customHeight="1" x14ac:dyDescent="0.45">
      <c r="A94" s="15" t="s">
        <v>269</v>
      </c>
      <c r="B94" s="16"/>
      <c r="C94" s="16"/>
      <c r="D94" s="16">
        <f t="shared" ref="D94" si="185">SUM(B94:C94)</f>
        <v>0</v>
      </c>
      <c r="E94" s="16">
        <v>0</v>
      </c>
      <c r="F94" s="16">
        <v>0</v>
      </c>
      <c r="G94" s="16">
        <f t="shared" ref="G94" si="186">SUM(E94:F94)</f>
        <v>0</v>
      </c>
      <c r="H94" s="18">
        <f t="shared" ref="H94" si="187">SUM(D94,G94)</f>
        <v>0</v>
      </c>
      <c r="I94" s="16"/>
      <c r="J94" s="16"/>
      <c r="K94" s="16">
        <f t="shared" ref="K94" si="188">SUM(I94:J94)</f>
        <v>0</v>
      </c>
      <c r="L94" s="17">
        <v>0</v>
      </c>
      <c r="M94" s="17">
        <v>0</v>
      </c>
      <c r="N94" s="16">
        <f t="shared" ref="N94" si="189">SUM(L94:M94)</f>
        <v>0</v>
      </c>
      <c r="O94" s="18">
        <f t="shared" ref="O94" si="190">SUM(K94,N94)</f>
        <v>0</v>
      </c>
      <c r="P94" s="16">
        <v>2</v>
      </c>
      <c r="Q94" s="16"/>
      <c r="R94" s="16">
        <f t="shared" ref="R94" si="191">SUM(P94:Q94)</f>
        <v>2</v>
      </c>
      <c r="S94" s="17"/>
      <c r="T94" s="17"/>
      <c r="U94" s="17">
        <f t="shared" ref="U94" si="192">SUM(S94:T94)</f>
        <v>0</v>
      </c>
      <c r="V94" s="18">
        <f t="shared" ref="V94" si="193">SUM(R94,U94)</f>
        <v>2</v>
      </c>
      <c r="W94" s="17">
        <f>SUM(B94,I94,P94)</f>
        <v>2</v>
      </c>
      <c r="X94" s="17">
        <f>SUM(C94,J94,Q94)</f>
        <v>0</v>
      </c>
      <c r="Y94" s="17">
        <f t="shared" ref="Y94" si="194">SUM(W94,X94)</f>
        <v>2</v>
      </c>
      <c r="Z94" s="17">
        <f>SUM(E94,L94,S94)</f>
        <v>0</v>
      </c>
      <c r="AA94" s="17">
        <f>SUM(F94,M94,T94)</f>
        <v>0</v>
      </c>
      <c r="AB94" s="17">
        <f t="shared" ref="AB94" si="195">SUM(Z94,AA94)</f>
        <v>0</v>
      </c>
      <c r="AC94" s="19">
        <f t="shared" ref="AC94" si="196">SUM(Y94,AB94)</f>
        <v>2</v>
      </c>
    </row>
    <row r="95" spans="1:29" ht="20.100000000000001" customHeight="1" x14ac:dyDescent="0.45">
      <c r="A95" s="20" t="s">
        <v>7</v>
      </c>
      <c r="B95" s="21">
        <f>SUM(B83:B92)</f>
        <v>22</v>
      </c>
      <c r="C95" s="21">
        <f>SUM(C83:C92)</f>
        <v>3</v>
      </c>
      <c r="D95" s="21">
        <f t="shared" ref="D95:G95" si="197">SUM(D83:D92)</f>
        <v>25</v>
      </c>
      <c r="E95" s="21">
        <f t="shared" si="197"/>
        <v>0</v>
      </c>
      <c r="F95" s="21">
        <f t="shared" si="197"/>
        <v>0</v>
      </c>
      <c r="G95" s="21">
        <f t="shared" si="197"/>
        <v>0</v>
      </c>
      <c r="H95" s="21">
        <f>SUM(H83:H92)</f>
        <v>25</v>
      </c>
      <c r="I95" s="21">
        <f>SUM(I83:I92)</f>
        <v>83</v>
      </c>
      <c r="J95" s="21">
        <f>SUM(J83:J92)</f>
        <v>24</v>
      </c>
      <c r="K95" s="19">
        <f t="shared" si="174"/>
        <v>107</v>
      </c>
      <c r="L95" s="21">
        <f>SUM(L83:L92)</f>
        <v>0</v>
      </c>
      <c r="M95" s="21">
        <f>SUM(M83:M92)</f>
        <v>0</v>
      </c>
      <c r="N95" s="19">
        <f t="shared" si="175"/>
        <v>0</v>
      </c>
      <c r="O95" s="19">
        <f t="shared" si="176"/>
        <v>107</v>
      </c>
      <c r="P95" s="21">
        <f>SUM(P83:P94)</f>
        <v>83</v>
      </c>
      <c r="Q95" s="21">
        <f t="shared" ref="Q95:V95" si="198">SUM(Q83:Q94)</f>
        <v>19</v>
      </c>
      <c r="R95" s="21">
        <f t="shared" si="198"/>
        <v>102</v>
      </c>
      <c r="S95" s="21">
        <f t="shared" si="198"/>
        <v>0</v>
      </c>
      <c r="T95" s="21">
        <f t="shared" si="198"/>
        <v>0</v>
      </c>
      <c r="U95" s="21">
        <f t="shared" si="198"/>
        <v>0</v>
      </c>
      <c r="V95" s="21">
        <f t="shared" si="198"/>
        <v>102</v>
      </c>
      <c r="W95" s="21">
        <f>SUM(W83:W94)</f>
        <v>188</v>
      </c>
      <c r="X95" s="21">
        <f t="shared" ref="X95" si="199">SUM(X83:X94)</f>
        <v>46</v>
      </c>
      <c r="Y95" s="21">
        <f t="shared" ref="Y95" si="200">SUM(Y83:Y94)</f>
        <v>234</v>
      </c>
      <c r="Z95" s="21">
        <f t="shared" ref="Z95" si="201">SUM(Z83:Z94)</f>
        <v>0</v>
      </c>
      <c r="AA95" s="21">
        <f t="shared" ref="AA95" si="202">SUM(AA83:AA94)</f>
        <v>0</v>
      </c>
      <c r="AB95" s="21">
        <f t="shared" ref="AB95" si="203">SUM(AB83:AB94)</f>
        <v>0</v>
      </c>
      <c r="AC95" s="21">
        <f t="shared" ref="AC95" si="204">SUM(AC83:AC94)</f>
        <v>234</v>
      </c>
    </row>
    <row r="96" spans="1:29" ht="20.100000000000001" customHeight="1" x14ac:dyDescent="0.45">
      <c r="A96" s="11" t="s">
        <v>93</v>
      </c>
      <c r="B96" s="16"/>
      <c r="C96" s="16"/>
      <c r="D96" s="16"/>
      <c r="E96" s="17"/>
      <c r="F96" s="17"/>
      <c r="G96" s="17"/>
      <c r="H96" s="18"/>
      <c r="I96" s="16"/>
      <c r="J96" s="16"/>
      <c r="K96" s="16"/>
      <c r="L96" s="17"/>
      <c r="M96" s="17"/>
      <c r="N96" s="17"/>
      <c r="O96" s="18"/>
      <c r="P96" s="16"/>
      <c r="Q96" s="16"/>
      <c r="R96" s="16"/>
      <c r="S96" s="16"/>
      <c r="T96" s="16"/>
      <c r="U96" s="16"/>
      <c r="V96" s="18"/>
      <c r="W96" s="17"/>
      <c r="X96" s="17"/>
      <c r="Y96" s="17"/>
      <c r="Z96" s="17"/>
      <c r="AA96" s="17"/>
      <c r="AB96" s="17"/>
      <c r="AC96" s="19"/>
    </row>
    <row r="97" spans="1:29" ht="20.100000000000001" customHeight="1" x14ac:dyDescent="0.45">
      <c r="A97" s="11" t="s">
        <v>94</v>
      </c>
      <c r="B97" s="16"/>
      <c r="C97" s="16"/>
      <c r="D97" s="16"/>
      <c r="E97" s="17"/>
      <c r="F97" s="17"/>
      <c r="G97" s="17"/>
      <c r="H97" s="18"/>
      <c r="I97" s="16"/>
      <c r="J97" s="16"/>
      <c r="K97" s="16"/>
      <c r="L97" s="17"/>
      <c r="M97" s="17"/>
      <c r="N97" s="17"/>
      <c r="O97" s="18"/>
      <c r="P97" s="16"/>
      <c r="Q97" s="16"/>
      <c r="R97" s="16"/>
      <c r="S97" s="16"/>
      <c r="T97" s="16"/>
      <c r="U97" s="16"/>
      <c r="V97" s="18"/>
      <c r="W97" s="17"/>
      <c r="X97" s="17"/>
      <c r="Y97" s="17"/>
      <c r="Z97" s="17"/>
      <c r="AA97" s="17"/>
      <c r="AB97" s="17"/>
      <c r="AC97" s="19"/>
    </row>
    <row r="98" spans="1:29" ht="20.100000000000001" customHeight="1" x14ac:dyDescent="0.45">
      <c r="A98" s="32" t="s">
        <v>196</v>
      </c>
      <c r="B98" s="16">
        <v>39</v>
      </c>
      <c r="C98" s="16">
        <v>0</v>
      </c>
      <c r="D98" s="16">
        <f t="shared" ref="D98:D111" si="205">SUM(B98:C98)</f>
        <v>39</v>
      </c>
      <c r="E98" s="17">
        <v>0</v>
      </c>
      <c r="F98" s="17">
        <v>0</v>
      </c>
      <c r="G98" s="16">
        <f t="shared" ref="G98:G111" si="206">SUM(E98:F98)</f>
        <v>0</v>
      </c>
      <c r="H98" s="18">
        <f t="shared" ref="H98:H111" si="207">SUM(D98,G98)</f>
        <v>39</v>
      </c>
      <c r="I98" s="16">
        <v>18</v>
      </c>
      <c r="J98" s="16">
        <v>0</v>
      </c>
      <c r="K98" s="16">
        <f t="shared" ref="K98:K111" si="208">SUM(I98:J98)</f>
        <v>18</v>
      </c>
      <c r="L98" s="22"/>
      <c r="M98" s="22"/>
      <c r="N98" s="16">
        <f t="shared" ref="N98:N111" si="209">SUM(L98:M98)</f>
        <v>0</v>
      </c>
      <c r="O98" s="18">
        <f t="shared" ref="O98:O111" si="210">SUM(K98,N98)</f>
        <v>18</v>
      </c>
      <c r="P98" s="16">
        <v>5</v>
      </c>
      <c r="Q98" s="16">
        <v>0</v>
      </c>
      <c r="R98" s="16">
        <f t="shared" ref="R98:R111" si="211">SUM(P98:Q98)</f>
        <v>5</v>
      </c>
      <c r="S98" s="22"/>
      <c r="T98" s="22"/>
      <c r="U98" s="16">
        <f t="shared" ref="U98:U111" si="212">SUM(S98:T98)</f>
        <v>0</v>
      </c>
      <c r="V98" s="18">
        <f t="shared" ref="V98:V111" si="213">SUM(R98,U98)</f>
        <v>5</v>
      </c>
      <c r="W98" s="17">
        <f t="shared" ref="W98:X108" si="214">SUM(B98,I98,P98)</f>
        <v>62</v>
      </c>
      <c r="X98" s="17">
        <f t="shared" si="214"/>
        <v>0</v>
      </c>
      <c r="Y98" s="17">
        <f t="shared" ref="Y98:Y108" si="215">SUM(W98,X98)</f>
        <v>62</v>
      </c>
      <c r="Z98" s="17">
        <f t="shared" ref="Z98:AA108" si="216">SUM(E98,L98,S98)</f>
        <v>0</v>
      </c>
      <c r="AA98" s="17">
        <f t="shared" si="216"/>
        <v>0</v>
      </c>
      <c r="AB98" s="17">
        <f t="shared" ref="AB98:AB108" si="217">SUM(Z98,AA98)</f>
        <v>0</v>
      </c>
      <c r="AC98" s="19">
        <f t="shared" ref="AC98:AC111" si="218">SUM(Y98,AB98)</f>
        <v>62</v>
      </c>
    </row>
    <row r="99" spans="1:29" ht="20.100000000000001" customHeight="1" x14ac:dyDescent="0.45">
      <c r="A99" s="32" t="s">
        <v>261</v>
      </c>
      <c r="B99" s="16">
        <v>0</v>
      </c>
      <c r="C99" s="16">
        <v>0</v>
      </c>
      <c r="D99" s="16">
        <f t="shared" ref="D99" si="219">SUM(B99:C99)</f>
        <v>0</v>
      </c>
      <c r="E99" s="17">
        <v>0</v>
      </c>
      <c r="F99" s="17">
        <v>0</v>
      </c>
      <c r="G99" s="16">
        <f t="shared" ref="G99" si="220">SUM(E99:F99)</f>
        <v>0</v>
      </c>
      <c r="H99" s="18">
        <f t="shared" ref="H99" si="221">SUM(D99,G99)</f>
        <v>0</v>
      </c>
      <c r="I99" s="16">
        <v>6</v>
      </c>
      <c r="J99" s="16">
        <v>1</v>
      </c>
      <c r="K99" s="16">
        <f t="shared" ref="K99" si="222">SUM(I99:J99)</f>
        <v>7</v>
      </c>
      <c r="L99" s="22"/>
      <c r="M99" s="22"/>
      <c r="N99" s="16">
        <f t="shared" ref="N99" si="223">SUM(L99:M99)</f>
        <v>0</v>
      </c>
      <c r="O99" s="18">
        <f t="shared" ref="O99" si="224">SUM(K99,N99)</f>
        <v>7</v>
      </c>
      <c r="P99" s="16">
        <v>6</v>
      </c>
      <c r="Q99" s="16">
        <v>0</v>
      </c>
      <c r="R99" s="16">
        <f t="shared" ref="R99" si="225">SUM(P99:Q99)</f>
        <v>6</v>
      </c>
      <c r="S99" s="22"/>
      <c r="T99" s="22"/>
      <c r="U99" s="16">
        <f t="shared" ref="U99" si="226">SUM(S99:T99)</f>
        <v>0</v>
      </c>
      <c r="V99" s="18">
        <f t="shared" ref="V99" si="227">SUM(R99,U99)</f>
        <v>6</v>
      </c>
      <c r="W99" s="17">
        <f t="shared" ref="W99" si="228">SUM(B99,I99,P99)</f>
        <v>12</v>
      </c>
      <c r="X99" s="17">
        <f t="shared" ref="X99" si="229">SUM(C99,J99,Q99)</f>
        <v>1</v>
      </c>
      <c r="Y99" s="17">
        <f t="shared" ref="Y99" si="230">SUM(W99,X99)</f>
        <v>13</v>
      </c>
      <c r="Z99" s="17">
        <f t="shared" ref="Z99" si="231">SUM(E99,L99,S99)</f>
        <v>0</v>
      </c>
      <c r="AA99" s="17">
        <f t="shared" ref="AA99" si="232">SUM(F99,M99,T99)</f>
        <v>0</v>
      </c>
      <c r="AB99" s="17">
        <f t="shared" ref="AB99" si="233">SUM(Z99,AA99)</f>
        <v>0</v>
      </c>
      <c r="AC99" s="19">
        <f t="shared" ref="AC99" si="234">SUM(Y99,AB99)</f>
        <v>13</v>
      </c>
    </row>
    <row r="100" spans="1:29" ht="20.100000000000001" customHeight="1" x14ac:dyDescent="0.45">
      <c r="A100" s="32" t="s">
        <v>70</v>
      </c>
      <c r="B100" s="16">
        <v>0</v>
      </c>
      <c r="C100" s="16">
        <v>0</v>
      </c>
      <c r="D100" s="16">
        <f>SUM(B100:C100)</f>
        <v>0</v>
      </c>
      <c r="E100" s="17">
        <v>0</v>
      </c>
      <c r="F100" s="17">
        <v>0</v>
      </c>
      <c r="G100" s="16">
        <f>SUM(E100:F100)</f>
        <v>0</v>
      </c>
      <c r="H100" s="18">
        <f>SUM(D100,G100)</f>
        <v>0</v>
      </c>
      <c r="I100" s="16">
        <v>23</v>
      </c>
      <c r="J100" s="16">
        <v>23</v>
      </c>
      <c r="K100" s="16">
        <f>SUM(I100:J100)</f>
        <v>46</v>
      </c>
      <c r="L100" s="22"/>
      <c r="M100" s="22"/>
      <c r="N100" s="16">
        <f>SUM(L100:M100)</f>
        <v>0</v>
      </c>
      <c r="O100" s="18">
        <f>SUM(K100,N100)</f>
        <v>46</v>
      </c>
      <c r="P100" s="16">
        <v>4</v>
      </c>
      <c r="Q100" s="16">
        <v>4</v>
      </c>
      <c r="R100" s="16">
        <f>SUM(P100:Q100)</f>
        <v>8</v>
      </c>
      <c r="S100" s="22"/>
      <c r="T100" s="22"/>
      <c r="U100" s="16">
        <f>SUM(S100:T100)</f>
        <v>0</v>
      </c>
      <c r="V100" s="18">
        <f>SUM(R100,U100)</f>
        <v>8</v>
      </c>
      <c r="W100" s="17">
        <f>SUM(B100,I100,P100)</f>
        <v>27</v>
      </c>
      <c r="X100" s="17">
        <f>SUM(C100,J100,Q100)</f>
        <v>27</v>
      </c>
      <c r="Y100" s="17">
        <f>SUM(W100,X100)</f>
        <v>54</v>
      </c>
      <c r="Z100" s="17">
        <f>SUM(E100,L100,S100)</f>
        <v>0</v>
      </c>
      <c r="AA100" s="17">
        <f>SUM(F100,M100,T100)</f>
        <v>0</v>
      </c>
      <c r="AB100" s="17">
        <f>SUM(Z100,AA100)</f>
        <v>0</v>
      </c>
      <c r="AC100" s="19">
        <f>SUM(Y100,AB100)</f>
        <v>54</v>
      </c>
    </row>
    <row r="101" spans="1:29" ht="20.100000000000001" customHeight="1" x14ac:dyDescent="0.45">
      <c r="A101" s="32" t="s">
        <v>172</v>
      </c>
      <c r="B101" s="16">
        <v>1</v>
      </c>
      <c r="C101" s="16">
        <v>2</v>
      </c>
      <c r="D101" s="16">
        <f t="shared" si="205"/>
        <v>3</v>
      </c>
      <c r="E101" s="17">
        <v>0</v>
      </c>
      <c r="F101" s="17">
        <v>0</v>
      </c>
      <c r="G101" s="16">
        <f t="shared" si="206"/>
        <v>0</v>
      </c>
      <c r="H101" s="18">
        <f t="shared" si="207"/>
        <v>3</v>
      </c>
      <c r="I101" s="16">
        <v>6</v>
      </c>
      <c r="J101" s="16">
        <v>1</v>
      </c>
      <c r="K101" s="16">
        <f t="shared" si="208"/>
        <v>7</v>
      </c>
      <c r="L101" s="22"/>
      <c r="M101" s="22"/>
      <c r="N101" s="16">
        <f t="shared" si="209"/>
        <v>0</v>
      </c>
      <c r="O101" s="18">
        <f t="shared" si="210"/>
        <v>7</v>
      </c>
      <c r="P101" s="16">
        <v>4</v>
      </c>
      <c r="Q101" s="16">
        <v>0</v>
      </c>
      <c r="R101" s="16">
        <f t="shared" si="211"/>
        <v>4</v>
      </c>
      <c r="S101" s="22"/>
      <c r="T101" s="22"/>
      <c r="U101" s="16">
        <f t="shared" si="212"/>
        <v>0</v>
      </c>
      <c r="V101" s="18">
        <f t="shared" si="213"/>
        <v>4</v>
      </c>
      <c r="W101" s="17">
        <f t="shared" si="214"/>
        <v>11</v>
      </c>
      <c r="X101" s="17">
        <f t="shared" si="214"/>
        <v>3</v>
      </c>
      <c r="Y101" s="17">
        <f t="shared" si="215"/>
        <v>14</v>
      </c>
      <c r="Z101" s="17">
        <f t="shared" si="216"/>
        <v>0</v>
      </c>
      <c r="AA101" s="17">
        <f t="shared" si="216"/>
        <v>0</v>
      </c>
      <c r="AB101" s="17">
        <f t="shared" si="217"/>
        <v>0</v>
      </c>
      <c r="AC101" s="19">
        <f t="shared" si="218"/>
        <v>14</v>
      </c>
    </row>
    <row r="102" spans="1:29" ht="20.100000000000001" customHeight="1" x14ac:dyDescent="0.45">
      <c r="A102" s="32" t="s">
        <v>154</v>
      </c>
      <c r="B102" s="16">
        <v>3</v>
      </c>
      <c r="C102" s="16">
        <v>5</v>
      </c>
      <c r="D102" s="16">
        <f t="shared" si="205"/>
        <v>8</v>
      </c>
      <c r="E102" s="17">
        <v>0</v>
      </c>
      <c r="F102" s="17">
        <v>0</v>
      </c>
      <c r="G102" s="16">
        <f t="shared" si="206"/>
        <v>0</v>
      </c>
      <c r="H102" s="18">
        <f t="shared" si="207"/>
        <v>8</v>
      </c>
      <c r="I102" s="16">
        <v>7</v>
      </c>
      <c r="J102" s="16">
        <v>11</v>
      </c>
      <c r="K102" s="16">
        <f t="shared" si="208"/>
        <v>18</v>
      </c>
      <c r="L102" s="22"/>
      <c r="M102" s="22"/>
      <c r="N102" s="16">
        <f t="shared" si="209"/>
        <v>0</v>
      </c>
      <c r="O102" s="18">
        <f t="shared" si="210"/>
        <v>18</v>
      </c>
      <c r="P102" s="16">
        <v>8</v>
      </c>
      <c r="Q102" s="16">
        <v>11</v>
      </c>
      <c r="R102" s="16">
        <f>SUM(P102:Q102)</f>
        <v>19</v>
      </c>
      <c r="S102" s="17"/>
      <c r="T102" s="22"/>
      <c r="U102" s="16">
        <f t="shared" si="212"/>
        <v>0</v>
      </c>
      <c r="V102" s="18">
        <f t="shared" si="213"/>
        <v>19</v>
      </c>
      <c r="W102" s="17">
        <f>SUM(B102,I102,P102)</f>
        <v>18</v>
      </c>
      <c r="X102" s="17">
        <f>SUM(C102,J102,Q102)</f>
        <v>27</v>
      </c>
      <c r="Y102" s="17">
        <f t="shared" si="215"/>
        <v>45</v>
      </c>
      <c r="Z102" s="17">
        <f t="shared" si="216"/>
        <v>0</v>
      </c>
      <c r="AA102" s="17">
        <f t="shared" si="216"/>
        <v>0</v>
      </c>
      <c r="AB102" s="17">
        <f t="shared" si="217"/>
        <v>0</v>
      </c>
      <c r="AC102" s="19">
        <f t="shared" si="218"/>
        <v>45</v>
      </c>
    </row>
    <row r="103" spans="1:29" ht="20.100000000000001" customHeight="1" x14ac:dyDescent="0.45">
      <c r="A103" s="32" t="s">
        <v>251</v>
      </c>
      <c r="B103" s="16">
        <v>0</v>
      </c>
      <c r="C103" s="16">
        <v>0</v>
      </c>
      <c r="D103" s="16">
        <f t="shared" si="205"/>
        <v>0</v>
      </c>
      <c r="E103" s="17">
        <v>0</v>
      </c>
      <c r="F103" s="17">
        <v>0</v>
      </c>
      <c r="G103" s="16">
        <f t="shared" si="206"/>
        <v>0</v>
      </c>
      <c r="H103" s="18">
        <f t="shared" si="207"/>
        <v>0</v>
      </c>
      <c r="I103" s="16">
        <v>0</v>
      </c>
      <c r="J103" s="16">
        <v>1</v>
      </c>
      <c r="K103" s="16">
        <f t="shared" si="208"/>
        <v>1</v>
      </c>
      <c r="L103" s="22"/>
      <c r="M103" s="22"/>
      <c r="N103" s="16">
        <f t="shared" si="209"/>
        <v>0</v>
      </c>
      <c r="O103" s="18">
        <f t="shared" si="210"/>
        <v>1</v>
      </c>
      <c r="P103" s="16">
        <v>1</v>
      </c>
      <c r="Q103" s="16">
        <v>5</v>
      </c>
      <c r="R103" s="16">
        <f t="shared" si="211"/>
        <v>6</v>
      </c>
      <c r="S103" s="22"/>
      <c r="T103" s="22"/>
      <c r="U103" s="16">
        <f t="shared" si="212"/>
        <v>0</v>
      </c>
      <c r="V103" s="18">
        <f t="shared" si="213"/>
        <v>6</v>
      </c>
      <c r="W103" s="17">
        <f t="shared" si="214"/>
        <v>1</v>
      </c>
      <c r="X103" s="17">
        <f t="shared" si="214"/>
        <v>6</v>
      </c>
      <c r="Y103" s="17">
        <f t="shared" si="215"/>
        <v>7</v>
      </c>
      <c r="Z103" s="17">
        <f t="shared" si="216"/>
        <v>0</v>
      </c>
      <c r="AA103" s="17">
        <f t="shared" si="216"/>
        <v>0</v>
      </c>
      <c r="AB103" s="17">
        <f t="shared" si="217"/>
        <v>0</v>
      </c>
      <c r="AC103" s="19">
        <f t="shared" si="218"/>
        <v>7</v>
      </c>
    </row>
    <row r="104" spans="1:29" ht="20.100000000000001" customHeight="1" x14ac:dyDescent="0.45">
      <c r="A104" s="32" t="s">
        <v>156</v>
      </c>
      <c r="B104" s="16">
        <v>0</v>
      </c>
      <c r="C104" s="16">
        <v>0</v>
      </c>
      <c r="D104" s="16">
        <f t="shared" si="205"/>
        <v>0</v>
      </c>
      <c r="E104" s="17">
        <v>0</v>
      </c>
      <c r="F104" s="17">
        <v>0</v>
      </c>
      <c r="G104" s="16">
        <f t="shared" si="206"/>
        <v>0</v>
      </c>
      <c r="H104" s="18">
        <f t="shared" si="207"/>
        <v>0</v>
      </c>
      <c r="I104" s="16">
        <v>1</v>
      </c>
      <c r="J104" s="16">
        <v>5</v>
      </c>
      <c r="K104" s="16">
        <f t="shared" si="208"/>
        <v>6</v>
      </c>
      <c r="L104" s="22"/>
      <c r="M104" s="22"/>
      <c r="N104" s="16">
        <f t="shared" si="209"/>
        <v>0</v>
      </c>
      <c r="O104" s="18">
        <f t="shared" si="210"/>
        <v>6</v>
      </c>
      <c r="P104" s="16"/>
      <c r="Q104" s="16"/>
      <c r="R104" s="16">
        <f t="shared" si="211"/>
        <v>0</v>
      </c>
      <c r="S104" s="22"/>
      <c r="T104" s="22"/>
      <c r="U104" s="16">
        <f t="shared" si="212"/>
        <v>0</v>
      </c>
      <c r="V104" s="18">
        <f t="shared" si="213"/>
        <v>0</v>
      </c>
      <c r="W104" s="17">
        <f t="shared" si="214"/>
        <v>1</v>
      </c>
      <c r="X104" s="17">
        <f t="shared" si="214"/>
        <v>5</v>
      </c>
      <c r="Y104" s="17">
        <f t="shared" si="215"/>
        <v>6</v>
      </c>
      <c r="Z104" s="17">
        <f t="shared" si="216"/>
        <v>0</v>
      </c>
      <c r="AA104" s="17">
        <f t="shared" si="216"/>
        <v>0</v>
      </c>
      <c r="AB104" s="17">
        <f t="shared" si="217"/>
        <v>0</v>
      </c>
      <c r="AC104" s="19">
        <f t="shared" si="218"/>
        <v>6</v>
      </c>
    </row>
    <row r="105" spans="1:29" ht="20.100000000000001" customHeight="1" x14ac:dyDescent="0.45">
      <c r="A105" s="32" t="s">
        <v>143</v>
      </c>
      <c r="B105" s="16">
        <v>0</v>
      </c>
      <c r="C105" s="16">
        <v>2</v>
      </c>
      <c r="D105" s="16">
        <f t="shared" si="205"/>
        <v>2</v>
      </c>
      <c r="E105" s="17">
        <v>0</v>
      </c>
      <c r="F105" s="17">
        <v>0</v>
      </c>
      <c r="G105" s="16">
        <f t="shared" si="206"/>
        <v>0</v>
      </c>
      <c r="H105" s="18">
        <f t="shared" si="207"/>
        <v>2</v>
      </c>
      <c r="I105" s="16">
        <v>2</v>
      </c>
      <c r="J105" s="16">
        <v>25</v>
      </c>
      <c r="K105" s="16">
        <f t="shared" si="208"/>
        <v>27</v>
      </c>
      <c r="L105" s="22"/>
      <c r="M105" s="22"/>
      <c r="N105" s="16">
        <f t="shared" si="209"/>
        <v>0</v>
      </c>
      <c r="O105" s="18">
        <f t="shared" si="210"/>
        <v>27</v>
      </c>
      <c r="P105" s="16">
        <v>1</v>
      </c>
      <c r="Q105" s="16">
        <v>4</v>
      </c>
      <c r="R105" s="16">
        <f t="shared" si="211"/>
        <v>5</v>
      </c>
      <c r="S105" s="22"/>
      <c r="T105" s="22"/>
      <c r="U105" s="16">
        <f t="shared" si="212"/>
        <v>0</v>
      </c>
      <c r="V105" s="18">
        <f t="shared" si="213"/>
        <v>5</v>
      </c>
      <c r="W105" s="17">
        <f t="shared" si="214"/>
        <v>3</v>
      </c>
      <c r="X105" s="17">
        <f t="shared" si="214"/>
        <v>31</v>
      </c>
      <c r="Y105" s="17">
        <f t="shared" si="215"/>
        <v>34</v>
      </c>
      <c r="Z105" s="17">
        <f t="shared" si="216"/>
        <v>0</v>
      </c>
      <c r="AA105" s="17">
        <f t="shared" si="216"/>
        <v>0</v>
      </c>
      <c r="AB105" s="17">
        <f t="shared" si="217"/>
        <v>0</v>
      </c>
      <c r="AC105" s="19">
        <f t="shared" si="218"/>
        <v>34</v>
      </c>
    </row>
    <row r="106" spans="1:29" ht="20.100000000000001" customHeight="1" x14ac:dyDescent="0.45">
      <c r="A106" s="32" t="s">
        <v>188</v>
      </c>
      <c r="B106" s="16">
        <v>0</v>
      </c>
      <c r="C106" s="16">
        <v>0</v>
      </c>
      <c r="D106" s="16">
        <f t="shared" si="205"/>
        <v>0</v>
      </c>
      <c r="E106" s="17">
        <v>0</v>
      </c>
      <c r="F106" s="17">
        <v>0</v>
      </c>
      <c r="G106" s="16">
        <f t="shared" si="206"/>
        <v>0</v>
      </c>
      <c r="H106" s="18">
        <f t="shared" si="207"/>
        <v>0</v>
      </c>
      <c r="I106" s="16">
        <v>3</v>
      </c>
      <c r="J106" s="16">
        <v>15</v>
      </c>
      <c r="K106" s="16">
        <f t="shared" si="208"/>
        <v>18</v>
      </c>
      <c r="L106" s="22"/>
      <c r="M106" s="22"/>
      <c r="N106" s="16">
        <f t="shared" si="209"/>
        <v>0</v>
      </c>
      <c r="O106" s="18">
        <f t="shared" si="210"/>
        <v>18</v>
      </c>
      <c r="P106" s="16"/>
      <c r="Q106" s="16"/>
      <c r="R106" s="16">
        <f t="shared" si="211"/>
        <v>0</v>
      </c>
      <c r="S106" s="22"/>
      <c r="T106" s="22"/>
      <c r="U106" s="16">
        <f t="shared" si="212"/>
        <v>0</v>
      </c>
      <c r="V106" s="18">
        <f t="shared" si="213"/>
        <v>0</v>
      </c>
      <c r="W106" s="17">
        <f t="shared" si="214"/>
        <v>3</v>
      </c>
      <c r="X106" s="17">
        <f t="shared" si="214"/>
        <v>15</v>
      </c>
      <c r="Y106" s="17">
        <f t="shared" si="215"/>
        <v>18</v>
      </c>
      <c r="Z106" s="17">
        <f t="shared" si="216"/>
        <v>0</v>
      </c>
      <c r="AA106" s="17">
        <f t="shared" si="216"/>
        <v>0</v>
      </c>
      <c r="AB106" s="17">
        <f t="shared" si="217"/>
        <v>0</v>
      </c>
      <c r="AC106" s="19">
        <f t="shared" si="218"/>
        <v>18</v>
      </c>
    </row>
    <row r="107" spans="1:29" ht="20.100000000000001" customHeight="1" x14ac:dyDescent="0.45">
      <c r="A107" s="32" t="s">
        <v>270</v>
      </c>
      <c r="B107" s="16">
        <v>0</v>
      </c>
      <c r="C107" s="16">
        <v>0</v>
      </c>
      <c r="D107" s="16">
        <f t="shared" ref="D107" si="235">SUM(B107:C107)</f>
        <v>0</v>
      </c>
      <c r="E107" s="17">
        <v>0</v>
      </c>
      <c r="F107" s="17">
        <v>0</v>
      </c>
      <c r="G107" s="16">
        <f t="shared" ref="G107" si="236">SUM(E107:F107)</f>
        <v>0</v>
      </c>
      <c r="H107" s="18">
        <f t="shared" ref="H107" si="237">SUM(D107,G107)</f>
        <v>0</v>
      </c>
      <c r="I107" s="16">
        <v>0</v>
      </c>
      <c r="J107" s="16">
        <v>0</v>
      </c>
      <c r="K107" s="16">
        <f t="shared" ref="K107" si="238">SUM(I107:J107)</f>
        <v>0</v>
      </c>
      <c r="L107" s="22"/>
      <c r="M107" s="22"/>
      <c r="N107" s="16">
        <f t="shared" ref="N107" si="239">SUM(L107:M107)</f>
        <v>0</v>
      </c>
      <c r="O107" s="18">
        <f t="shared" ref="O107" si="240">SUM(K107,N107)</f>
        <v>0</v>
      </c>
      <c r="P107" s="16">
        <v>1</v>
      </c>
      <c r="Q107" s="16">
        <v>16</v>
      </c>
      <c r="R107" s="16">
        <f t="shared" ref="R107" si="241">SUM(P107:Q107)</f>
        <v>17</v>
      </c>
      <c r="S107" s="22"/>
      <c r="T107" s="22"/>
      <c r="U107" s="16">
        <f t="shared" ref="U107" si="242">SUM(S107:T107)</f>
        <v>0</v>
      </c>
      <c r="V107" s="18">
        <f t="shared" ref="V107" si="243">SUM(R107,U107)</f>
        <v>17</v>
      </c>
      <c r="W107" s="17">
        <f t="shared" ref="W107" si="244">SUM(B107,I107,P107)</f>
        <v>1</v>
      </c>
      <c r="X107" s="17">
        <f t="shared" ref="X107" si="245">SUM(C107,J107,Q107)</f>
        <v>16</v>
      </c>
      <c r="Y107" s="17">
        <f t="shared" ref="Y107" si="246">SUM(W107,X107)</f>
        <v>17</v>
      </c>
      <c r="Z107" s="17">
        <f t="shared" ref="Z107" si="247">SUM(E107,L107,S107)</f>
        <v>0</v>
      </c>
      <c r="AA107" s="17">
        <f t="shared" ref="AA107" si="248">SUM(F107,M107,T107)</f>
        <v>0</v>
      </c>
      <c r="AB107" s="17">
        <f t="shared" ref="AB107" si="249">SUM(Z107,AA107)</f>
        <v>0</v>
      </c>
      <c r="AC107" s="19">
        <f t="shared" ref="AC107" si="250">SUM(Y107,AB107)</f>
        <v>17</v>
      </c>
    </row>
    <row r="108" spans="1:29" ht="20.100000000000001" customHeight="1" x14ac:dyDescent="0.45">
      <c r="A108" s="32" t="s">
        <v>157</v>
      </c>
      <c r="B108" s="16">
        <v>0</v>
      </c>
      <c r="C108" s="16">
        <v>0</v>
      </c>
      <c r="D108" s="16">
        <f t="shared" si="205"/>
        <v>0</v>
      </c>
      <c r="E108" s="17">
        <v>0</v>
      </c>
      <c r="F108" s="17">
        <v>0</v>
      </c>
      <c r="G108" s="16">
        <f t="shared" si="206"/>
        <v>0</v>
      </c>
      <c r="H108" s="18">
        <f t="shared" si="207"/>
        <v>0</v>
      </c>
      <c r="I108" s="16">
        <v>4</v>
      </c>
      <c r="J108" s="16">
        <v>8</v>
      </c>
      <c r="K108" s="16">
        <f t="shared" si="208"/>
        <v>12</v>
      </c>
      <c r="L108" s="22"/>
      <c r="M108" s="22"/>
      <c r="N108" s="16">
        <f t="shared" si="209"/>
        <v>0</v>
      </c>
      <c r="O108" s="18">
        <f t="shared" si="210"/>
        <v>12</v>
      </c>
      <c r="P108" s="16">
        <v>9</v>
      </c>
      <c r="Q108" s="16">
        <v>7</v>
      </c>
      <c r="R108" s="16">
        <f t="shared" si="211"/>
        <v>16</v>
      </c>
      <c r="S108" s="22"/>
      <c r="T108" s="22"/>
      <c r="U108" s="16">
        <f t="shared" si="212"/>
        <v>0</v>
      </c>
      <c r="V108" s="18">
        <f t="shared" si="213"/>
        <v>16</v>
      </c>
      <c r="W108" s="17">
        <f t="shared" si="214"/>
        <v>13</v>
      </c>
      <c r="X108" s="17">
        <f t="shared" si="214"/>
        <v>15</v>
      </c>
      <c r="Y108" s="17">
        <f t="shared" si="215"/>
        <v>28</v>
      </c>
      <c r="Z108" s="17">
        <f t="shared" si="216"/>
        <v>0</v>
      </c>
      <c r="AA108" s="17">
        <f t="shared" si="216"/>
        <v>0</v>
      </c>
      <c r="AB108" s="17">
        <f t="shared" si="217"/>
        <v>0</v>
      </c>
      <c r="AC108" s="19">
        <f t="shared" si="218"/>
        <v>28</v>
      </c>
    </row>
    <row r="109" spans="1:29" ht="20.100000000000001" customHeight="1" x14ac:dyDescent="0.45">
      <c r="A109" s="32" t="s">
        <v>232</v>
      </c>
      <c r="B109" s="16">
        <v>12</v>
      </c>
      <c r="C109" s="16">
        <v>6</v>
      </c>
      <c r="D109" s="16">
        <f>SUM(B109:C109)</f>
        <v>18</v>
      </c>
      <c r="E109" s="17">
        <v>0</v>
      </c>
      <c r="F109" s="17">
        <v>0</v>
      </c>
      <c r="G109" s="16">
        <f>SUM(E109:F109)</f>
        <v>0</v>
      </c>
      <c r="H109" s="18">
        <f>SUM(D109,G109)</f>
        <v>18</v>
      </c>
      <c r="I109" s="16">
        <v>3</v>
      </c>
      <c r="J109" s="16">
        <v>7</v>
      </c>
      <c r="K109" s="16">
        <f>SUM(I109:J109)</f>
        <v>10</v>
      </c>
      <c r="L109" s="22"/>
      <c r="M109" s="22"/>
      <c r="N109" s="16">
        <f>SUM(L109:M109)</f>
        <v>0</v>
      </c>
      <c r="O109" s="18">
        <f>SUM(K109,N109)</f>
        <v>10</v>
      </c>
      <c r="P109" s="16">
        <v>7</v>
      </c>
      <c r="Q109" s="16">
        <v>16</v>
      </c>
      <c r="R109" s="16">
        <f>SUM(P109:Q109)</f>
        <v>23</v>
      </c>
      <c r="S109" s="22"/>
      <c r="T109" s="22"/>
      <c r="U109" s="16">
        <f>SUM(S109:T109)</f>
        <v>0</v>
      </c>
      <c r="V109" s="18">
        <f>SUM(R109,U109)</f>
        <v>23</v>
      </c>
      <c r="W109" s="17">
        <f>SUM(B109,I109,P109)</f>
        <v>22</v>
      </c>
      <c r="X109" s="17">
        <f>SUM(C109,J109,Q109)</f>
        <v>29</v>
      </c>
      <c r="Y109" s="17">
        <f>SUM(W109,X109)</f>
        <v>51</v>
      </c>
      <c r="Z109" s="17">
        <f>SUM(E109,L109,S109)</f>
        <v>0</v>
      </c>
      <c r="AA109" s="17">
        <f>SUM(F109,M109,T109)</f>
        <v>0</v>
      </c>
      <c r="AB109" s="17">
        <f>SUM(Z109,AA109)</f>
        <v>0</v>
      </c>
      <c r="AC109" s="19">
        <f>SUM(Y109,AB109)</f>
        <v>51</v>
      </c>
    </row>
    <row r="110" spans="1:29" ht="20.100000000000001" customHeight="1" x14ac:dyDescent="0.45">
      <c r="A110" s="20" t="s">
        <v>7</v>
      </c>
      <c r="B110" s="21">
        <f>SUM(B98:B109)</f>
        <v>55</v>
      </c>
      <c r="C110" s="21">
        <f t="shared" ref="C110:AC110" si="251">SUM(C98:C109)</f>
        <v>15</v>
      </c>
      <c r="D110" s="21">
        <f t="shared" si="251"/>
        <v>70</v>
      </c>
      <c r="E110" s="21">
        <f t="shared" si="251"/>
        <v>0</v>
      </c>
      <c r="F110" s="21">
        <f t="shared" si="251"/>
        <v>0</v>
      </c>
      <c r="G110" s="21">
        <f t="shared" si="251"/>
        <v>0</v>
      </c>
      <c r="H110" s="21">
        <f t="shared" si="251"/>
        <v>70</v>
      </c>
      <c r="I110" s="21">
        <f t="shared" si="251"/>
        <v>73</v>
      </c>
      <c r="J110" s="21">
        <f t="shared" si="251"/>
        <v>97</v>
      </c>
      <c r="K110" s="21">
        <f t="shared" si="251"/>
        <v>170</v>
      </c>
      <c r="L110" s="21">
        <f t="shared" si="251"/>
        <v>0</v>
      </c>
      <c r="M110" s="21">
        <f t="shared" si="251"/>
        <v>0</v>
      </c>
      <c r="N110" s="21">
        <f t="shared" si="251"/>
        <v>0</v>
      </c>
      <c r="O110" s="21">
        <f t="shared" si="251"/>
        <v>170</v>
      </c>
      <c r="P110" s="21">
        <f t="shared" si="251"/>
        <v>46</v>
      </c>
      <c r="Q110" s="21">
        <f t="shared" si="251"/>
        <v>63</v>
      </c>
      <c r="R110" s="21">
        <f t="shared" si="251"/>
        <v>109</v>
      </c>
      <c r="S110" s="21">
        <f t="shared" si="251"/>
        <v>0</v>
      </c>
      <c r="T110" s="21">
        <f t="shared" si="251"/>
        <v>0</v>
      </c>
      <c r="U110" s="21">
        <f t="shared" si="251"/>
        <v>0</v>
      </c>
      <c r="V110" s="21">
        <f t="shared" si="251"/>
        <v>109</v>
      </c>
      <c r="W110" s="21">
        <f t="shared" si="251"/>
        <v>174</v>
      </c>
      <c r="X110" s="21">
        <f t="shared" si="251"/>
        <v>175</v>
      </c>
      <c r="Y110" s="21">
        <f t="shared" si="251"/>
        <v>349</v>
      </c>
      <c r="Z110" s="21">
        <f t="shared" si="251"/>
        <v>0</v>
      </c>
      <c r="AA110" s="21">
        <f t="shared" si="251"/>
        <v>0</v>
      </c>
      <c r="AB110" s="21">
        <f t="shared" si="251"/>
        <v>0</v>
      </c>
      <c r="AC110" s="21">
        <f t="shared" si="251"/>
        <v>349</v>
      </c>
    </row>
    <row r="111" spans="1:29" ht="20.100000000000001" customHeight="1" x14ac:dyDescent="0.45">
      <c r="A111" s="31" t="s">
        <v>52</v>
      </c>
      <c r="B111" s="19">
        <f>SUM(B80,B95,B110)</f>
        <v>88</v>
      </c>
      <c r="C111" s="19">
        <f>SUM(C80,C95,C110)</f>
        <v>23</v>
      </c>
      <c r="D111" s="19">
        <f t="shared" si="205"/>
        <v>111</v>
      </c>
      <c r="E111" s="19">
        <f>SUM(E80,E95,E110)</f>
        <v>1</v>
      </c>
      <c r="F111" s="19">
        <f>SUM(F80,F95,F110)</f>
        <v>6</v>
      </c>
      <c r="G111" s="19">
        <f t="shared" si="206"/>
        <v>7</v>
      </c>
      <c r="H111" s="19">
        <f t="shared" si="207"/>
        <v>118</v>
      </c>
      <c r="I111" s="19">
        <f>SUM(I80,I95,I110)</f>
        <v>217</v>
      </c>
      <c r="J111" s="19">
        <f>SUM(J80,J95,J110)</f>
        <v>438</v>
      </c>
      <c r="K111" s="19">
        <f t="shared" si="208"/>
        <v>655</v>
      </c>
      <c r="L111" s="19">
        <f>SUM(L80,L95,L110)</f>
        <v>4</v>
      </c>
      <c r="M111" s="19">
        <f>SUM(M80,M95,M110)</f>
        <v>60</v>
      </c>
      <c r="N111" s="19">
        <f t="shared" si="209"/>
        <v>64</v>
      </c>
      <c r="O111" s="19">
        <f t="shared" si="210"/>
        <v>719</v>
      </c>
      <c r="P111" s="19">
        <f>SUM(P80,P95,P110)</f>
        <v>136</v>
      </c>
      <c r="Q111" s="19">
        <f>SUM(Q80,Q95,Q110)</f>
        <v>279</v>
      </c>
      <c r="R111" s="19">
        <f t="shared" si="211"/>
        <v>415</v>
      </c>
      <c r="S111" s="19">
        <f>SUM(S80,S95,S110)</f>
        <v>4</v>
      </c>
      <c r="T111" s="19">
        <f>SUM(T80,T95,T110)</f>
        <v>37</v>
      </c>
      <c r="U111" s="19">
        <f t="shared" si="212"/>
        <v>41</v>
      </c>
      <c r="V111" s="19">
        <f t="shared" si="213"/>
        <v>456</v>
      </c>
      <c r="W111" s="19">
        <f>SUM(W80,W95,W110)</f>
        <v>441</v>
      </c>
      <c r="X111" s="19">
        <f>SUM(X80,X95,X110)</f>
        <v>740</v>
      </c>
      <c r="Y111" s="19">
        <f>SUM(W111:X111)</f>
        <v>1181</v>
      </c>
      <c r="Z111" s="19">
        <f>SUM(Z80,Z95,Z110)</f>
        <v>9</v>
      </c>
      <c r="AA111" s="19">
        <f>SUM(AA80,AA95,AA110)</f>
        <v>103</v>
      </c>
      <c r="AB111" s="19">
        <f>SUM(Z111:AA111)</f>
        <v>112</v>
      </c>
      <c r="AC111" s="19">
        <f t="shared" si="218"/>
        <v>1293</v>
      </c>
    </row>
    <row r="112" spans="1:29" ht="20.100000000000001" customHeight="1" x14ac:dyDescent="0.45">
      <c r="A112" s="11" t="s">
        <v>95</v>
      </c>
      <c r="B112" s="22"/>
      <c r="C112" s="22"/>
      <c r="D112" s="22"/>
      <c r="E112" s="17"/>
      <c r="F112" s="17"/>
      <c r="G112" s="17"/>
      <c r="H112" s="18"/>
      <c r="I112" s="17"/>
      <c r="J112" s="17"/>
      <c r="K112" s="17"/>
      <c r="L112" s="17"/>
      <c r="M112" s="17"/>
      <c r="N112" s="17"/>
      <c r="O112" s="18"/>
      <c r="P112" s="17"/>
      <c r="Q112" s="17"/>
      <c r="R112" s="17"/>
      <c r="S112" s="17"/>
      <c r="T112" s="17"/>
      <c r="U112" s="17"/>
      <c r="V112" s="18"/>
      <c r="W112" s="17"/>
      <c r="X112" s="17"/>
      <c r="Y112" s="17"/>
      <c r="Z112" s="23"/>
      <c r="AA112" s="23"/>
      <c r="AB112" s="23"/>
      <c r="AC112" s="24"/>
    </row>
    <row r="113" spans="1:29" ht="20.100000000000001" customHeight="1" x14ac:dyDescent="0.45">
      <c r="A113" s="11" t="s">
        <v>96</v>
      </c>
      <c r="B113" s="22"/>
      <c r="C113" s="22"/>
      <c r="D113" s="22"/>
      <c r="E113" s="17"/>
      <c r="F113" s="17"/>
      <c r="G113" s="17"/>
      <c r="H113" s="18"/>
      <c r="I113" s="17"/>
      <c r="J113" s="17"/>
      <c r="K113" s="17"/>
      <c r="L113" s="17"/>
      <c r="M113" s="17"/>
      <c r="N113" s="17"/>
      <c r="O113" s="18"/>
      <c r="P113" s="17"/>
      <c r="Q113" s="17"/>
      <c r="R113" s="17"/>
      <c r="S113" s="17"/>
      <c r="T113" s="17"/>
      <c r="U113" s="17"/>
      <c r="V113" s="18"/>
      <c r="W113" s="17"/>
      <c r="X113" s="17"/>
      <c r="Y113" s="17"/>
      <c r="Z113" s="23"/>
      <c r="AA113" s="23"/>
      <c r="AB113" s="23"/>
      <c r="AC113" s="24"/>
    </row>
    <row r="114" spans="1:29" ht="20.100000000000001" customHeight="1" x14ac:dyDescent="0.45">
      <c r="A114" s="15" t="s">
        <v>170</v>
      </c>
      <c r="B114" s="16">
        <v>0</v>
      </c>
      <c r="C114" s="16">
        <v>0</v>
      </c>
      <c r="D114" s="16">
        <f>SUM(B114:C114)</f>
        <v>0</v>
      </c>
      <c r="E114" s="17">
        <v>0</v>
      </c>
      <c r="F114" s="17">
        <v>0</v>
      </c>
      <c r="G114" s="17">
        <v>0</v>
      </c>
      <c r="H114" s="18">
        <f>SUM(D114,G114)</f>
        <v>0</v>
      </c>
      <c r="I114" s="16">
        <v>2</v>
      </c>
      <c r="J114" s="16">
        <v>0</v>
      </c>
      <c r="K114" s="16">
        <f>SUM(I114:J114)</f>
        <v>2</v>
      </c>
      <c r="L114" s="17" t="s">
        <v>87</v>
      </c>
      <c r="M114" s="17" t="s">
        <v>87</v>
      </c>
      <c r="N114" s="17" t="s">
        <v>87</v>
      </c>
      <c r="O114" s="18">
        <f>SUM(K114,N114)</f>
        <v>2</v>
      </c>
      <c r="P114" s="16">
        <v>1</v>
      </c>
      <c r="Q114" s="16">
        <v>0</v>
      </c>
      <c r="R114" s="16">
        <f>SUM(P114:Q114)</f>
        <v>1</v>
      </c>
      <c r="S114" s="17" t="s">
        <v>87</v>
      </c>
      <c r="T114" s="17" t="s">
        <v>87</v>
      </c>
      <c r="U114" s="17" t="s">
        <v>87</v>
      </c>
      <c r="V114" s="18">
        <f>SUM(R114,U114)</f>
        <v>1</v>
      </c>
      <c r="W114" s="17">
        <f t="shared" ref="W114:X117" si="252">SUM(B114,I114,P114)</f>
        <v>3</v>
      </c>
      <c r="X114" s="17">
        <f t="shared" si="252"/>
        <v>0</v>
      </c>
      <c r="Y114" s="17">
        <f>SUM(W114,X114)</f>
        <v>3</v>
      </c>
      <c r="Z114" s="17" t="s">
        <v>87</v>
      </c>
      <c r="AA114" s="17" t="s">
        <v>87</v>
      </c>
      <c r="AB114" s="17" t="s">
        <v>87</v>
      </c>
      <c r="AC114" s="19">
        <f>SUM(Y114,AB114)</f>
        <v>3</v>
      </c>
    </row>
    <row r="115" spans="1:29" ht="20.100000000000001" customHeight="1" x14ac:dyDescent="0.45">
      <c r="A115" s="15" t="s">
        <v>54</v>
      </c>
      <c r="B115" s="16">
        <v>1</v>
      </c>
      <c r="C115" s="16">
        <v>0</v>
      </c>
      <c r="D115" s="16">
        <f>SUM(B115:C115)</f>
        <v>1</v>
      </c>
      <c r="E115" s="17">
        <v>0</v>
      </c>
      <c r="F115" s="17">
        <v>0</v>
      </c>
      <c r="G115" s="17">
        <v>0</v>
      </c>
      <c r="H115" s="18">
        <f>SUM(D115,G115)</f>
        <v>1</v>
      </c>
      <c r="I115" s="16">
        <v>5</v>
      </c>
      <c r="J115" s="16">
        <v>4</v>
      </c>
      <c r="K115" s="16">
        <f>SUM(I115:J115)</f>
        <v>9</v>
      </c>
      <c r="L115" s="17" t="s">
        <v>87</v>
      </c>
      <c r="M115" s="17" t="s">
        <v>87</v>
      </c>
      <c r="N115" s="17" t="s">
        <v>87</v>
      </c>
      <c r="O115" s="18">
        <f>SUM(K115,N115)</f>
        <v>9</v>
      </c>
      <c r="P115" s="16">
        <v>2</v>
      </c>
      <c r="Q115" s="16">
        <v>0</v>
      </c>
      <c r="R115" s="16">
        <f>SUM(P115:Q115)</f>
        <v>2</v>
      </c>
      <c r="S115" s="17" t="s">
        <v>87</v>
      </c>
      <c r="T115" s="17" t="s">
        <v>87</v>
      </c>
      <c r="U115" s="17" t="s">
        <v>87</v>
      </c>
      <c r="V115" s="18">
        <f>SUM(R115,U115)</f>
        <v>2</v>
      </c>
      <c r="W115" s="17">
        <f t="shared" si="252"/>
        <v>8</v>
      </c>
      <c r="X115" s="17">
        <f t="shared" si="252"/>
        <v>4</v>
      </c>
      <c r="Y115" s="17">
        <f>SUM(W115,X115)</f>
        <v>12</v>
      </c>
      <c r="Z115" s="17" t="s">
        <v>87</v>
      </c>
      <c r="AA115" s="17" t="s">
        <v>87</v>
      </c>
      <c r="AB115" s="17" t="s">
        <v>87</v>
      </c>
      <c r="AC115" s="19">
        <f>SUM(Y115,AB115)</f>
        <v>12</v>
      </c>
    </row>
    <row r="116" spans="1:29" ht="20.100000000000001" customHeight="1" x14ac:dyDescent="0.45">
      <c r="A116" s="15" t="s">
        <v>201</v>
      </c>
      <c r="B116" s="16">
        <v>0</v>
      </c>
      <c r="C116" s="16">
        <v>0</v>
      </c>
      <c r="D116" s="16">
        <f>SUM(B116:C116)</f>
        <v>0</v>
      </c>
      <c r="E116" s="17">
        <v>0</v>
      </c>
      <c r="F116" s="17">
        <v>0</v>
      </c>
      <c r="G116" s="17">
        <v>0</v>
      </c>
      <c r="H116" s="18">
        <f>SUM(D116,G116)</f>
        <v>0</v>
      </c>
      <c r="I116" s="16">
        <v>1</v>
      </c>
      <c r="J116" s="16">
        <v>0</v>
      </c>
      <c r="K116" s="16">
        <f>SUM(I116:J116)</f>
        <v>1</v>
      </c>
      <c r="L116" s="17" t="s">
        <v>87</v>
      </c>
      <c r="M116" s="17" t="s">
        <v>87</v>
      </c>
      <c r="N116" s="17" t="s">
        <v>87</v>
      </c>
      <c r="O116" s="18">
        <f>SUM(K116,N116)</f>
        <v>1</v>
      </c>
      <c r="P116" s="16">
        <v>1</v>
      </c>
      <c r="Q116" s="16">
        <v>0</v>
      </c>
      <c r="R116" s="16">
        <f>SUM(P116:Q116)</f>
        <v>1</v>
      </c>
      <c r="S116" s="17" t="s">
        <v>87</v>
      </c>
      <c r="T116" s="17" t="s">
        <v>87</v>
      </c>
      <c r="U116" s="17" t="s">
        <v>87</v>
      </c>
      <c r="V116" s="18">
        <f>SUM(R116,U116)</f>
        <v>1</v>
      </c>
      <c r="W116" s="17">
        <f t="shared" si="252"/>
        <v>2</v>
      </c>
      <c r="X116" s="17">
        <f t="shared" si="252"/>
        <v>0</v>
      </c>
      <c r="Y116" s="17">
        <f>SUM(W116,X116)</f>
        <v>2</v>
      </c>
      <c r="Z116" s="17" t="s">
        <v>87</v>
      </c>
      <c r="AA116" s="17" t="s">
        <v>87</v>
      </c>
      <c r="AB116" s="17" t="s">
        <v>87</v>
      </c>
      <c r="AC116" s="19">
        <f>SUM(Y116,AB116)</f>
        <v>2</v>
      </c>
    </row>
    <row r="117" spans="1:29" ht="20.100000000000001" customHeight="1" x14ac:dyDescent="0.45">
      <c r="A117" s="15" t="s">
        <v>55</v>
      </c>
      <c r="B117" s="16">
        <v>11</v>
      </c>
      <c r="C117" s="16">
        <v>0</v>
      </c>
      <c r="D117" s="16">
        <f>SUM(B117:C117)</f>
        <v>11</v>
      </c>
      <c r="E117" s="17">
        <v>0</v>
      </c>
      <c r="F117" s="17">
        <v>0</v>
      </c>
      <c r="G117" s="17">
        <v>0</v>
      </c>
      <c r="H117" s="18">
        <f>SUM(D117,G117)</f>
        <v>11</v>
      </c>
      <c r="I117" s="16">
        <v>10</v>
      </c>
      <c r="J117" s="16">
        <v>11</v>
      </c>
      <c r="K117" s="16">
        <f>SUM(I117:J117)</f>
        <v>21</v>
      </c>
      <c r="L117" s="17" t="s">
        <v>87</v>
      </c>
      <c r="M117" s="17" t="s">
        <v>87</v>
      </c>
      <c r="N117" s="17" t="s">
        <v>87</v>
      </c>
      <c r="O117" s="18">
        <f>SUM(K117,N117)</f>
        <v>21</v>
      </c>
      <c r="P117" s="16">
        <v>1</v>
      </c>
      <c r="Q117" s="16">
        <v>1</v>
      </c>
      <c r="R117" s="16">
        <f>SUM(P117:Q117)</f>
        <v>2</v>
      </c>
      <c r="S117" s="17" t="s">
        <v>87</v>
      </c>
      <c r="T117" s="17" t="s">
        <v>87</v>
      </c>
      <c r="U117" s="17" t="s">
        <v>87</v>
      </c>
      <c r="V117" s="18">
        <f>SUM(R117,U117)</f>
        <v>2</v>
      </c>
      <c r="W117" s="17">
        <f t="shared" si="252"/>
        <v>22</v>
      </c>
      <c r="X117" s="17">
        <f t="shared" si="252"/>
        <v>12</v>
      </c>
      <c r="Y117" s="17">
        <f>SUM(W117,X117)</f>
        <v>34</v>
      </c>
      <c r="Z117" s="17" t="s">
        <v>87</v>
      </c>
      <c r="AA117" s="17" t="s">
        <v>87</v>
      </c>
      <c r="AB117" s="17" t="s">
        <v>87</v>
      </c>
      <c r="AC117" s="19">
        <f>SUM(Y117,AB117)</f>
        <v>34</v>
      </c>
    </row>
    <row r="118" spans="1:29" ht="20.100000000000001" customHeight="1" x14ac:dyDescent="0.45">
      <c r="A118" s="20" t="s">
        <v>7</v>
      </c>
      <c r="B118" s="19">
        <f t="shared" ref="B118:AC118" si="253">SUM(B114:B117)</f>
        <v>12</v>
      </c>
      <c r="C118" s="19">
        <f t="shared" si="253"/>
        <v>0</v>
      </c>
      <c r="D118" s="19">
        <f t="shared" si="253"/>
        <v>12</v>
      </c>
      <c r="E118" s="19">
        <f t="shared" si="253"/>
        <v>0</v>
      </c>
      <c r="F118" s="19">
        <f t="shared" si="253"/>
        <v>0</v>
      </c>
      <c r="G118" s="19">
        <f t="shared" si="253"/>
        <v>0</v>
      </c>
      <c r="H118" s="19">
        <f t="shared" si="253"/>
        <v>12</v>
      </c>
      <c r="I118" s="19">
        <f t="shared" si="253"/>
        <v>18</v>
      </c>
      <c r="J118" s="19">
        <f t="shared" si="253"/>
        <v>15</v>
      </c>
      <c r="K118" s="19">
        <f t="shared" si="253"/>
        <v>33</v>
      </c>
      <c r="L118" s="19">
        <f t="shared" si="253"/>
        <v>0</v>
      </c>
      <c r="M118" s="19">
        <f t="shared" si="253"/>
        <v>0</v>
      </c>
      <c r="N118" s="19">
        <f t="shared" si="253"/>
        <v>0</v>
      </c>
      <c r="O118" s="19">
        <f t="shared" si="253"/>
        <v>33</v>
      </c>
      <c r="P118" s="19">
        <f t="shared" si="253"/>
        <v>5</v>
      </c>
      <c r="Q118" s="19">
        <f t="shared" si="253"/>
        <v>1</v>
      </c>
      <c r="R118" s="19">
        <f t="shared" si="253"/>
        <v>6</v>
      </c>
      <c r="S118" s="19">
        <f t="shared" si="253"/>
        <v>0</v>
      </c>
      <c r="T118" s="19">
        <f t="shared" si="253"/>
        <v>0</v>
      </c>
      <c r="U118" s="19">
        <f t="shared" si="253"/>
        <v>0</v>
      </c>
      <c r="V118" s="19">
        <f t="shared" si="253"/>
        <v>6</v>
      </c>
      <c r="W118" s="19">
        <f t="shared" si="253"/>
        <v>35</v>
      </c>
      <c r="X118" s="19">
        <f t="shared" si="253"/>
        <v>16</v>
      </c>
      <c r="Y118" s="19">
        <f t="shared" si="253"/>
        <v>51</v>
      </c>
      <c r="Z118" s="19">
        <f t="shared" si="253"/>
        <v>0</v>
      </c>
      <c r="AA118" s="19">
        <f t="shared" si="253"/>
        <v>0</v>
      </c>
      <c r="AB118" s="19">
        <f t="shared" si="253"/>
        <v>0</v>
      </c>
      <c r="AC118" s="19">
        <f t="shared" si="253"/>
        <v>51</v>
      </c>
    </row>
    <row r="119" spans="1:29" ht="20.100000000000001" customHeight="1" x14ac:dyDescent="0.45">
      <c r="A119" s="11" t="s">
        <v>97</v>
      </c>
      <c r="B119" s="22"/>
      <c r="C119" s="22"/>
      <c r="D119" s="22"/>
      <c r="E119" s="17"/>
      <c r="F119" s="17"/>
      <c r="G119" s="17"/>
      <c r="H119" s="18"/>
      <c r="I119" s="17"/>
      <c r="J119" s="17"/>
      <c r="K119" s="17"/>
      <c r="L119" s="17"/>
      <c r="M119" s="17"/>
      <c r="N119" s="17"/>
      <c r="O119" s="18"/>
      <c r="P119" s="17"/>
      <c r="Q119" s="17"/>
      <c r="R119" s="17"/>
      <c r="S119" s="17"/>
      <c r="T119" s="17"/>
      <c r="U119" s="17"/>
      <c r="V119" s="18"/>
      <c r="W119" s="17"/>
      <c r="X119" s="17"/>
      <c r="Y119" s="17"/>
      <c r="Z119" s="23"/>
      <c r="AA119" s="23"/>
      <c r="AB119" s="23"/>
      <c r="AC119" s="24"/>
    </row>
    <row r="120" spans="1:29" ht="20.100000000000001" customHeight="1" x14ac:dyDescent="0.45">
      <c r="A120" s="11" t="s">
        <v>98</v>
      </c>
      <c r="B120" s="22"/>
      <c r="C120" s="22"/>
      <c r="D120" s="22"/>
      <c r="E120" s="17"/>
      <c r="F120" s="17"/>
      <c r="G120" s="17"/>
      <c r="H120" s="18"/>
      <c r="I120" s="17"/>
      <c r="J120" s="17"/>
      <c r="K120" s="17"/>
      <c r="L120" s="17"/>
      <c r="M120" s="17"/>
      <c r="N120" s="17"/>
      <c r="O120" s="18"/>
      <c r="P120" s="17"/>
      <c r="Q120" s="17"/>
      <c r="R120" s="17"/>
      <c r="S120" s="17"/>
      <c r="T120" s="17"/>
      <c r="U120" s="17"/>
      <c r="V120" s="18"/>
      <c r="W120" s="17"/>
      <c r="X120" s="17"/>
      <c r="Y120" s="17"/>
      <c r="Z120" s="23"/>
      <c r="AA120" s="23"/>
      <c r="AB120" s="23"/>
      <c r="AC120" s="24"/>
    </row>
    <row r="121" spans="1:29" ht="20.100000000000001" customHeight="1" x14ac:dyDescent="0.45">
      <c r="A121" s="15" t="s">
        <v>252</v>
      </c>
      <c r="B121" s="16">
        <v>0</v>
      </c>
      <c r="C121" s="16">
        <v>0</v>
      </c>
      <c r="D121" s="16">
        <f>SUM(B121:C121)</f>
        <v>0</v>
      </c>
      <c r="E121" s="17">
        <v>0</v>
      </c>
      <c r="F121" s="17">
        <v>0</v>
      </c>
      <c r="G121" s="17">
        <v>0</v>
      </c>
      <c r="H121" s="18">
        <f>SUM(D121,G121)</f>
        <v>0</v>
      </c>
      <c r="I121" s="16">
        <v>0</v>
      </c>
      <c r="J121" s="16">
        <v>1</v>
      </c>
      <c r="K121" s="16">
        <f>SUM(I121:J121)</f>
        <v>1</v>
      </c>
      <c r="L121" s="17" t="s">
        <v>87</v>
      </c>
      <c r="M121" s="17" t="s">
        <v>87</v>
      </c>
      <c r="N121" s="17" t="s">
        <v>87</v>
      </c>
      <c r="O121" s="18">
        <f>SUM(K121,N121)</f>
        <v>1</v>
      </c>
      <c r="P121" s="16">
        <v>0</v>
      </c>
      <c r="Q121" s="16">
        <v>0</v>
      </c>
      <c r="R121" s="16">
        <f>SUM(P121:Q121)</f>
        <v>0</v>
      </c>
      <c r="S121" s="17" t="s">
        <v>87</v>
      </c>
      <c r="T121" s="17" t="s">
        <v>87</v>
      </c>
      <c r="U121" s="17" t="s">
        <v>87</v>
      </c>
      <c r="V121" s="18">
        <f>SUM(R121,U121)</f>
        <v>0</v>
      </c>
      <c r="W121" s="17">
        <f t="shared" ref="W121:X123" si="254">SUM(B121,I121,P121)</f>
        <v>0</v>
      </c>
      <c r="X121" s="17">
        <f t="shared" si="254"/>
        <v>1</v>
      </c>
      <c r="Y121" s="17">
        <f>SUM(W121,X121)</f>
        <v>1</v>
      </c>
      <c r="Z121" s="17" t="s">
        <v>87</v>
      </c>
      <c r="AA121" s="17" t="s">
        <v>87</v>
      </c>
      <c r="AB121" s="17" t="s">
        <v>87</v>
      </c>
      <c r="AC121" s="19">
        <f>SUM(Y121,AB121)</f>
        <v>1</v>
      </c>
    </row>
    <row r="122" spans="1:29" ht="20.100000000000001" customHeight="1" x14ac:dyDescent="0.45">
      <c r="A122" s="15" t="s">
        <v>253</v>
      </c>
      <c r="B122" s="16">
        <v>0</v>
      </c>
      <c r="C122" s="16">
        <v>0</v>
      </c>
      <c r="D122" s="16">
        <f>SUM(B122:C122)</f>
        <v>0</v>
      </c>
      <c r="E122" s="17">
        <v>0</v>
      </c>
      <c r="F122" s="17">
        <v>0</v>
      </c>
      <c r="G122" s="17">
        <v>0</v>
      </c>
      <c r="H122" s="18">
        <f>SUM(D122,G122)</f>
        <v>0</v>
      </c>
      <c r="I122" s="16">
        <v>1</v>
      </c>
      <c r="J122" s="16">
        <v>12</v>
      </c>
      <c r="K122" s="16">
        <f>SUM(I122:J122)</f>
        <v>13</v>
      </c>
      <c r="L122" s="17" t="s">
        <v>87</v>
      </c>
      <c r="M122" s="17" t="s">
        <v>87</v>
      </c>
      <c r="N122" s="17" t="s">
        <v>87</v>
      </c>
      <c r="O122" s="18">
        <f>SUM(K122,N122)</f>
        <v>13</v>
      </c>
      <c r="P122" s="16">
        <v>0</v>
      </c>
      <c r="Q122" s="16">
        <v>0</v>
      </c>
      <c r="R122" s="16">
        <f>SUM(P122:Q122)</f>
        <v>0</v>
      </c>
      <c r="S122" s="17" t="s">
        <v>87</v>
      </c>
      <c r="T122" s="17" t="s">
        <v>87</v>
      </c>
      <c r="U122" s="17" t="s">
        <v>87</v>
      </c>
      <c r="V122" s="18">
        <f>SUM(R122,U122)</f>
        <v>0</v>
      </c>
      <c r="W122" s="17">
        <f t="shared" si="254"/>
        <v>1</v>
      </c>
      <c r="X122" s="17">
        <f t="shared" si="254"/>
        <v>12</v>
      </c>
      <c r="Y122" s="17">
        <f>SUM(W122,X122)</f>
        <v>13</v>
      </c>
      <c r="Z122" s="17" t="s">
        <v>87</v>
      </c>
      <c r="AA122" s="17" t="s">
        <v>87</v>
      </c>
      <c r="AB122" s="17" t="s">
        <v>87</v>
      </c>
      <c r="AC122" s="19">
        <f>SUM(Y122,AB122)</f>
        <v>13</v>
      </c>
    </row>
    <row r="123" spans="1:29" ht="20.100000000000001" customHeight="1" x14ac:dyDescent="0.45">
      <c r="A123" s="15" t="s">
        <v>254</v>
      </c>
      <c r="B123" s="16">
        <v>0</v>
      </c>
      <c r="C123" s="16">
        <v>0</v>
      </c>
      <c r="D123" s="16">
        <f>SUM(B123:C123)</f>
        <v>0</v>
      </c>
      <c r="E123" s="17">
        <v>0</v>
      </c>
      <c r="F123" s="17">
        <v>0</v>
      </c>
      <c r="G123" s="17">
        <v>0</v>
      </c>
      <c r="H123" s="18">
        <f>SUM(D123,G123)</f>
        <v>0</v>
      </c>
      <c r="I123" s="16">
        <v>1</v>
      </c>
      <c r="J123" s="16">
        <v>2</v>
      </c>
      <c r="K123" s="16">
        <f>SUM(I123:J123)</f>
        <v>3</v>
      </c>
      <c r="L123" s="17" t="s">
        <v>87</v>
      </c>
      <c r="M123" s="17" t="s">
        <v>87</v>
      </c>
      <c r="N123" s="17" t="s">
        <v>87</v>
      </c>
      <c r="O123" s="18">
        <f>SUM(K123,N123)</f>
        <v>3</v>
      </c>
      <c r="P123" s="16">
        <v>1</v>
      </c>
      <c r="Q123" s="16">
        <v>5</v>
      </c>
      <c r="R123" s="16">
        <f>SUM(P123:Q123)</f>
        <v>6</v>
      </c>
      <c r="S123" s="17" t="s">
        <v>87</v>
      </c>
      <c r="T123" s="17" t="s">
        <v>87</v>
      </c>
      <c r="U123" s="17" t="s">
        <v>87</v>
      </c>
      <c r="V123" s="18">
        <f>SUM(R123,U123)</f>
        <v>6</v>
      </c>
      <c r="W123" s="17">
        <f t="shared" si="254"/>
        <v>2</v>
      </c>
      <c r="X123" s="17">
        <f t="shared" si="254"/>
        <v>7</v>
      </c>
      <c r="Y123" s="17">
        <f>SUM(W123,X123)</f>
        <v>9</v>
      </c>
      <c r="Z123" s="17" t="s">
        <v>87</v>
      </c>
      <c r="AA123" s="17" t="s">
        <v>87</v>
      </c>
      <c r="AB123" s="17" t="s">
        <v>87</v>
      </c>
      <c r="AC123" s="19">
        <f>SUM(Y123,AB123)</f>
        <v>9</v>
      </c>
    </row>
    <row r="124" spans="1:29" ht="20.100000000000001" customHeight="1" x14ac:dyDescent="0.45">
      <c r="A124" s="25" t="s">
        <v>205</v>
      </c>
      <c r="B124" s="16">
        <v>0</v>
      </c>
      <c r="C124" s="16">
        <v>1</v>
      </c>
      <c r="D124" s="16">
        <f>SUM(B124:C124)</f>
        <v>1</v>
      </c>
      <c r="E124" s="17">
        <v>0</v>
      </c>
      <c r="F124" s="17">
        <v>0</v>
      </c>
      <c r="G124" s="17">
        <v>0</v>
      </c>
      <c r="H124" s="18">
        <f>SUM(D124,G124)</f>
        <v>1</v>
      </c>
      <c r="I124" s="16">
        <v>0</v>
      </c>
      <c r="J124" s="16">
        <v>1</v>
      </c>
      <c r="K124" s="16">
        <f>SUM(I124:J124)</f>
        <v>1</v>
      </c>
      <c r="L124" s="17" t="s">
        <v>87</v>
      </c>
      <c r="M124" s="17" t="s">
        <v>87</v>
      </c>
      <c r="N124" s="17" t="s">
        <v>87</v>
      </c>
      <c r="O124" s="18">
        <f>SUM(K124,N124)</f>
        <v>1</v>
      </c>
      <c r="P124" s="16">
        <v>0</v>
      </c>
      <c r="Q124" s="16">
        <v>3</v>
      </c>
      <c r="R124" s="16">
        <f>SUM(P124:Q124)</f>
        <v>3</v>
      </c>
      <c r="S124" s="17" t="s">
        <v>87</v>
      </c>
      <c r="T124" s="17" t="s">
        <v>87</v>
      </c>
      <c r="U124" s="17" t="s">
        <v>87</v>
      </c>
      <c r="V124" s="18">
        <f>SUM(R124,U124)</f>
        <v>3</v>
      </c>
      <c r="W124" s="17">
        <f>SUM(B124,I124,P124)</f>
        <v>0</v>
      </c>
      <c r="X124" s="17">
        <f>SUM(C124,J124,Q124)</f>
        <v>5</v>
      </c>
      <c r="Y124" s="17">
        <f>SUM(W124,X124)</f>
        <v>5</v>
      </c>
      <c r="Z124" s="17" t="s">
        <v>87</v>
      </c>
      <c r="AA124" s="17" t="s">
        <v>87</v>
      </c>
      <c r="AB124" s="17" t="s">
        <v>87</v>
      </c>
      <c r="AC124" s="19">
        <f>SUM(Y124,AB124)</f>
        <v>5</v>
      </c>
    </row>
    <row r="125" spans="1:29" ht="20.100000000000001" customHeight="1" x14ac:dyDescent="0.45">
      <c r="A125" s="15" t="s">
        <v>100</v>
      </c>
      <c r="B125" s="16">
        <v>0</v>
      </c>
      <c r="C125" s="16">
        <v>0</v>
      </c>
      <c r="D125" s="16">
        <f>SUM(B125:C125)</f>
        <v>0</v>
      </c>
      <c r="E125" s="17">
        <v>0</v>
      </c>
      <c r="F125" s="17">
        <v>0</v>
      </c>
      <c r="G125" s="17">
        <v>0</v>
      </c>
      <c r="H125" s="18">
        <f>SUM(D125,G125)</f>
        <v>0</v>
      </c>
      <c r="I125" s="16">
        <v>0</v>
      </c>
      <c r="J125" s="16">
        <v>20</v>
      </c>
      <c r="K125" s="16">
        <f>SUM(I125:J125)</f>
        <v>20</v>
      </c>
      <c r="L125" s="17" t="s">
        <v>87</v>
      </c>
      <c r="M125" s="17" t="s">
        <v>87</v>
      </c>
      <c r="N125" s="17" t="s">
        <v>87</v>
      </c>
      <c r="O125" s="18">
        <f>SUM(K125,N125)</f>
        <v>20</v>
      </c>
      <c r="P125" s="16">
        <v>0</v>
      </c>
      <c r="Q125" s="16">
        <v>0</v>
      </c>
      <c r="R125" s="16">
        <f>SUM(P125:Q125)</f>
        <v>0</v>
      </c>
      <c r="S125" s="17" t="s">
        <v>87</v>
      </c>
      <c r="T125" s="17" t="s">
        <v>87</v>
      </c>
      <c r="U125" s="17" t="s">
        <v>87</v>
      </c>
      <c r="V125" s="18">
        <f>SUM(R125,U125)</f>
        <v>0</v>
      </c>
      <c r="W125" s="17">
        <f>SUM(B125,I125,P125)</f>
        <v>0</v>
      </c>
      <c r="X125" s="17">
        <f>SUM(C125,J125,Q125)</f>
        <v>20</v>
      </c>
      <c r="Y125" s="17">
        <f>SUM(W125,X125)</f>
        <v>20</v>
      </c>
      <c r="Z125" s="17" t="s">
        <v>87</v>
      </c>
      <c r="AA125" s="17" t="s">
        <v>87</v>
      </c>
      <c r="AB125" s="17" t="s">
        <v>87</v>
      </c>
      <c r="AC125" s="19">
        <f>SUM(Y125,AB125)</f>
        <v>20</v>
      </c>
    </row>
    <row r="126" spans="1:29" ht="20.100000000000001" customHeight="1" x14ac:dyDescent="0.45">
      <c r="A126" s="33" t="s">
        <v>7</v>
      </c>
      <c r="B126" s="21">
        <f>SUM(B121:B125)</f>
        <v>0</v>
      </c>
      <c r="C126" s="21">
        <f t="shared" ref="C126:AC126" si="255">SUM(C121:C125)</f>
        <v>1</v>
      </c>
      <c r="D126" s="21">
        <f t="shared" si="255"/>
        <v>1</v>
      </c>
      <c r="E126" s="21">
        <f t="shared" si="255"/>
        <v>0</v>
      </c>
      <c r="F126" s="21">
        <f t="shared" si="255"/>
        <v>0</v>
      </c>
      <c r="G126" s="21">
        <f t="shared" si="255"/>
        <v>0</v>
      </c>
      <c r="H126" s="21">
        <f t="shared" si="255"/>
        <v>1</v>
      </c>
      <c r="I126" s="21">
        <f t="shared" si="255"/>
        <v>2</v>
      </c>
      <c r="J126" s="21">
        <f t="shared" si="255"/>
        <v>36</v>
      </c>
      <c r="K126" s="21">
        <f t="shared" si="255"/>
        <v>38</v>
      </c>
      <c r="L126" s="21">
        <f t="shared" si="255"/>
        <v>0</v>
      </c>
      <c r="M126" s="21">
        <f t="shared" si="255"/>
        <v>0</v>
      </c>
      <c r="N126" s="21">
        <f t="shared" si="255"/>
        <v>0</v>
      </c>
      <c r="O126" s="21">
        <f t="shared" si="255"/>
        <v>38</v>
      </c>
      <c r="P126" s="21">
        <f t="shared" si="255"/>
        <v>1</v>
      </c>
      <c r="Q126" s="21">
        <f t="shared" si="255"/>
        <v>8</v>
      </c>
      <c r="R126" s="21">
        <f t="shared" si="255"/>
        <v>9</v>
      </c>
      <c r="S126" s="21">
        <f t="shared" si="255"/>
        <v>0</v>
      </c>
      <c r="T126" s="21">
        <f t="shared" si="255"/>
        <v>0</v>
      </c>
      <c r="U126" s="21">
        <f t="shared" si="255"/>
        <v>0</v>
      </c>
      <c r="V126" s="21">
        <f t="shared" si="255"/>
        <v>9</v>
      </c>
      <c r="W126" s="21">
        <f t="shared" si="255"/>
        <v>3</v>
      </c>
      <c r="X126" s="21">
        <f t="shared" si="255"/>
        <v>45</v>
      </c>
      <c r="Y126" s="21">
        <f t="shared" si="255"/>
        <v>48</v>
      </c>
      <c r="Z126" s="21">
        <f t="shared" si="255"/>
        <v>0</v>
      </c>
      <c r="AA126" s="21">
        <f t="shared" si="255"/>
        <v>0</v>
      </c>
      <c r="AB126" s="21">
        <f t="shared" si="255"/>
        <v>0</v>
      </c>
      <c r="AC126" s="21">
        <f t="shared" si="255"/>
        <v>48</v>
      </c>
    </row>
    <row r="127" spans="1:29" ht="20.100000000000001" customHeight="1" x14ac:dyDescent="0.45">
      <c r="A127" s="56" t="s">
        <v>271</v>
      </c>
      <c r="B127" s="39"/>
      <c r="C127" s="39"/>
      <c r="D127" s="39"/>
      <c r="E127" s="39"/>
      <c r="F127" s="39"/>
      <c r="G127" s="39"/>
      <c r="H127" s="57"/>
      <c r="I127" s="58"/>
      <c r="J127" s="58"/>
      <c r="K127" s="37"/>
      <c r="L127" s="39"/>
      <c r="M127" s="58"/>
      <c r="N127" s="37"/>
      <c r="O127" s="57"/>
      <c r="P127" s="58"/>
      <c r="Q127" s="58"/>
      <c r="R127" s="37"/>
      <c r="S127" s="39"/>
      <c r="T127" s="58"/>
      <c r="U127" s="37"/>
      <c r="V127" s="57"/>
      <c r="W127" s="58"/>
      <c r="X127" s="58"/>
      <c r="Y127" s="37"/>
      <c r="Z127" s="39"/>
      <c r="AA127" s="58"/>
      <c r="AB127" s="37"/>
      <c r="AC127" s="57"/>
    </row>
    <row r="128" spans="1:29" ht="20.100000000000001" customHeight="1" x14ac:dyDescent="0.45">
      <c r="A128" s="56" t="s">
        <v>98</v>
      </c>
      <c r="B128" s="39"/>
      <c r="C128" s="39"/>
      <c r="D128" s="39"/>
      <c r="E128" s="39"/>
      <c r="F128" s="39"/>
      <c r="G128" s="39"/>
      <c r="H128" s="57"/>
      <c r="I128" s="58"/>
      <c r="J128" s="58"/>
      <c r="K128" s="37"/>
      <c r="L128" s="39"/>
      <c r="M128" s="58"/>
      <c r="N128" s="37"/>
      <c r="O128" s="57"/>
      <c r="P128" s="58"/>
      <c r="Q128" s="58"/>
      <c r="R128" s="37"/>
      <c r="S128" s="39"/>
      <c r="T128" s="58"/>
      <c r="U128" s="37"/>
      <c r="V128" s="57"/>
      <c r="W128" s="58"/>
      <c r="X128" s="58"/>
      <c r="Y128" s="37"/>
      <c r="Z128" s="39"/>
      <c r="AA128" s="58"/>
      <c r="AB128" s="37"/>
      <c r="AC128" s="57"/>
    </row>
    <row r="129" spans="1:29" ht="20.100000000000001" customHeight="1" x14ac:dyDescent="0.45">
      <c r="A129" s="60" t="s">
        <v>272</v>
      </c>
      <c r="B129" s="16">
        <v>0</v>
      </c>
      <c r="C129" s="16">
        <v>0</v>
      </c>
      <c r="D129" s="16">
        <f>SUM(B129:C129)</f>
        <v>0</v>
      </c>
      <c r="E129" s="17">
        <v>0</v>
      </c>
      <c r="F129" s="17">
        <v>0</v>
      </c>
      <c r="G129" s="17">
        <v>0</v>
      </c>
      <c r="H129" s="18">
        <f>SUM(D129,G129)</f>
        <v>0</v>
      </c>
      <c r="I129" s="16">
        <v>8</v>
      </c>
      <c r="J129" s="16">
        <v>22</v>
      </c>
      <c r="K129" s="16">
        <f>SUM(I129:J129)</f>
        <v>30</v>
      </c>
      <c r="L129" s="17" t="s">
        <v>87</v>
      </c>
      <c r="M129" s="17" t="s">
        <v>87</v>
      </c>
      <c r="N129" s="17" t="s">
        <v>87</v>
      </c>
      <c r="O129" s="18">
        <f>SUM(K129,N129)</f>
        <v>30</v>
      </c>
      <c r="P129" s="16">
        <v>1</v>
      </c>
      <c r="Q129" s="16">
        <v>0</v>
      </c>
      <c r="R129" s="16">
        <f>SUM(P129:Q129)</f>
        <v>1</v>
      </c>
      <c r="S129" s="17" t="s">
        <v>87</v>
      </c>
      <c r="T129" s="17" t="s">
        <v>87</v>
      </c>
      <c r="U129" s="17" t="s">
        <v>87</v>
      </c>
      <c r="V129" s="18">
        <f>SUM(R129,U129)</f>
        <v>1</v>
      </c>
      <c r="W129" s="17">
        <f>SUM(B129,I129,P129)</f>
        <v>9</v>
      </c>
      <c r="X129" s="17">
        <f>SUM(C129,J129,Q129)</f>
        <v>22</v>
      </c>
      <c r="Y129" s="17">
        <f>SUM(W129,X129)</f>
        <v>31</v>
      </c>
      <c r="Z129" s="17" t="s">
        <v>87</v>
      </c>
      <c r="AA129" s="17" t="s">
        <v>87</v>
      </c>
      <c r="AB129" s="17" t="s">
        <v>87</v>
      </c>
      <c r="AC129" s="19">
        <f>SUM(Y129,AB129)</f>
        <v>31</v>
      </c>
    </row>
    <row r="130" spans="1:29" ht="20.100000000000001" customHeight="1" x14ac:dyDescent="0.45">
      <c r="A130" s="33" t="s">
        <v>7</v>
      </c>
      <c r="B130" s="59">
        <f>B129</f>
        <v>0</v>
      </c>
      <c r="C130" s="59">
        <f t="shared" ref="C130:AC130" si="256">C129</f>
        <v>0</v>
      </c>
      <c r="D130" s="59">
        <f t="shared" si="256"/>
        <v>0</v>
      </c>
      <c r="E130" s="59">
        <f t="shared" si="256"/>
        <v>0</v>
      </c>
      <c r="F130" s="59">
        <f t="shared" si="256"/>
        <v>0</v>
      </c>
      <c r="G130" s="59">
        <f t="shared" si="256"/>
        <v>0</v>
      </c>
      <c r="H130" s="59">
        <f t="shared" si="256"/>
        <v>0</v>
      </c>
      <c r="I130" s="59">
        <f t="shared" si="256"/>
        <v>8</v>
      </c>
      <c r="J130" s="59">
        <f t="shared" si="256"/>
        <v>22</v>
      </c>
      <c r="K130" s="59">
        <f t="shared" si="256"/>
        <v>30</v>
      </c>
      <c r="L130" s="59" t="str">
        <f t="shared" si="256"/>
        <v>-</v>
      </c>
      <c r="M130" s="59" t="str">
        <f t="shared" si="256"/>
        <v>-</v>
      </c>
      <c r="N130" s="59" t="str">
        <f t="shared" si="256"/>
        <v>-</v>
      </c>
      <c r="O130" s="59">
        <f t="shared" si="256"/>
        <v>30</v>
      </c>
      <c r="P130" s="59">
        <f t="shared" si="256"/>
        <v>1</v>
      </c>
      <c r="Q130" s="59">
        <f t="shared" si="256"/>
        <v>0</v>
      </c>
      <c r="R130" s="59">
        <f t="shared" si="256"/>
        <v>1</v>
      </c>
      <c r="S130" s="59" t="str">
        <f t="shared" si="256"/>
        <v>-</v>
      </c>
      <c r="T130" s="59" t="str">
        <f t="shared" si="256"/>
        <v>-</v>
      </c>
      <c r="U130" s="59" t="str">
        <f t="shared" si="256"/>
        <v>-</v>
      </c>
      <c r="V130" s="59">
        <f t="shared" si="256"/>
        <v>1</v>
      </c>
      <c r="W130" s="59">
        <f t="shared" si="256"/>
        <v>9</v>
      </c>
      <c r="X130" s="59">
        <f t="shared" si="256"/>
        <v>22</v>
      </c>
      <c r="Y130" s="59">
        <f t="shared" si="256"/>
        <v>31</v>
      </c>
      <c r="Z130" s="59" t="str">
        <f t="shared" si="256"/>
        <v>-</v>
      </c>
      <c r="AA130" s="59" t="str">
        <f t="shared" si="256"/>
        <v>-</v>
      </c>
      <c r="AB130" s="59" t="str">
        <f t="shared" si="256"/>
        <v>-</v>
      </c>
      <c r="AC130" s="59">
        <f t="shared" si="256"/>
        <v>31</v>
      </c>
    </row>
    <row r="131" spans="1:29" ht="20.100000000000001" customHeight="1" x14ac:dyDescent="0.45">
      <c r="A131" s="56" t="s">
        <v>93</v>
      </c>
      <c r="B131" s="39"/>
      <c r="C131" s="39"/>
      <c r="D131" s="37"/>
      <c r="E131" s="39"/>
      <c r="F131" s="39"/>
      <c r="G131" s="37"/>
      <c r="H131" s="57"/>
      <c r="I131" s="58"/>
      <c r="J131" s="58"/>
      <c r="K131" s="37"/>
      <c r="L131" s="39"/>
      <c r="M131" s="58"/>
      <c r="N131" s="37"/>
      <c r="O131" s="57"/>
      <c r="P131" s="58"/>
      <c r="Q131" s="58"/>
      <c r="R131" s="37"/>
      <c r="S131" s="39"/>
      <c r="T131" s="58"/>
      <c r="U131" s="37"/>
      <c r="V131" s="57"/>
      <c r="W131" s="58"/>
      <c r="X131" s="58"/>
      <c r="Y131" s="37"/>
      <c r="Z131" s="39"/>
      <c r="AA131" s="58"/>
      <c r="AB131" s="37"/>
      <c r="AC131" s="57"/>
    </row>
    <row r="132" spans="1:29" ht="20.100000000000001" customHeight="1" x14ac:dyDescent="0.45">
      <c r="A132" s="56" t="s">
        <v>98</v>
      </c>
      <c r="B132" s="39"/>
      <c r="C132" s="39"/>
      <c r="D132" s="37"/>
      <c r="E132" s="39"/>
      <c r="F132" s="39"/>
      <c r="G132" s="37"/>
      <c r="H132" s="57"/>
      <c r="I132" s="58"/>
      <c r="J132" s="58"/>
      <c r="K132" s="37"/>
      <c r="L132" s="39"/>
      <c r="M132" s="58"/>
      <c r="N132" s="37"/>
      <c r="O132" s="57"/>
      <c r="P132" s="58"/>
      <c r="Q132" s="58"/>
      <c r="R132" s="37"/>
      <c r="S132" s="39"/>
      <c r="T132" s="58"/>
      <c r="U132" s="37"/>
      <c r="V132" s="57"/>
      <c r="W132" s="58"/>
      <c r="X132" s="58"/>
      <c r="Y132" s="37"/>
      <c r="Z132" s="39"/>
      <c r="AA132" s="58"/>
      <c r="AB132" s="37"/>
      <c r="AC132" s="57"/>
    </row>
    <row r="133" spans="1:29" ht="20.100000000000001" customHeight="1" x14ac:dyDescent="0.45">
      <c r="A133" s="15" t="s">
        <v>233</v>
      </c>
      <c r="B133" s="16">
        <v>0</v>
      </c>
      <c r="C133" s="16">
        <v>0</v>
      </c>
      <c r="D133" s="16">
        <f>SUM(B133:C133)</f>
        <v>0</v>
      </c>
      <c r="E133" s="17">
        <v>0</v>
      </c>
      <c r="F133" s="17">
        <v>0</v>
      </c>
      <c r="G133" s="17">
        <v>0</v>
      </c>
      <c r="H133" s="18">
        <f>SUM(D133,G133)</f>
        <v>0</v>
      </c>
      <c r="I133" s="16">
        <v>0</v>
      </c>
      <c r="J133" s="16">
        <v>6</v>
      </c>
      <c r="K133" s="16">
        <f>SUM(I133:J133)</f>
        <v>6</v>
      </c>
      <c r="L133" s="17" t="s">
        <v>87</v>
      </c>
      <c r="M133" s="17" t="s">
        <v>87</v>
      </c>
      <c r="N133" s="17" t="s">
        <v>87</v>
      </c>
      <c r="O133" s="18">
        <f>SUM(K133,N133)</f>
        <v>6</v>
      </c>
      <c r="P133" s="16"/>
      <c r="Q133" s="16"/>
      <c r="R133" s="16">
        <f>SUM(P133:Q133)</f>
        <v>0</v>
      </c>
      <c r="S133" s="17" t="s">
        <v>87</v>
      </c>
      <c r="T133" s="17" t="s">
        <v>87</v>
      </c>
      <c r="U133" s="17" t="s">
        <v>87</v>
      </c>
      <c r="V133" s="18">
        <f>SUM(R133,U133)</f>
        <v>0</v>
      </c>
      <c r="W133" s="17">
        <f>SUM(B133,I133,P133)</f>
        <v>0</v>
      </c>
      <c r="X133" s="17">
        <f>SUM(C133,J133,Q133)</f>
        <v>6</v>
      </c>
      <c r="Y133" s="17">
        <f>SUM(W133,X133)</f>
        <v>6</v>
      </c>
      <c r="Z133" s="17" t="s">
        <v>87</v>
      </c>
      <c r="AA133" s="17" t="s">
        <v>87</v>
      </c>
      <c r="AB133" s="17" t="s">
        <v>87</v>
      </c>
      <c r="AC133" s="19">
        <f>SUM(Y133,AB133)</f>
        <v>6</v>
      </c>
    </row>
    <row r="134" spans="1:29" ht="20.100000000000001" customHeight="1" x14ac:dyDescent="0.45">
      <c r="A134" s="33" t="s">
        <v>7</v>
      </c>
      <c r="B134" s="59">
        <f>B133</f>
        <v>0</v>
      </c>
      <c r="C134" s="59">
        <f t="shared" ref="C134:AC134" si="257">C133</f>
        <v>0</v>
      </c>
      <c r="D134" s="59">
        <f t="shared" si="257"/>
        <v>0</v>
      </c>
      <c r="E134" s="59">
        <f t="shared" si="257"/>
        <v>0</v>
      </c>
      <c r="F134" s="59">
        <f t="shared" si="257"/>
        <v>0</v>
      </c>
      <c r="G134" s="59">
        <f t="shared" si="257"/>
        <v>0</v>
      </c>
      <c r="H134" s="59">
        <f t="shared" si="257"/>
        <v>0</v>
      </c>
      <c r="I134" s="59">
        <f t="shared" si="257"/>
        <v>0</v>
      </c>
      <c r="J134" s="59">
        <f t="shared" si="257"/>
        <v>6</v>
      </c>
      <c r="K134" s="59">
        <f t="shared" si="257"/>
        <v>6</v>
      </c>
      <c r="L134" s="59" t="str">
        <f t="shared" si="257"/>
        <v>-</v>
      </c>
      <c r="M134" s="59" t="str">
        <f t="shared" si="257"/>
        <v>-</v>
      </c>
      <c r="N134" s="59" t="str">
        <f t="shared" si="257"/>
        <v>-</v>
      </c>
      <c r="O134" s="59">
        <f t="shared" si="257"/>
        <v>6</v>
      </c>
      <c r="P134" s="59">
        <f t="shared" si="257"/>
        <v>0</v>
      </c>
      <c r="Q134" s="59">
        <f t="shared" si="257"/>
        <v>0</v>
      </c>
      <c r="R134" s="59">
        <f t="shared" si="257"/>
        <v>0</v>
      </c>
      <c r="S134" s="59" t="str">
        <f t="shared" si="257"/>
        <v>-</v>
      </c>
      <c r="T134" s="59" t="str">
        <f t="shared" si="257"/>
        <v>-</v>
      </c>
      <c r="U134" s="59" t="str">
        <f t="shared" si="257"/>
        <v>-</v>
      </c>
      <c r="V134" s="59">
        <f t="shared" si="257"/>
        <v>0</v>
      </c>
      <c r="W134" s="59">
        <f t="shared" si="257"/>
        <v>0</v>
      </c>
      <c r="X134" s="59">
        <f t="shared" si="257"/>
        <v>6</v>
      </c>
      <c r="Y134" s="59">
        <f t="shared" si="257"/>
        <v>6</v>
      </c>
      <c r="Z134" s="59" t="str">
        <f t="shared" si="257"/>
        <v>-</v>
      </c>
      <c r="AA134" s="59" t="str">
        <f t="shared" si="257"/>
        <v>-</v>
      </c>
      <c r="AB134" s="59" t="str">
        <f t="shared" si="257"/>
        <v>-</v>
      </c>
      <c r="AC134" s="59">
        <f t="shared" si="257"/>
        <v>6</v>
      </c>
    </row>
    <row r="135" spans="1:29" ht="20.100000000000001" customHeight="1" x14ac:dyDescent="0.45">
      <c r="A135" s="31" t="s">
        <v>62</v>
      </c>
      <c r="B135" s="19">
        <f>SUM(B118,B126,B134,B130)</f>
        <v>12</v>
      </c>
      <c r="C135" s="19">
        <f t="shared" ref="C135:AC135" si="258">SUM(C118,C126,C134,C130)</f>
        <v>1</v>
      </c>
      <c r="D135" s="19">
        <f t="shared" si="258"/>
        <v>13</v>
      </c>
      <c r="E135" s="19">
        <f t="shared" si="258"/>
        <v>0</v>
      </c>
      <c r="F135" s="19">
        <f t="shared" si="258"/>
        <v>0</v>
      </c>
      <c r="G135" s="19">
        <f t="shared" si="258"/>
        <v>0</v>
      </c>
      <c r="H135" s="19">
        <f t="shared" si="258"/>
        <v>13</v>
      </c>
      <c r="I135" s="19">
        <f t="shared" si="258"/>
        <v>28</v>
      </c>
      <c r="J135" s="19">
        <f t="shared" si="258"/>
        <v>79</v>
      </c>
      <c r="K135" s="19">
        <f t="shared" si="258"/>
        <v>107</v>
      </c>
      <c r="L135" s="19">
        <f t="shared" si="258"/>
        <v>0</v>
      </c>
      <c r="M135" s="19">
        <f t="shared" si="258"/>
        <v>0</v>
      </c>
      <c r="N135" s="19">
        <f t="shared" si="258"/>
        <v>0</v>
      </c>
      <c r="O135" s="19">
        <f t="shared" si="258"/>
        <v>107</v>
      </c>
      <c r="P135" s="19">
        <f t="shared" si="258"/>
        <v>7</v>
      </c>
      <c r="Q135" s="19">
        <f t="shared" si="258"/>
        <v>9</v>
      </c>
      <c r="R135" s="19">
        <f t="shared" si="258"/>
        <v>16</v>
      </c>
      <c r="S135" s="19">
        <f t="shared" si="258"/>
        <v>0</v>
      </c>
      <c r="T135" s="19">
        <f t="shared" si="258"/>
        <v>0</v>
      </c>
      <c r="U135" s="19">
        <f t="shared" si="258"/>
        <v>0</v>
      </c>
      <c r="V135" s="19">
        <f t="shared" si="258"/>
        <v>16</v>
      </c>
      <c r="W135" s="19">
        <f t="shared" si="258"/>
        <v>47</v>
      </c>
      <c r="X135" s="19">
        <f t="shared" si="258"/>
        <v>89</v>
      </c>
      <c r="Y135" s="19">
        <f t="shared" si="258"/>
        <v>136</v>
      </c>
      <c r="Z135" s="19">
        <f t="shared" si="258"/>
        <v>0</v>
      </c>
      <c r="AA135" s="19">
        <f t="shared" si="258"/>
        <v>0</v>
      </c>
      <c r="AB135" s="19">
        <f t="shared" si="258"/>
        <v>0</v>
      </c>
      <c r="AC135" s="19">
        <f t="shared" si="258"/>
        <v>136</v>
      </c>
    </row>
    <row r="136" spans="1:29" ht="20.100000000000001" customHeight="1" x14ac:dyDescent="0.45">
      <c r="A136" s="11" t="s">
        <v>173</v>
      </c>
      <c r="B136" s="22"/>
      <c r="C136" s="22"/>
      <c r="D136" s="22"/>
      <c r="E136" s="17"/>
      <c r="F136" s="17"/>
      <c r="G136" s="17"/>
      <c r="H136" s="18"/>
      <c r="I136" s="17"/>
      <c r="J136" s="17"/>
      <c r="K136" s="17"/>
      <c r="L136" s="17"/>
      <c r="M136" s="17"/>
      <c r="N136" s="17"/>
      <c r="O136" s="18"/>
      <c r="P136" s="17"/>
      <c r="Q136" s="17"/>
      <c r="R136" s="17"/>
      <c r="S136" s="17"/>
      <c r="T136" s="17"/>
      <c r="U136" s="17"/>
      <c r="V136" s="18"/>
      <c r="W136" s="17"/>
      <c r="X136" s="17"/>
      <c r="Y136" s="17"/>
      <c r="Z136" s="23"/>
      <c r="AA136" s="23"/>
      <c r="AB136" s="23"/>
      <c r="AC136" s="24"/>
    </row>
    <row r="137" spans="1:29" ht="20.100000000000001" customHeight="1" x14ac:dyDescent="0.45">
      <c r="A137" s="11" t="s">
        <v>174</v>
      </c>
      <c r="B137" s="22"/>
      <c r="C137" s="22"/>
      <c r="D137" s="22"/>
      <c r="E137" s="17"/>
      <c r="F137" s="17"/>
      <c r="G137" s="17"/>
      <c r="H137" s="18"/>
      <c r="I137" s="17"/>
      <c r="J137" s="17"/>
      <c r="K137" s="17"/>
      <c r="L137" s="17"/>
      <c r="M137" s="17"/>
      <c r="N137" s="17"/>
      <c r="O137" s="18"/>
      <c r="P137" s="17"/>
      <c r="Q137" s="17"/>
      <c r="R137" s="17"/>
      <c r="S137" s="17"/>
      <c r="T137" s="17"/>
      <c r="U137" s="17"/>
      <c r="V137" s="18"/>
      <c r="W137" s="17"/>
      <c r="X137" s="17"/>
      <c r="Y137" s="17"/>
      <c r="Z137" s="23"/>
      <c r="AA137" s="23"/>
      <c r="AB137" s="23"/>
      <c r="AC137" s="24"/>
    </row>
    <row r="138" spans="1:29" ht="20.100000000000001" customHeight="1" x14ac:dyDescent="0.45">
      <c r="A138" s="15" t="s">
        <v>234</v>
      </c>
      <c r="B138" s="16">
        <v>0</v>
      </c>
      <c r="C138" s="16">
        <v>1</v>
      </c>
      <c r="D138" s="16">
        <f>SUM(B138:C138)</f>
        <v>1</v>
      </c>
      <c r="E138" s="17">
        <v>0</v>
      </c>
      <c r="F138" s="17">
        <v>0</v>
      </c>
      <c r="G138" s="17">
        <v>0</v>
      </c>
      <c r="H138" s="18">
        <f>SUM(D138,G138)</f>
        <v>1</v>
      </c>
      <c r="I138" s="16">
        <v>2</v>
      </c>
      <c r="J138" s="16">
        <v>5</v>
      </c>
      <c r="K138" s="16">
        <f>SUM(I138:J138)</f>
        <v>7</v>
      </c>
      <c r="L138" s="17"/>
      <c r="M138" s="17"/>
      <c r="N138" s="17" t="s">
        <v>87</v>
      </c>
      <c r="O138" s="18">
        <f>SUM(K138,N138)</f>
        <v>7</v>
      </c>
      <c r="P138" s="16">
        <v>0</v>
      </c>
      <c r="Q138" s="16">
        <v>2</v>
      </c>
      <c r="R138" s="16">
        <f>SUM(P138:Q138)</f>
        <v>2</v>
      </c>
      <c r="S138" s="22"/>
      <c r="T138" s="22"/>
      <c r="U138" s="16">
        <f>SUM(S138:T138)</f>
        <v>0</v>
      </c>
      <c r="V138" s="18">
        <f>SUM(R138,U138)</f>
        <v>2</v>
      </c>
      <c r="W138" s="17">
        <f t="shared" ref="W138:X140" si="259">SUM(B138,I138,P138)</f>
        <v>2</v>
      </c>
      <c r="X138" s="17">
        <f t="shared" si="259"/>
        <v>8</v>
      </c>
      <c r="Y138" s="17">
        <f>SUM(W138,X138)</f>
        <v>10</v>
      </c>
      <c r="Z138" s="17">
        <f t="shared" ref="Z138:AA140" si="260">SUM(E138,L138,S138)</f>
        <v>0</v>
      </c>
      <c r="AA138" s="17">
        <f t="shared" si="260"/>
        <v>0</v>
      </c>
      <c r="AB138" s="17">
        <f>SUM(Z138,AA138)</f>
        <v>0</v>
      </c>
      <c r="AC138" s="19">
        <f>SUM(Y138,AB138)</f>
        <v>10</v>
      </c>
    </row>
    <row r="139" spans="1:29" ht="20.100000000000001" customHeight="1" x14ac:dyDescent="0.45">
      <c r="A139" s="15" t="s">
        <v>273</v>
      </c>
      <c r="B139" s="16">
        <v>0</v>
      </c>
      <c r="C139" s="16">
        <v>0</v>
      </c>
      <c r="D139" s="16">
        <f>SUM(B139:C139)</f>
        <v>0</v>
      </c>
      <c r="E139" s="17">
        <v>0</v>
      </c>
      <c r="F139" s="17">
        <v>0</v>
      </c>
      <c r="G139" s="17">
        <v>0</v>
      </c>
      <c r="H139" s="18">
        <f>SUM(D139,G139)</f>
        <v>0</v>
      </c>
      <c r="I139" s="16">
        <v>2</v>
      </c>
      <c r="J139" s="16">
        <v>2</v>
      </c>
      <c r="K139" s="16">
        <f>SUM(I139:J139)</f>
        <v>4</v>
      </c>
      <c r="L139" s="17"/>
      <c r="M139" s="17"/>
      <c r="N139" s="17" t="s">
        <v>87</v>
      </c>
      <c r="O139" s="18">
        <f>SUM(K139,N139)</f>
        <v>4</v>
      </c>
      <c r="P139" s="16">
        <v>0</v>
      </c>
      <c r="Q139" s="16">
        <v>4</v>
      </c>
      <c r="R139" s="16">
        <f>SUM(P139:Q139)</f>
        <v>4</v>
      </c>
      <c r="S139" s="22"/>
      <c r="T139" s="22"/>
      <c r="U139" s="16">
        <f>SUM(S139:T139)</f>
        <v>0</v>
      </c>
      <c r="V139" s="18">
        <f>SUM(R139,U139)</f>
        <v>4</v>
      </c>
      <c r="W139" s="17">
        <f t="shared" si="259"/>
        <v>2</v>
      </c>
      <c r="X139" s="17">
        <f t="shared" si="259"/>
        <v>6</v>
      </c>
      <c r="Y139" s="17">
        <f>SUM(W139,X139)</f>
        <v>8</v>
      </c>
      <c r="Z139" s="17">
        <f t="shared" si="260"/>
        <v>0</v>
      </c>
      <c r="AA139" s="17">
        <f t="shared" si="260"/>
        <v>0</v>
      </c>
      <c r="AB139" s="17">
        <f>SUM(Z139,AA139)</f>
        <v>0</v>
      </c>
      <c r="AC139" s="19">
        <f>SUM(Y139,AB139)</f>
        <v>8</v>
      </c>
    </row>
    <row r="140" spans="1:29" ht="20.100000000000001" customHeight="1" x14ac:dyDescent="0.45">
      <c r="A140" s="15" t="s">
        <v>206</v>
      </c>
      <c r="B140" s="16">
        <v>0</v>
      </c>
      <c r="C140" s="16">
        <v>1</v>
      </c>
      <c r="D140" s="16">
        <f t="shared" ref="D140:D145" si="261">SUM(B140:C140)</f>
        <v>1</v>
      </c>
      <c r="E140" s="17">
        <v>0</v>
      </c>
      <c r="F140" s="17">
        <v>0</v>
      </c>
      <c r="G140" s="17">
        <v>0</v>
      </c>
      <c r="H140" s="18">
        <f t="shared" ref="H140:H145" si="262">SUM(D140,G140)</f>
        <v>1</v>
      </c>
      <c r="I140" s="16">
        <v>1</v>
      </c>
      <c r="J140" s="16">
        <v>16</v>
      </c>
      <c r="K140" s="16">
        <f t="shared" ref="K140:K145" si="263">SUM(I140:J140)</f>
        <v>17</v>
      </c>
      <c r="L140" s="17"/>
      <c r="M140" s="17"/>
      <c r="N140" s="17" t="s">
        <v>87</v>
      </c>
      <c r="O140" s="18">
        <f t="shared" ref="O140:O145" si="264">SUM(K140,N140)</f>
        <v>17</v>
      </c>
      <c r="P140" s="16">
        <v>0</v>
      </c>
      <c r="Q140" s="16">
        <v>1</v>
      </c>
      <c r="R140" s="16">
        <f t="shared" ref="R140:R145" si="265">SUM(P140:Q140)</f>
        <v>1</v>
      </c>
      <c r="S140" s="22"/>
      <c r="T140" s="22"/>
      <c r="U140" s="16">
        <f t="shared" ref="U140:U145" si="266">SUM(S140:T140)</f>
        <v>0</v>
      </c>
      <c r="V140" s="18">
        <f t="shared" ref="V140:V145" si="267">SUM(R140,U140)</f>
        <v>1</v>
      </c>
      <c r="W140" s="17">
        <f t="shared" si="259"/>
        <v>1</v>
      </c>
      <c r="X140" s="17">
        <f t="shared" si="259"/>
        <v>18</v>
      </c>
      <c r="Y140" s="17">
        <f t="shared" ref="Y140:Y145" si="268">SUM(W140,X140)</f>
        <v>19</v>
      </c>
      <c r="Z140" s="17">
        <f t="shared" si="260"/>
        <v>0</v>
      </c>
      <c r="AA140" s="17">
        <f t="shared" si="260"/>
        <v>0</v>
      </c>
      <c r="AB140" s="17">
        <f t="shared" ref="AB140:AB145" si="269">SUM(Z140,AA140)</f>
        <v>0</v>
      </c>
      <c r="AC140" s="19">
        <f t="shared" ref="AC140:AC145" si="270">SUM(Y140,AB140)</f>
        <v>19</v>
      </c>
    </row>
    <row r="141" spans="1:29" ht="20.100000000000001" customHeight="1" x14ac:dyDescent="0.45">
      <c r="A141" s="15" t="s">
        <v>226</v>
      </c>
      <c r="B141" s="16">
        <v>0</v>
      </c>
      <c r="C141" s="16">
        <v>1</v>
      </c>
      <c r="D141" s="16">
        <f t="shared" si="261"/>
        <v>1</v>
      </c>
      <c r="E141" s="17">
        <v>0</v>
      </c>
      <c r="F141" s="17">
        <v>0</v>
      </c>
      <c r="G141" s="17">
        <v>0</v>
      </c>
      <c r="H141" s="18">
        <f t="shared" si="262"/>
        <v>1</v>
      </c>
      <c r="I141" s="16">
        <v>0</v>
      </c>
      <c r="J141" s="16">
        <v>2</v>
      </c>
      <c r="K141" s="16">
        <f t="shared" si="263"/>
        <v>2</v>
      </c>
      <c r="L141" s="17"/>
      <c r="M141" s="17"/>
      <c r="N141" s="17" t="s">
        <v>87</v>
      </c>
      <c r="O141" s="18">
        <f t="shared" si="264"/>
        <v>2</v>
      </c>
      <c r="P141" s="16">
        <v>2</v>
      </c>
      <c r="Q141" s="16">
        <v>7</v>
      </c>
      <c r="R141" s="16">
        <f t="shared" si="265"/>
        <v>9</v>
      </c>
      <c r="S141" s="22"/>
      <c r="T141" s="22"/>
      <c r="U141" s="16">
        <f t="shared" si="266"/>
        <v>0</v>
      </c>
      <c r="V141" s="18">
        <f t="shared" si="267"/>
        <v>9</v>
      </c>
      <c r="W141" s="17">
        <f t="shared" ref="W141:X145" si="271">SUM(B141,I141,P141)</f>
        <v>2</v>
      </c>
      <c r="X141" s="17">
        <f t="shared" si="271"/>
        <v>10</v>
      </c>
      <c r="Y141" s="17">
        <f t="shared" si="268"/>
        <v>12</v>
      </c>
      <c r="Z141" s="17">
        <f t="shared" ref="Z141:AA145" si="272">SUM(E141,L141,S141)</f>
        <v>0</v>
      </c>
      <c r="AA141" s="17">
        <f t="shared" si="272"/>
        <v>0</v>
      </c>
      <c r="AB141" s="17">
        <f t="shared" si="269"/>
        <v>0</v>
      </c>
      <c r="AC141" s="19">
        <f t="shared" si="270"/>
        <v>12</v>
      </c>
    </row>
    <row r="142" spans="1:29" ht="20.100000000000001" customHeight="1" x14ac:dyDescent="0.45">
      <c r="A142" s="15" t="s">
        <v>225</v>
      </c>
      <c r="B142" s="16">
        <v>0</v>
      </c>
      <c r="C142" s="16">
        <v>0</v>
      </c>
      <c r="D142" s="16">
        <f t="shared" si="261"/>
        <v>0</v>
      </c>
      <c r="E142" s="17">
        <v>0</v>
      </c>
      <c r="F142" s="17">
        <v>0</v>
      </c>
      <c r="G142" s="17">
        <v>0</v>
      </c>
      <c r="H142" s="18">
        <f t="shared" si="262"/>
        <v>0</v>
      </c>
      <c r="I142" s="16">
        <v>12</v>
      </c>
      <c r="J142" s="16">
        <v>0</v>
      </c>
      <c r="K142" s="16">
        <f t="shared" si="263"/>
        <v>12</v>
      </c>
      <c r="L142" s="17"/>
      <c r="M142" s="17"/>
      <c r="N142" s="17" t="s">
        <v>87</v>
      </c>
      <c r="O142" s="18">
        <f t="shared" si="264"/>
        <v>12</v>
      </c>
      <c r="P142" s="16">
        <v>4</v>
      </c>
      <c r="Q142" s="16">
        <v>3</v>
      </c>
      <c r="R142" s="16">
        <f t="shared" si="265"/>
        <v>7</v>
      </c>
      <c r="S142" s="22"/>
      <c r="T142" s="22"/>
      <c r="U142" s="16">
        <f t="shared" si="266"/>
        <v>0</v>
      </c>
      <c r="V142" s="18">
        <f t="shared" si="267"/>
        <v>7</v>
      </c>
      <c r="W142" s="17">
        <f t="shared" si="271"/>
        <v>16</v>
      </c>
      <c r="X142" s="17">
        <f t="shared" si="271"/>
        <v>3</v>
      </c>
      <c r="Y142" s="17">
        <f t="shared" si="268"/>
        <v>19</v>
      </c>
      <c r="Z142" s="17">
        <f t="shared" si="272"/>
        <v>0</v>
      </c>
      <c r="AA142" s="17">
        <f t="shared" si="272"/>
        <v>0</v>
      </c>
      <c r="AB142" s="17">
        <f t="shared" si="269"/>
        <v>0</v>
      </c>
      <c r="AC142" s="19">
        <f t="shared" si="270"/>
        <v>19</v>
      </c>
    </row>
    <row r="143" spans="1:29" ht="20.100000000000001" customHeight="1" x14ac:dyDescent="0.45">
      <c r="A143" s="15" t="s">
        <v>235</v>
      </c>
      <c r="B143" s="16">
        <v>8</v>
      </c>
      <c r="C143" s="16">
        <v>0</v>
      </c>
      <c r="D143" s="16">
        <f t="shared" si="261"/>
        <v>8</v>
      </c>
      <c r="E143" s="17">
        <v>10</v>
      </c>
      <c r="F143" s="17">
        <v>0</v>
      </c>
      <c r="G143" s="16">
        <f>SUM(E143:F143)</f>
        <v>10</v>
      </c>
      <c r="H143" s="18">
        <f t="shared" si="262"/>
        <v>18</v>
      </c>
      <c r="I143" s="16"/>
      <c r="J143" s="16"/>
      <c r="K143" s="16">
        <f t="shared" si="263"/>
        <v>0</v>
      </c>
      <c r="L143" s="23">
        <v>4</v>
      </c>
      <c r="M143" s="23"/>
      <c r="N143" s="16">
        <f>SUM(L143:M143)</f>
        <v>4</v>
      </c>
      <c r="O143" s="18">
        <f t="shared" si="264"/>
        <v>4</v>
      </c>
      <c r="P143" s="16">
        <v>0</v>
      </c>
      <c r="Q143" s="16">
        <v>0</v>
      </c>
      <c r="R143" s="16">
        <f t="shared" si="265"/>
        <v>0</v>
      </c>
      <c r="S143" s="17"/>
      <c r="T143" s="17"/>
      <c r="U143" s="16">
        <f t="shared" si="266"/>
        <v>0</v>
      </c>
      <c r="V143" s="18">
        <f t="shared" si="267"/>
        <v>0</v>
      </c>
      <c r="W143" s="17">
        <f t="shared" si="271"/>
        <v>8</v>
      </c>
      <c r="X143" s="17">
        <f t="shared" si="271"/>
        <v>0</v>
      </c>
      <c r="Y143" s="17">
        <f t="shared" si="268"/>
        <v>8</v>
      </c>
      <c r="Z143" s="17">
        <f t="shared" si="272"/>
        <v>14</v>
      </c>
      <c r="AA143" s="17">
        <f t="shared" si="272"/>
        <v>0</v>
      </c>
      <c r="AB143" s="17">
        <f t="shared" si="269"/>
        <v>14</v>
      </c>
      <c r="AC143" s="19">
        <f t="shared" si="270"/>
        <v>22</v>
      </c>
    </row>
    <row r="144" spans="1:29" ht="20.100000000000001" customHeight="1" x14ac:dyDescent="0.45">
      <c r="A144" s="15" t="s">
        <v>165</v>
      </c>
      <c r="B144" s="16">
        <v>1</v>
      </c>
      <c r="C144" s="16">
        <v>1</v>
      </c>
      <c r="D144" s="16">
        <f>SUM(B144:C144)</f>
        <v>2</v>
      </c>
      <c r="E144" s="17">
        <v>0</v>
      </c>
      <c r="F144" s="17">
        <v>0</v>
      </c>
      <c r="G144" s="16">
        <f>SUM(E144:F144)</f>
        <v>0</v>
      </c>
      <c r="H144" s="18">
        <f>SUM(D144,G144)</f>
        <v>2</v>
      </c>
      <c r="I144" s="16"/>
      <c r="J144" s="16"/>
      <c r="K144" s="16">
        <f>SUM(I144:J144)</f>
        <v>0</v>
      </c>
      <c r="L144" s="23"/>
      <c r="M144" s="23"/>
      <c r="N144" s="16">
        <f>SUM(L144:M144)</f>
        <v>0</v>
      </c>
      <c r="O144" s="18">
        <f>SUM(K144,N144)</f>
        <v>0</v>
      </c>
      <c r="P144" s="16">
        <v>5</v>
      </c>
      <c r="Q144" s="16">
        <v>0</v>
      </c>
      <c r="R144" s="16">
        <f>SUM(P144:Q144)</f>
        <v>5</v>
      </c>
      <c r="S144" s="17"/>
      <c r="T144" s="17"/>
      <c r="U144" s="16">
        <f>SUM(S144:T144)</f>
        <v>0</v>
      </c>
      <c r="V144" s="18">
        <f>SUM(R144,U144)</f>
        <v>5</v>
      </c>
      <c r="W144" s="17">
        <f>SUM(B144,I144,P144)</f>
        <v>6</v>
      </c>
      <c r="X144" s="17">
        <f>SUM(C144,J144,Q144)</f>
        <v>1</v>
      </c>
      <c r="Y144" s="17">
        <f>SUM(W144,X144)</f>
        <v>7</v>
      </c>
      <c r="Z144" s="17">
        <f>SUM(E144,L144,S144)</f>
        <v>0</v>
      </c>
      <c r="AA144" s="17">
        <f>SUM(F144,M144,T144)</f>
        <v>0</v>
      </c>
      <c r="AB144" s="17">
        <f>SUM(Z144,AA144)</f>
        <v>0</v>
      </c>
      <c r="AC144" s="19">
        <f>SUM(Y144,AB144)</f>
        <v>7</v>
      </c>
    </row>
    <row r="145" spans="1:29" ht="20.100000000000001" customHeight="1" x14ac:dyDescent="0.45">
      <c r="A145" s="15" t="s">
        <v>213</v>
      </c>
      <c r="B145" s="16">
        <v>3</v>
      </c>
      <c r="C145" s="16">
        <v>0</v>
      </c>
      <c r="D145" s="16">
        <f t="shared" si="261"/>
        <v>3</v>
      </c>
      <c r="E145" s="17">
        <v>0</v>
      </c>
      <c r="F145" s="17">
        <v>0</v>
      </c>
      <c r="G145" s="16">
        <f>SUM(E145:F145)</f>
        <v>0</v>
      </c>
      <c r="H145" s="18">
        <f t="shared" si="262"/>
        <v>3</v>
      </c>
      <c r="I145" s="16"/>
      <c r="J145" s="16"/>
      <c r="K145" s="16">
        <f t="shared" si="263"/>
        <v>0</v>
      </c>
      <c r="L145" s="23"/>
      <c r="M145" s="23"/>
      <c r="N145" s="16">
        <f>SUM(L145:M145)</f>
        <v>0</v>
      </c>
      <c r="O145" s="18">
        <f t="shared" si="264"/>
        <v>0</v>
      </c>
      <c r="P145" s="16">
        <v>12</v>
      </c>
      <c r="Q145" s="16">
        <v>0</v>
      </c>
      <c r="R145" s="16">
        <f t="shared" si="265"/>
        <v>12</v>
      </c>
      <c r="S145" s="17"/>
      <c r="T145" s="17"/>
      <c r="U145" s="16">
        <f t="shared" si="266"/>
        <v>0</v>
      </c>
      <c r="V145" s="18">
        <f t="shared" si="267"/>
        <v>12</v>
      </c>
      <c r="W145" s="17">
        <f t="shared" si="271"/>
        <v>15</v>
      </c>
      <c r="X145" s="17">
        <f t="shared" si="271"/>
        <v>0</v>
      </c>
      <c r="Y145" s="17">
        <f t="shared" si="268"/>
        <v>15</v>
      </c>
      <c r="Z145" s="17">
        <f t="shared" si="272"/>
        <v>0</v>
      </c>
      <c r="AA145" s="17">
        <f t="shared" si="272"/>
        <v>0</v>
      </c>
      <c r="AB145" s="17">
        <f t="shared" si="269"/>
        <v>0</v>
      </c>
      <c r="AC145" s="19">
        <f t="shared" si="270"/>
        <v>15</v>
      </c>
    </row>
    <row r="146" spans="1:29" ht="20.100000000000001" customHeight="1" x14ac:dyDescent="0.45">
      <c r="A146" s="31" t="s">
        <v>68</v>
      </c>
      <c r="B146" s="19">
        <f t="shared" ref="B146:AC146" si="273">SUM(B138:B145)</f>
        <v>12</v>
      </c>
      <c r="C146" s="19">
        <f t="shared" si="273"/>
        <v>4</v>
      </c>
      <c r="D146" s="19">
        <f t="shared" si="273"/>
        <v>16</v>
      </c>
      <c r="E146" s="19">
        <f t="shared" si="273"/>
        <v>10</v>
      </c>
      <c r="F146" s="19">
        <f t="shared" si="273"/>
        <v>0</v>
      </c>
      <c r="G146" s="19">
        <f t="shared" si="273"/>
        <v>10</v>
      </c>
      <c r="H146" s="19">
        <f t="shared" si="273"/>
        <v>26</v>
      </c>
      <c r="I146" s="19">
        <f t="shared" si="273"/>
        <v>17</v>
      </c>
      <c r="J146" s="19">
        <f t="shared" si="273"/>
        <v>25</v>
      </c>
      <c r="K146" s="19">
        <f t="shared" si="273"/>
        <v>42</v>
      </c>
      <c r="L146" s="19">
        <f t="shared" si="273"/>
        <v>4</v>
      </c>
      <c r="M146" s="19">
        <f t="shared" si="273"/>
        <v>0</v>
      </c>
      <c r="N146" s="19">
        <f t="shared" si="273"/>
        <v>4</v>
      </c>
      <c r="O146" s="19">
        <f t="shared" si="273"/>
        <v>46</v>
      </c>
      <c r="P146" s="19">
        <f t="shared" si="273"/>
        <v>23</v>
      </c>
      <c r="Q146" s="19">
        <f t="shared" si="273"/>
        <v>17</v>
      </c>
      <c r="R146" s="19">
        <f t="shared" si="273"/>
        <v>40</v>
      </c>
      <c r="S146" s="19">
        <f t="shared" si="273"/>
        <v>0</v>
      </c>
      <c r="T146" s="19">
        <f t="shared" si="273"/>
        <v>0</v>
      </c>
      <c r="U146" s="19">
        <f t="shared" si="273"/>
        <v>0</v>
      </c>
      <c r="V146" s="19">
        <f t="shared" si="273"/>
        <v>40</v>
      </c>
      <c r="W146" s="19">
        <f t="shared" si="273"/>
        <v>52</v>
      </c>
      <c r="X146" s="19">
        <f t="shared" si="273"/>
        <v>46</v>
      </c>
      <c r="Y146" s="19">
        <f t="shared" si="273"/>
        <v>98</v>
      </c>
      <c r="Z146" s="19">
        <f t="shared" si="273"/>
        <v>14</v>
      </c>
      <c r="AA146" s="19">
        <f t="shared" si="273"/>
        <v>0</v>
      </c>
      <c r="AB146" s="19">
        <f t="shared" si="273"/>
        <v>14</v>
      </c>
      <c r="AC146" s="19">
        <f t="shared" si="273"/>
        <v>112</v>
      </c>
    </row>
    <row r="147" spans="1:29" ht="23.1" customHeight="1" x14ac:dyDescent="0.45">
      <c r="A147" s="11" t="s">
        <v>69</v>
      </c>
      <c r="B147" s="22"/>
      <c r="C147" s="22"/>
      <c r="D147" s="22"/>
      <c r="E147" s="17"/>
      <c r="F147" s="17"/>
      <c r="G147" s="17"/>
      <c r="H147" s="14"/>
      <c r="I147" s="17"/>
      <c r="J147" s="17"/>
      <c r="K147" s="17"/>
      <c r="L147" s="17"/>
      <c r="M147" s="17"/>
      <c r="N147" s="17"/>
      <c r="O147" s="18"/>
      <c r="P147" s="17"/>
      <c r="Q147" s="17"/>
      <c r="R147" s="17"/>
      <c r="S147" s="17"/>
      <c r="T147" s="17"/>
      <c r="U147" s="17"/>
      <c r="V147" s="18"/>
      <c r="W147" s="17"/>
      <c r="X147" s="17"/>
      <c r="Y147" s="17"/>
      <c r="Z147" s="23"/>
      <c r="AA147" s="23"/>
      <c r="AB147" s="23"/>
      <c r="AC147" s="24"/>
    </row>
    <row r="148" spans="1:29" ht="20.100000000000001" customHeight="1" x14ac:dyDescent="0.45">
      <c r="A148" s="15" t="s">
        <v>70</v>
      </c>
      <c r="B148" s="16">
        <v>0</v>
      </c>
      <c r="C148" s="16">
        <v>1</v>
      </c>
      <c r="D148" s="16">
        <f t="shared" ref="D148:D167" si="274">SUM(B148:C148)</f>
        <v>1</v>
      </c>
      <c r="E148" s="17">
        <v>0</v>
      </c>
      <c r="F148" s="17">
        <v>0</v>
      </c>
      <c r="G148" s="17">
        <v>0</v>
      </c>
      <c r="H148" s="18">
        <f t="shared" ref="H148:H163" si="275">SUM(D148,G148)</f>
        <v>1</v>
      </c>
      <c r="I148" s="16">
        <v>16</v>
      </c>
      <c r="J148" s="16">
        <v>24</v>
      </c>
      <c r="K148" s="16">
        <f t="shared" ref="K148:K163" si="276">SUM(I148:J148)</f>
        <v>40</v>
      </c>
      <c r="L148" s="17" t="s">
        <v>87</v>
      </c>
      <c r="M148" s="17" t="s">
        <v>87</v>
      </c>
      <c r="N148" s="17" t="s">
        <v>87</v>
      </c>
      <c r="O148" s="18">
        <f t="shared" ref="O148:O163" si="277">SUM(K148,N148)</f>
        <v>40</v>
      </c>
      <c r="P148" s="16">
        <v>12</v>
      </c>
      <c r="Q148" s="16">
        <v>13</v>
      </c>
      <c r="R148" s="16">
        <f t="shared" ref="R148:R163" si="278">SUM(P148:Q148)</f>
        <v>25</v>
      </c>
      <c r="S148" s="17" t="s">
        <v>87</v>
      </c>
      <c r="T148" s="17" t="s">
        <v>87</v>
      </c>
      <c r="U148" s="17" t="s">
        <v>87</v>
      </c>
      <c r="V148" s="18">
        <f t="shared" ref="V148:V167" si="279">SUM(R148,U148)</f>
        <v>25</v>
      </c>
      <c r="W148" s="17">
        <f t="shared" ref="W148:X163" si="280">SUM(B148,I148,P148)</f>
        <v>28</v>
      </c>
      <c r="X148" s="17">
        <f t="shared" si="280"/>
        <v>38</v>
      </c>
      <c r="Y148" s="17">
        <f t="shared" ref="Y148:Y163" si="281">SUM(W148,X148)</f>
        <v>66</v>
      </c>
      <c r="Z148" s="17">
        <f t="shared" ref="Z148:AA163" si="282">SUM(E148,L148,S148)</f>
        <v>0</v>
      </c>
      <c r="AA148" s="17">
        <f t="shared" si="282"/>
        <v>0</v>
      </c>
      <c r="AB148" s="17">
        <f t="shared" ref="AB148:AB163" si="283">SUM(Z148,AA148)</f>
        <v>0</v>
      </c>
      <c r="AC148" s="19">
        <f t="shared" ref="AC148:AC167" si="284">SUM(Y148,AB148)</f>
        <v>66</v>
      </c>
    </row>
    <row r="149" spans="1:29" ht="20.100000000000001" customHeight="1" x14ac:dyDescent="0.45">
      <c r="A149" s="15" t="s">
        <v>193</v>
      </c>
      <c r="B149" s="16">
        <v>14</v>
      </c>
      <c r="C149" s="16">
        <v>10</v>
      </c>
      <c r="D149" s="16">
        <f t="shared" si="274"/>
        <v>24</v>
      </c>
      <c r="E149" s="17">
        <v>0</v>
      </c>
      <c r="F149" s="17">
        <v>0</v>
      </c>
      <c r="G149" s="17">
        <v>0</v>
      </c>
      <c r="H149" s="18">
        <f t="shared" si="275"/>
        <v>24</v>
      </c>
      <c r="I149" s="16">
        <v>7</v>
      </c>
      <c r="J149" s="16">
        <v>5</v>
      </c>
      <c r="K149" s="16">
        <f t="shared" si="276"/>
        <v>12</v>
      </c>
      <c r="L149" s="17" t="s">
        <v>87</v>
      </c>
      <c r="M149" s="17" t="s">
        <v>87</v>
      </c>
      <c r="N149" s="17" t="s">
        <v>87</v>
      </c>
      <c r="O149" s="18">
        <f t="shared" si="277"/>
        <v>12</v>
      </c>
      <c r="P149" s="16">
        <v>6</v>
      </c>
      <c r="Q149" s="16">
        <v>5</v>
      </c>
      <c r="R149" s="16">
        <f t="shared" si="278"/>
        <v>11</v>
      </c>
      <c r="S149" s="17" t="s">
        <v>87</v>
      </c>
      <c r="T149" s="17" t="s">
        <v>87</v>
      </c>
      <c r="U149" s="17" t="s">
        <v>87</v>
      </c>
      <c r="V149" s="18">
        <f t="shared" si="279"/>
        <v>11</v>
      </c>
      <c r="W149" s="17">
        <f t="shared" si="280"/>
        <v>27</v>
      </c>
      <c r="X149" s="17">
        <f t="shared" si="280"/>
        <v>20</v>
      </c>
      <c r="Y149" s="17">
        <f t="shared" si="281"/>
        <v>47</v>
      </c>
      <c r="Z149" s="17">
        <f t="shared" si="282"/>
        <v>0</v>
      </c>
      <c r="AA149" s="17">
        <f t="shared" si="282"/>
        <v>0</v>
      </c>
      <c r="AB149" s="17">
        <f t="shared" si="283"/>
        <v>0</v>
      </c>
      <c r="AC149" s="19">
        <f t="shared" si="284"/>
        <v>47</v>
      </c>
    </row>
    <row r="150" spans="1:29" ht="20.100000000000001" customHeight="1" x14ac:dyDescent="0.45">
      <c r="A150" s="15" t="s">
        <v>157</v>
      </c>
      <c r="B150" s="16">
        <v>0</v>
      </c>
      <c r="C150" s="16">
        <v>0</v>
      </c>
      <c r="D150" s="16">
        <f>SUM(B150:C150)</f>
        <v>0</v>
      </c>
      <c r="E150" s="17">
        <v>0</v>
      </c>
      <c r="F150" s="17">
        <v>0</v>
      </c>
      <c r="G150" s="17">
        <v>0</v>
      </c>
      <c r="H150" s="18">
        <f>SUM(D150,G150)</f>
        <v>0</v>
      </c>
      <c r="I150" s="16">
        <v>13</v>
      </c>
      <c r="J150" s="16">
        <v>15</v>
      </c>
      <c r="K150" s="16">
        <f>SUM(I150:J150)</f>
        <v>28</v>
      </c>
      <c r="L150" s="17" t="s">
        <v>87</v>
      </c>
      <c r="M150" s="17" t="s">
        <v>87</v>
      </c>
      <c r="N150" s="17" t="s">
        <v>87</v>
      </c>
      <c r="O150" s="18">
        <f>SUM(K150,N150)</f>
        <v>28</v>
      </c>
      <c r="P150" s="16">
        <v>5</v>
      </c>
      <c r="Q150" s="16">
        <v>1</v>
      </c>
      <c r="R150" s="16">
        <f>SUM(P150:Q150)</f>
        <v>6</v>
      </c>
      <c r="S150" s="17" t="s">
        <v>87</v>
      </c>
      <c r="T150" s="17" t="s">
        <v>87</v>
      </c>
      <c r="U150" s="17" t="s">
        <v>87</v>
      </c>
      <c r="V150" s="18">
        <f>SUM(R150,U150)</f>
        <v>6</v>
      </c>
      <c r="W150" s="17">
        <f t="shared" si="280"/>
        <v>18</v>
      </c>
      <c r="X150" s="17">
        <f t="shared" si="280"/>
        <v>16</v>
      </c>
      <c r="Y150" s="17">
        <f>SUM(W150,X150)</f>
        <v>34</v>
      </c>
      <c r="Z150" s="17">
        <f t="shared" si="282"/>
        <v>0</v>
      </c>
      <c r="AA150" s="17">
        <f t="shared" si="282"/>
        <v>0</v>
      </c>
      <c r="AB150" s="17">
        <f>SUM(Z150,AA150)</f>
        <v>0</v>
      </c>
      <c r="AC150" s="19">
        <f>SUM(Y150,AB150)</f>
        <v>34</v>
      </c>
    </row>
    <row r="151" spans="1:29" ht="20.100000000000001" customHeight="1" x14ac:dyDescent="0.45">
      <c r="A151" s="15" t="s">
        <v>232</v>
      </c>
      <c r="B151" s="16">
        <v>3</v>
      </c>
      <c r="C151" s="16">
        <v>6</v>
      </c>
      <c r="D151" s="16">
        <f>SUM(B151:C151)</f>
        <v>9</v>
      </c>
      <c r="E151" s="17">
        <v>0</v>
      </c>
      <c r="F151" s="17">
        <v>0</v>
      </c>
      <c r="G151" s="17">
        <v>0</v>
      </c>
      <c r="H151" s="18">
        <f>SUM(D151,G151)</f>
        <v>9</v>
      </c>
      <c r="I151" s="16">
        <v>10</v>
      </c>
      <c r="J151" s="16">
        <v>17</v>
      </c>
      <c r="K151" s="16">
        <f>SUM(I151:J151)</f>
        <v>27</v>
      </c>
      <c r="L151" s="17" t="s">
        <v>87</v>
      </c>
      <c r="M151" s="17" t="s">
        <v>87</v>
      </c>
      <c r="N151" s="17" t="s">
        <v>87</v>
      </c>
      <c r="O151" s="18">
        <f>SUM(K151,N151)</f>
        <v>27</v>
      </c>
      <c r="P151" s="16">
        <v>20</v>
      </c>
      <c r="Q151" s="16">
        <v>25</v>
      </c>
      <c r="R151" s="16">
        <f>SUM(P151:Q151)</f>
        <v>45</v>
      </c>
      <c r="S151" s="17" t="s">
        <v>87</v>
      </c>
      <c r="T151" s="17" t="s">
        <v>87</v>
      </c>
      <c r="U151" s="17" t="s">
        <v>87</v>
      </c>
      <c r="V151" s="18">
        <f>SUM(R151,U151)</f>
        <v>45</v>
      </c>
      <c r="W151" s="17">
        <f t="shared" si="280"/>
        <v>33</v>
      </c>
      <c r="X151" s="17">
        <f t="shared" si="280"/>
        <v>48</v>
      </c>
      <c r="Y151" s="17">
        <f>SUM(W151,X151)</f>
        <v>81</v>
      </c>
      <c r="Z151" s="17">
        <f t="shared" si="282"/>
        <v>0</v>
      </c>
      <c r="AA151" s="17">
        <f t="shared" si="282"/>
        <v>0</v>
      </c>
      <c r="AB151" s="17">
        <f>SUM(Z151,AA151)</f>
        <v>0</v>
      </c>
      <c r="AC151" s="19">
        <f>SUM(Y151,AB151)</f>
        <v>81</v>
      </c>
    </row>
    <row r="152" spans="1:29" ht="20.100000000000001" customHeight="1" x14ac:dyDescent="0.45">
      <c r="A152" s="15" t="s">
        <v>236</v>
      </c>
      <c r="B152" s="16">
        <v>9</v>
      </c>
      <c r="C152" s="16">
        <v>0</v>
      </c>
      <c r="D152" s="16">
        <f>SUM(B152:C152)</f>
        <v>9</v>
      </c>
      <c r="E152" s="17">
        <v>0</v>
      </c>
      <c r="F152" s="17">
        <v>0</v>
      </c>
      <c r="G152" s="17">
        <v>0</v>
      </c>
      <c r="H152" s="18">
        <f>SUM(D152,G152)</f>
        <v>9</v>
      </c>
      <c r="I152" s="16">
        <v>13</v>
      </c>
      <c r="J152" s="16">
        <v>5</v>
      </c>
      <c r="K152" s="16">
        <f>SUM(I152:J152)</f>
        <v>18</v>
      </c>
      <c r="L152" s="17" t="s">
        <v>87</v>
      </c>
      <c r="M152" s="17" t="s">
        <v>87</v>
      </c>
      <c r="N152" s="17" t="s">
        <v>87</v>
      </c>
      <c r="O152" s="18">
        <f>SUM(K152,N152)</f>
        <v>18</v>
      </c>
      <c r="P152" s="16">
        <v>27</v>
      </c>
      <c r="Q152" s="16">
        <v>0</v>
      </c>
      <c r="R152" s="16">
        <f>SUM(P152:Q152)</f>
        <v>27</v>
      </c>
      <c r="S152" s="17" t="s">
        <v>87</v>
      </c>
      <c r="T152" s="17" t="s">
        <v>87</v>
      </c>
      <c r="U152" s="17" t="s">
        <v>87</v>
      </c>
      <c r="V152" s="18">
        <f>SUM(R152,U152)</f>
        <v>27</v>
      </c>
      <c r="W152" s="17">
        <f t="shared" si="280"/>
        <v>49</v>
      </c>
      <c r="X152" s="17">
        <f t="shared" si="280"/>
        <v>5</v>
      </c>
      <c r="Y152" s="17">
        <f>SUM(W152,X152)</f>
        <v>54</v>
      </c>
      <c r="Z152" s="17">
        <f t="shared" si="282"/>
        <v>0</v>
      </c>
      <c r="AA152" s="17">
        <f t="shared" si="282"/>
        <v>0</v>
      </c>
      <c r="AB152" s="17">
        <f>SUM(Z152,AA152)</f>
        <v>0</v>
      </c>
      <c r="AC152" s="19">
        <f>SUM(Y152,AB152)</f>
        <v>54</v>
      </c>
    </row>
    <row r="153" spans="1:29" ht="20.100000000000001" customHeight="1" x14ac:dyDescent="0.45">
      <c r="A153" s="15" t="s">
        <v>237</v>
      </c>
      <c r="B153" s="16">
        <v>15</v>
      </c>
      <c r="C153" s="16">
        <v>0</v>
      </c>
      <c r="D153" s="16">
        <f>SUM(B153:C153)</f>
        <v>15</v>
      </c>
      <c r="E153" s="17">
        <v>0</v>
      </c>
      <c r="F153" s="17">
        <v>0</v>
      </c>
      <c r="G153" s="17">
        <v>0</v>
      </c>
      <c r="H153" s="18">
        <f>SUM(D153,G153)</f>
        <v>15</v>
      </c>
      <c r="I153" s="16">
        <v>5</v>
      </c>
      <c r="J153" s="16">
        <v>0</v>
      </c>
      <c r="K153" s="16">
        <f>SUM(I153:J153)</f>
        <v>5</v>
      </c>
      <c r="L153" s="17" t="s">
        <v>87</v>
      </c>
      <c r="M153" s="17" t="s">
        <v>87</v>
      </c>
      <c r="N153" s="17" t="s">
        <v>87</v>
      </c>
      <c r="O153" s="18">
        <f>SUM(K153,N153)</f>
        <v>5</v>
      </c>
      <c r="P153" s="16">
        <v>5</v>
      </c>
      <c r="Q153" s="16">
        <v>1</v>
      </c>
      <c r="R153" s="16">
        <f>SUM(P153:Q153)</f>
        <v>6</v>
      </c>
      <c r="S153" s="17" t="s">
        <v>87</v>
      </c>
      <c r="T153" s="17" t="s">
        <v>87</v>
      </c>
      <c r="U153" s="17" t="s">
        <v>87</v>
      </c>
      <c r="V153" s="18">
        <f>SUM(R153,U153)</f>
        <v>6</v>
      </c>
      <c r="W153" s="17">
        <f t="shared" si="280"/>
        <v>25</v>
      </c>
      <c r="X153" s="17">
        <f t="shared" si="280"/>
        <v>1</v>
      </c>
      <c r="Y153" s="17">
        <f>SUM(W153,X153)</f>
        <v>26</v>
      </c>
      <c r="Z153" s="17">
        <f t="shared" si="282"/>
        <v>0</v>
      </c>
      <c r="AA153" s="17">
        <f t="shared" si="282"/>
        <v>0</v>
      </c>
      <c r="AB153" s="17">
        <f>SUM(Z153,AA153)</f>
        <v>0</v>
      </c>
      <c r="AC153" s="19">
        <f>SUM(Y153,AB153)</f>
        <v>26</v>
      </c>
    </row>
    <row r="154" spans="1:29" ht="20.100000000000001" customHeight="1" x14ac:dyDescent="0.45">
      <c r="A154" s="15" t="s">
        <v>71</v>
      </c>
      <c r="B154" s="16">
        <v>2</v>
      </c>
      <c r="C154" s="16">
        <v>3</v>
      </c>
      <c r="D154" s="16">
        <f t="shared" si="274"/>
        <v>5</v>
      </c>
      <c r="E154" s="17">
        <v>0</v>
      </c>
      <c r="F154" s="17">
        <v>0</v>
      </c>
      <c r="G154" s="17">
        <v>0</v>
      </c>
      <c r="H154" s="18">
        <f t="shared" si="275"/>
        <v>5</v>
      </c>
      <c r="I154" s="16">
        <v>5</v>
      </c>
      <c r="J154" s="16">
        <v>17</v>
      </c>
      <c r="K154" s="16">
        <f t="shared" si="276"/>
        <v>22</v>
      </c>
      <c r="L154" s="17" t="s">
        <v>87</v>
      </c>
      <c r="M154" s="17" t="s">
        <v>87</v>
      </c>
      <c r="N154" s="17" t="s">
        <v>87</v>
      </c>
      <c r="O154" s="18">
        <f t="shared" si="277"/>
        <v>22</v>
      </c>
      <c r="P154" s="16">
        <v>11</v>
      </c>
      <c r="Q154" s="16">
        <v>1</v>
      </c>
      <c r="R154" s="16">
        <f t="shared" si="278"/>
        <v>12</v>
      </c>
      <c r="S154" s="17" t="s">
        <v>87</v>
      </c>
      <c r="T154" s="17" t="s">
        <v>87</v>
      </c>
      <c r="U154" s="17" t="s">
        <v>87</v>
      </c>
      <c r="V154" s="18">
        <f t="shared" si="279"/>
        <v>12</v>
      </c>
      <c r="W154" s="17">
        <f t="shared" si="280"/>
        <v>18</v>
      </c>
      <c r="X154" s="17">
        <f t="shared" si="280"/>
        <v>21</v>
      </c>
      <c r="Y154" s="17">
        <f t="shared" si="281"/>
        <v>39</v>
      </c>
      <c r="Z154" s="17">
        <f t="shared" si="282"/>
        <v>0</v>
      </c>
      <c r="AA154" s="17">
        <f t="shared" si="282"/>
        <v>0</v>
      </c>
      <c r="AB154" s="17">
        <f t="shared" si="283"/>
        <v>0</v>
      </c>
      <c r="AC154" s="19">
        <f t="shared" si="284"/>
        <v>39</v>
      </c>
    </row>
    <row r="155" spans="1:29" ht="20.100000000000001" customHeight="1" x14ac:dyDescent="0.45">
      <c r="A155" s="15" t="s">
        <v>175</v>
      </c>
      <c r="B155" s="16">
        <v>5</v>
      </c>
      <c r="C155" s="16">
        <v>0</v>
      </c>
      <c r="D155" s="16">
        <f>SUM(B155:C155)</f>
        <v>5</v>
      </c>
      <c r="E155" s="17">
        <v>0</v>
      </c>
      <c r="F155" s="17">
        <v>0</v>
      </c>
      <c r="G155" s="17">
        <v>0</v>
      </c>
      <c r="H155" s="18">
        <f t="shared" si="275"/>
        <v>5</v>
      </c>
      <c r="I155" s="16">
        <v>4</v>
      </c>
      <c r="J155" s="16">
        <v>4</v>
      </c>
      <c r="K155" s="16">
        <f t="shared" si="276"/>
        <v>8</v>
      </c>
      <c r="L155" s="17" t="s">
        <v>87</v>
      </c>
      <c r="M155" s="17" t="s">
        <v>87</v>
      </c>
      <c r="N155" s="17" t="s">
        <v>87</v>
      </c>
      <c r="O155" s="18">
        <f t="shared" si="277"/>
        <v>8</v>
      </c>
      <c r="P155" s="16">
        <v>15</v>
      </c>
      <c r="Q155" s="16">
        <v>7</v>
      </c>
      <c r="R155" s="16">
        <f t="shared" si="278"/>
        <v>22</v>
      </c>
      <c r="S155" s="17" t="s">
        <v>87</v>
      </c>
      <c r="T155" s="17" t="s">
        <v>87</v>
      </c>
      <c r="U155" s="17" t="s">
        <v>87</v>
      </c>
      <c r="V155" s="18">
        <f t="shared" si="279"/>
        <v>22</v>
      </c>
      <c r="W155" s="17">
        <f t="shared" si="280"/>
        <v>24</v>
      </c>
      <c r="X155" s="17">
        <f t="shared" si="280"/>
        <v>11</v>
      </c>
      <c r="Y155" s="17">
        <f t="shared" si="281"/>
        <v>35</v>
      </c>
      <c r="Z155" s="17">
        <f t="shared" si="282"/>
        <v>0</v>
      </c>
      <c r="AA155" s="17">
        <f t="shared" si="282"/>
        <v>0</v>
      </c>
      <c r="AB155" s="17">
        <f t="shared" si="283"/>
        <v>0</v>
      </c>
      <c r="AC155" s="19">
        <f t="shared" si="284"/>
        <v>35</v>
      </c>
    </row>
    <row r="156" spans="1:29" ht="20.100000000000001" customHeight="1" x14ac:dyDescent="0.45">
      <c r="A156" s="15" t="s">
        <v>238</v>
      </c>
      <c r="B156" s="16">
        <v>0</v>
      </c>
      <c r="C156" s="16">
        <v>1</v>
      </c>
      <c r="D156" s="16">
        <f>SUM(B156:C156)</f>
        <v>1</v>
      </c>
      <c r="E156" s="17">
        <v>0</v>
      </c>
      <c r="F156" s="17">
        <v>0</v>
      </c>
      <c r="G156" s="17">
        <v>0</v>
      </c>
      <c r="H156" s="18">
        <f>SUM(D156,G156)</f>
        <v>1</v>
      </c>
      <c r="I156" s="16">
        <v>0</v>
      </c>
      <c r="J156" s="16">
        <v>8</v>
      </c>
      <c r="K156" s="16">
        <f>SUM(I156:J156)</f>
        <v>8</v>
      </c>
      <c r="L156" s="17" t="s">
        <v>87</v>
      </c>
      <c r="M156" s="17" t="s">
        <v>87</v>
      </c>
      <c r="N156" s="17" t="s">
        <v>87</v>
      </c>
      <c r="O156" s="18">
        <f>SUM(K156,N156)</f>
        <v>8</v>
      </c>
      <c r="P156" s="16">
        <v>0</v>
      </c>
      <c r="Q156" s="16">
        <v>0</v>
      </c>
      <c r="R156" s="16">
        <f>SUM(P156:Q156)</f>
        <v>0</v>
      </c>
      <c r="S156" s="17" t="s">
        <v>87</v>
      </c>
      <c r="T156" s="17" t="s">
        <v>87</v>
      </c>
      <c r="U156" s="17" t="s">
        <v>87</v>
      </c>
      <c r="V156" s="18">
        <f>SUM(R156,U156)</f>
        <v>0</v>
      </c>
      <c r="W156" s="17">
        <f t="shared" ref="W156:X158" si="285">SUM(B156,I156,P156)</f>
        <v>0</v>
      </c>
      <c r="X156" s="17">
        <f t="shared" si="285"/>
        <v>9</v>
      </c>
      <c r="Y156" s="17">
        <f>SUM(W156,X156)</f>
        <v>9</v>
      </c>
      <c r="Z156" s="17">
        <f t="shared" ref="Z156:AA158" si="286">SUM(E156,L156,S156)</f>
        <v>0</v>
      </c>
      <c r="AA156" s="17">
        <f t="shared" si="286"/>
        <v>0</v>
      </c>
      <c r="AB156" s="17">
        <f>SUM(Z156,AA156)</f>
        <v>0</v>
      </c>
      <c r="AC156" s="19">
        <f>SUM(Y156,AB156)</f>
        <v>9</v>
      </c>
    </row>
    <row r="157" spans="1:29" ht="20.100000000000001" customHeight="1" x14ac:dyDescent="0.45">
      <c r="A157" s="15" t="s">
        <v>156</v>
      </c>
      <c r="B157" s="16">
        <v>0</v>
      </c>
      <c r="C157" s="16">
        <v>2</v>
      </c>
      <c r="D157" s="16">
        <f>SUM(B157:C157)</f>
        <v>2</v>
      </c>
      <c r="E157" s="17">
        <v>0</v>
      </c>
      <c r="F157" s="17">
        <v>0</v>
      </c>
      <c r="G157" s="17">
        <v>0</v>
      </c>
      <c r="H157" s="18">
        <f>SUM(D157,G157)</f>
        <v>2</v>
      </c>
      <c r="I157" s="16">
        <v>2</v>
      </c>
      <c r="J157" s="16">
        <v>4</v>
      </c>
      <c r="K157" s="16">
        <f>SUM(I157:J157)</f>
        <v>6</v>
      </c>
      <c r="L157" s="17" t="s">
        <v>87</v>
      </c>
      <c r="M157" s="17" t="s">
        <v>87</v>
      </c>
      <c r="N157" s="17" t="s">
        <v>87</v>
      </c>
      <c r="O157" s="18">
        <f>SUM(K157,N157)</f>
        <v>6</v>
      </c>
      <c r="P157" s="16">
        <v>1</v>
      </c>
      <c r="Q157" s="16">
        <v>0</v>
      </c>
      <c r="R157" s="16">
        <f>SUM(P157:Q157)</f>
        <v>1</v>
      </c>
      <c r="S157" s="17" t="s">
        <v>87</v>
      </c>
      <c r="T157" s="17" t="s">
        <v>87</v>
      </c>
      <c r="U157" s="17" t="s">
        <v>87</v>
      </c>
      <c r="V157" s="18">
        <f>SUM(R157,U157)</f>
        <v>1</v>
      </c>
      <c r="W157" s="17">
        <f t="shared" si="285"/>
        <v>3</v>
      </c>
      <c r="X157" s="17">
        <f t="shared" si="285"/>
        <v>6</v>
      </c>
      <c r="Y157" s="17">
        <f>SUM(W157,X157)</f>
        <v>9</v>
      </c>
      <c r="Z157" s="17">
        <f t="shared" si="286"/>
        <v>0</v>
      </c>
      <c r="AA157" s="17">
        <f t="shared" si="286"/>
        <v>0</v>
      </c>
      <c r="AB157" s="17">
        <f>SUM(Z157,AA157)</f>
        <v>0</v>
      </c>
      <c r="AC157" s="19">
        <f>SUM(Y157,AB157)</f>
        <v>9</v>
      </c>
    </row>
    <row r="158" spans="1:29" ht="20.100000000000001" customHeight="1" x14ac:dyDescent="0.45">
      <c r="A158" s="15" t="s">
        <v>219</v>
      </c>
      <c r="B158" s="16">
        <v>0</v>
      </c>
      <c r="C158" s="16">
        <v>0</v>
      </c>
      <c r="D158" s="16">
        <f>SUM(B158:C158)</f>
        <v>0</v>
      </c>
      <c r="E158" s="17">
        <v>0</v>
      </c>
      <c r="F158" s="17">
        <v>0</v>
      </c>
      <c r="G158" s="17">
        <v>0</v>
      </c>
      <c r="H158" s="18">
        <f>SUM(D158,G158)</f>
        <v>0</v>
      </c>
      <c r="I158" s="16">
        <v>0</v>
      </c>
      <c r="J158" s="16">
        <v>0</v>
      </c>
      <c r="K158" s="16">
        <f>SUM(I158:J158)</f>
        <v>0</v>
      </c>
      <c r="L158" s="17" t="s">
        <v>87</v>
      </c>
      <c r="M158" s="17" t="s">
        <v>87</v>
      </c>
      <c r="N158" s="17" t="s">
        <v>87</v>
      </c>
      <c r="O158" s="18">
        <f>SUM(K158,N158)</f>
        <v>0</v>
      </c>
      <c r="P158" s="16">
        <v>13</v>
      </c>
      <c r="Q158" s="16">
        <v>0</v>
      </c>
      <c r="R158" s="16">
        <f>SUM(P158:Q158)</f>
        <v>13</v>
      </c>
      <c r="S158" s="17" t="s">
        <v>87</v>
      </c>
      <c r="T158" s="17" t="s">
        <v>87</v>
      </c>
      <c r="U158" s="17" t="s">
        <v>87</v>
      </c>
      <c r="V158" s="18">
        <f>SUM(R158,U158)</f>
        <v>13</v>
      </c>
      <c r="W158" s="17">
        <f t="shared" si="285"/>
        <v>13</v>
      </c>
      <c r="X158" s="17">
        <f t="shared" si="285"/>
        <v>0</v>
      </c>
      <c r="Y158" s="17">
        <f>SUM(W158,X158)</f>
        <v>13</v>
      </c>
      <c r="Z158" s="17">
        <f t="shared" si="286"/>
        <v>0</v>
      </c>
      <c r="AA158" s="17">
        <f t="shared" si="286"/>
        <v>0</v>
      </c>
      <c r="AB158" s="17">
        <f>SUM(Z158,AA158)</f>
        <v>0</v>
      </c>
      <c r="AC158" s="19">
        <f>SUM(Y158,AB158)</f>
        <v>13</v>
      </c>
    </row>
    <row r="159" spans="1:29" ht="20.100000000000001" customHeight="1" x14ac:dyDescent="0.45">
      <c r="A159" s="15" t="s">
        <v>72</v>
      </c>
      <c r="B159" s="16">
        <v>1</v>
      </c>
      <c r="C159" s="16">
        <v>0</v>
      </c>
      <c r="D159" s="16">
        <f t="shared" si="274"/>
        <v>1</v>
      </c>
      <c r="E159" s="17">
        <v>0</v>
      </c>
      <c r="F159" s="17">
        <v>0</v>
      </c>
      <c r="G159" s="17">
        <v>0</v>
      </c>
      <c r="H159" s="18">
        <f t="shared" si="275"/>
        <v>1</v>
      </c>
      <c r="I159" s="16">
        <v>0</v>
      </c>
      <c r="J159" s="16">
        <v>1</v>
      </c>
      <c r="K159" s="16">
        <f t="shared" si="276"/>
        <v>1</v>
      </c>
      <c r="L159" s="17" t="s">
        <v>87</v>
      </c>
      <c r="M159" s="17" t="s">
        <v>87</v>
      </c>
      <c r="N159" s="17" t="s">
        <v>87</v>
      </c>
      <c r="O159" s="18">
        <f t="shared" si="277"/>
        <v>1</v>
      </c>
      <c r="P159" s="16">
        <v>6</v>
      </c>
      <c r="Q159" s="16">
        <v>1</v>
      </c>
      <c r="R159" s="16">
        <f t="shared" si="278"/>
        <v>7</v>
      </c>
      <c r="S159" s="17" t="s">
        <v>87</v>
      </c>
      <c r="T159" s="17" t="s">
        <v>87</v>
      </c>
      <c r="U159" s="17" t="s">
        <v>87</v>
      </c>
      <c r="V159" s="18">
        <f t="shared" si="279"/>
        <v>7</v>
      </c>
      <c r="W159" s="17">
        <f t="shared" si="280"/>
        <v>7</v>
      </c>
      <c r="X159" s="17">
        <f t="shared" si="280"/>
        <v>2</v>
      </c>
      <c r="Y159" s="17">
        <f t="shared" si="281"/>
        <v>9</v>
      </c>
      <c r="Z159" s="17">
        <f t="shared" si="282"/>
        <v>0</v>
      </c>
      <c r="AA159" s="17">
        <f t="shared" si="282"/>
        <v>0</v>
      </c>
      <c r="AB159" s="17">
        <f t="shared" si="283"/>
        <v>0</v>
      </c>
      <c r="AC159" s="19">
        <f t="shared" si="284"/>
        <v>9</v>
      </c>
    </row>
    <row r="160" spans="1:29" ht="20.100000000000001" customHeight="1" x14ac:dyDescent="0.45">
      <c r="A160" s="15" t="s">
        <v>73</v>
      </c>
      <c r="B160" s="16">
        <v>2</v>
      </c>
      <c r="C160" s="16">
        <v>2</v>
      </c>
      <c r="D160" s="16">
        <f t="shared" si="274"/>
        <v>4</v>
      </c>
      <c r="E160" s="17">
        <v>0</v>
      </c>
      <c r="F160" s="17">
        <v>0</v>
      </c>
      <c r="G160" s="17">
        <v>0</v>
      </c>
      <c r="H160" s="18">
        <f t="shared" si="275"/>
        <v>4</v>
      </c>
      <c r="I160" s="16">
        <v>5</v>
      </c>
      <c r="J160" s="16">
        <v>13</v>
      </c>
      <c r="K160" s="16">
        <f t="shared" si="276"/>
        <v>18</v>
      </c>
      <c r="L160" s="17" t="s">
        <v>87</v>
      </c>
      <c r="M160" s="17" t="s">
        <v>87</v>
      </c>
      <c r="N160" s="17" t="s">
        <v>87</v>
      </c>
      <c r="O160" s="18">
        <f t="shared" si="277"/>
        <v>18</v>
      </c>
      <c r="P160" s="16">
        <v>0</v>
      </c>
      <c r="Q160" s="16">
        <v>7</v>
      </c>
      <c r="R160" s="16">
        <f t="shared" si="278"/>
        <v>7</v>
      </c>
      <c r="S160" s="17" t="s">
        <v>87</v>
      </c>
      <c r="T160" s="17" t="s">
        <v>87</v>
      </c>
      <c r="U160" s="17" t="s">
        <v>87</v>
      </c>
      <c r="V160" s="18">
        <f t="shared" si="279"/>
        <v>7</v>
      </c>
      <c r="W160" s="17">
        <f t="shared" si="280"/>
        <v>7</v>
      </c>
      <c r="X160" s="17">
        <f t="shared" si="280"/>
        <v>22</v>
      </c>
      <c r="Y160" s="17">
        <f t="shared" si="281"/>
        <v>29</v>
      </c>
      <c r="Z160" s="17">
        <f t="shared" si="282"/>
        <v>0</v>
      </c>
      <c r="AA160" s="17">
        <f t="shared" si="282"/>
        <v>0</v>
      </c>
      <c r="AB160" s="17">
        <f t="shared" si="283"/>
        <v>0</v>
      </c>
      <c r="AC160" s="19">
        <f t="shared" si="284"/>
        <v>29</v>
      </c>
    </row>
    <row r="161" spans="1:29" ht="20.100000000000001" customHeight="1" x14ac:dyDescent="0.45">
      <c r="A161" s="15" t="s">
        <v>74</v>
      </c>
      <c r="B161" s="16">
        <v>0</v>
      </c>
      <c r="C161" s="16">
        <v>1</v>
      </c>
      <c r="D161" s="16">
        <f t="shared" si="274"/>
        <v>1</v>
      </c>
      <c r="E161" s="17">
        <v>0</v>
      </c>
      <c r="F161" s="17">
        <v>0</v>
      </c>
      <c r="G161" s="17">
        <v>0</v>
      </c>
      <c r="H161" s="18">
        <f t="shared" si="275"/>
        <v>1</v>
      </c>
      <c r="I161" s="16">
        <v>0</v>
      </c>
      <c r="J161" s="16">
        <v>5</v>
      </c>
      <c r="K161" s="16">
        <f t="shared" si="276"/>
        <v>5</v>
      </c>
      <c r="L161" s="17" t="s">
        <v>87</v>
      </c>
      <c r="M161" s="17" t="s">
        <v>87</v>
      </c>
      <c r="N161" s="17" t="s">
        <v>87</v>
      </c>
      <c r="O161" s="18">
        <f t="shared" si="277"/>
        <v>5</v>
      </c>
      <c r="P161" s="16">
        <v>0</v>
      </c>
      <c r="Q161" s="16">
        <v>0</v>
      </c>
      <c r="R161" s="16">
        <f t="shared" si="278"/>
        <v>0</v>
      </c>
      <c r="S161" s="17" t="s">
        <v>87</v>
      </c>
      <c r="T161" s="17" t="s">
        <v>87</v>
      </c>
      <c r="U161" s="17" t="s">
        <v>87</v>
      </c>
      <c r="V161" s="18">
        <f t="shared" si="279"/>
        <v>0</v>
      </c>
      <c r="W161" s="17">
        <f t="shared" si="280"/>
        <v>0</v>
      </c>
      <c r="X161" s="17">
        <f t="shared" si="280"/>
        <v>6</v>
      </c>
      <c r="Y161" s="17">
        <f t="shared" si="281"/>
        <v>6</v>
      </c>
      <c r="Z161" s="17">
        <f t="shared" si="282"/>
        <v>0</v>
      </c>
      <c r="AA161" s="17">
        <f t="shared" si="282"/>
        <v>0</v>
      </c>
      <c r="AB161" s="17">
        <f t="shared" si="283"/>
        <v>0</v>
      </c>
      <c r="AC161" s="19">
        <f t="shared" si="284"/>
        <v>6</v>
      </c>
    </row>
    <row r="162" spans="1:29" ht="20.100000000000001" customHeight="1" x14ac:dyDescent="0.45">
      <c r="A162" s="15" t="s">
        <v>239</v>
      </c>
      <c r="B162" s="16">
        <v>0</v>
      </c>
      <c r="C162" s="16">
        <v>0</v>
      </c>
      <c r="D162" s="16">
        <f>SUM(B162:C162)</f>
        <v>0</v>
      </c>
      <c r="E162" s="17">
        <v>0</v>
      </c>
      <c r="F162" s="17">
        <v>0</v>
      </c>
      <c r="G162" s="17">
        <v>0</v>
      </c>
      <c r="H162" s="18">
        <f>SUM(D162,G162)</f>
        <v>0</v>
      </c>
      <c r="I162" s="16">
        <v>11</v>
      </c>
      <c r="J162" s="16">
        <v>11</v>
      </c>
      <c r="K162" s="16">
        <f>SUM(I162:J162)</f>
        <v>22</v>
      </c>
      <c r="L162" s="17" t="s">
        <v>87</v>
      </c>
      <c r="M162" s="17" t="s">
        <v>87</v>
      </c>
      <c r="N162" s="17" t="s">
        <v>87</v>
      </c>
      <c r="O162" s="18">
        <f>SUM(K162,N162)</f>
        <v>22</v>
      </c>
      <c r="P162" s="16">
        <v>2</v>
      </c>
      <c r="Q162" s="16">
        <v>0</v>
      </c>
      <c r="R162" s="16">
        <f>SUM(P162:Q162)</f>
        <v>2</v>
      </c>
      <c r="S162" s="17" t="s">
        <v>87</v>
      </c>
      <c r="T162" s="17" t="s">
        <v>87</v>
      </c>
      <c r="U162" s="17" t="s">
        <v>87</v>
      </c>
      <c r="V162" s="18">
        <f>SUM(R162,U162)</f>
        <v>2</v>
      </c>
      <c r="W162" s="17">
        <f>SUM(B162,I162,P162)</f>
        <v>13</v>
      </c>
      <c r="X162" s="17">
        <f>SUM(C162,J162,Q162)</f>
        <v>11</v>
      </c>
      <c r="Y162" s="17">
        <f>SUM(W162,X162)</f>
        <v>24</v>
      </c>
      <c r="Z162" s="17">
        <f>SUM(E162,L162,S162)</f>
        <v>0</v>
      </c>
      <c r="AA162" s="17">
        <f>SUM(F162,M162,T162)</f>
        <v>0</v>
      </c>
      <c r="AB162" s="17">
        <f>SUM(Z162,AA162)</f>
        <v>0</v>
      </c>
      <c r="AC162" s="19">
        <f>SUM(Y162,AB162)</f>
        <v>24</v>
      </c>
    </row>
    <row r="163" spans="1:29" ht="20.100000000000001" customHeight="1" x14ac:dyDescent="0.45">
      <c r="A163" s="15" t="s">
        <v>75</v>
      </c>
      <c r="B163" s="16">
        <v>0</v>
      </c>
      <c r="C163" s="16">
        <v>0</v>
      </c>
      <c r="D163" s="16">
        <f t="shared" si="274"/>
        <v>0</v>
      </c>
      <c r="E163" s="17">
        <v>0</v>
      </c>
      <c r="F163" s="17">
        <v>0</v>
      </c>
      <c r="G163" s="17">
        <v>0</v>
      </c>
      <c r="H163" s="18">
        <f t="shared" si="275"/>
        <v>0</v>
      </c>
      <c r="I163" s="16">
        <v>7</v>
      </c>
      <c r="J163" s="16">
        <v>20</v>
      </c>
      <c r="K163" s="16">
        <f t="shared" si="276"/>
        <v>27</v>
      </c>
      <c r="L163" s="17" t="s">
        <v>87</v>
      </c>
      <c r="M163" s="17" t="s">
        <v>87</v>
      </c>
      <c r="N163" s="17" t="s">
        <v>87</v>
      </c>
      <c r="O163" s="18">
        <f t="shared" si="277"/>
        <v>27</v>
      </c>
      <c r="P163" s="16">
        <v>1</v>
      </c>
      <c r="Q163" s="16">
        <v>4</v>
      </c>
      <c r="R163" s="16">
        <f t="shared" si="278"/>
        <v>5</v>
      </c>
      <c r="S163" s="17" t="s">
        <v>87</v>
      </c>
      <c r="T163" s="17" t="s">
        <v>87</v>
      </c>
      <c r="U163" s="17" t="s">
        <v>87</v>
      </c>
      <c r="V163" s="18">
        <f t="shared" si="279"/>
        <v>5</v>
      </c>
      <c r="W163" s="17">
        <f t="shared" si="280"/>
        <v>8</v>
      </c>
      <c r="X163" s="17">
        <f t="shared" si="280"/>
        <v>24</v>
      </c>
      <c r="Y163" s="17">
        <f t="shared" si="281"/>
        <v>32</v>
      </c>
      <c r="Z163" s="17">
        <f t="shared" si="282"/>
        <v>0</v>
      </c>
      <c r="AA163" s="17">
        <f t="shared" si="282"/>
        <v>0</v>
      </c>
      <c r="AB163" s="17">
        <f t="shared" si="283"/>
        <v>0</v>
      </c>
      <c r="AC163" s="19">
        <f t="shared" si="284"/>
        <v>32</v>
      </c>
    </row>
    <row r="164" spans="1:29" ht="20.100000000000001" customHeight="1" x14ac:dyDescent="0.45">
      <c r="A164" s="11" t="s">
        <v>248</v>
      </c>
      <c r="B164" s="16">
        <v>0</v>
      </c>
      <c r="C164" s="16">
        <v>0</v>
      </c>
      <c r="D164" s="16">
        <f>SUM(B164:C164)</f>
        <v>0</v>
      </c>
      <c r="E164" s="17">
        <v>0</v>
      </c>
      <c r="F164" s="17">
        <v>0</v>
      </c>
      <c r="G164" s="17">
        <v>0</v>
      </c>
      <c r="H164" s="18">
        <f>SUM(D164,G164)</f>
        <v>0</v>
      </c>
      <c r="I164" s="16"/>
      <c r="J164" s="16"/>
      <c r="K164" s="16">
        <f>SUM(I164:J164)</f>
        <v>0</v>
      </c>
      <c r="L164" s="17" t="s">
        <v>87</v>
      </c>
      <c r="M164" s="17" t="s">
        <v>87</v>
      </c>
      <c r="N164" s="17" t="s">
        <v>87</v>
      </c>
      <c r="O164" s="18">
        <f>SUM(K164,N164)</f>
        <v>0</v>
      </c>
      <c r="P164" s="16"/>
      <c r="Q164" s="16"/>
      <c r="R164" s="16">
        <f>SUM(P164:Q164)</f>
        <v>0</v>
      </c>
      <c r="S164" s="17" t="s">
        <v>87</v>
      </c>
      <c r="T164" s="17" t="s">
        <v>87</v>
      </c>
      <c r="U164" s="17" t="s">
        <v>87</v>
      </c>
      <c r="V164" s="18">
        <f>SUM(R164,U164)</f>
        <v>0</v>
      </c>
      <c r="W164" s="17">
        <f>SUM(B164,I164,P164)</f>
        <v>0</v>
      </c>
      <c r="X164" s="17">
        <f>SUM(C164,J164,Q164)</f>
        <v>0</v>
      </c>
      <c r="Y164" s="17">
        <f>SUM(W164,X164)</f>
        <v>0</v>
      </c>
      <c r="Z164" s="17">
        <f>SUM(E164,L164,S164)</f>
        <v>0</v>
      </c>
      <c r="AA164" s="17">
        <f>SUM(F164,M164,T164)</f>
        <v>0</v>
      </c>
      <c r="AB164" s="17">
        <f>SUM(Z164,AA164)</f>
        <v>0</v>
      </c>
      <c r="AC164" s="19">
        <f>SUM(Y164,AB164)</f>
        <v>0</v>
      </c>
    </row>
    <row r="165" spans="1:29" ht="20.100000000000001" customHeight="1" x14ac:dyDescent="0.45">
      <c r="A165" s="15" t="s">
        <v>274</v>
      </c>
      <c r="B165" s="16">
        <v>0</v>
      </c>
      <c r="C165" s="16">
        <v>0</v>
      </c>
      <c r="D165" s="16">
        <f t="shared" ref="D165" si="287">SUM(B165:C165)</f>
        <v>0</v>
      </c>
      <c r="E165" s="17">
        <v>0</v>
      </c>
      <c r="F165" s="17">
        <v>0</v>
      </c>
      <c r="G165" s="17">
        <v>0</v>
      </c>
      <c r="H165" s="18">
        <f t="shared" ref="H165" si="288">SUM(D165,G165)</f>
        <v>0</v>
      </c>
      <c r="I165" s="16"/>
      <c r="J165" s="16">
        <v>1</v>
      </c>
      <c r="K165" s="16">
        <f t="shared" ref="K165" si="289">SUM(I165:J165)</f>
        <v>1</v>
      </c>
      <c r="L165" s="17" t="s">
        <v>87</v>
      </c>
      <c r="M165" s="17" t="s">
        <v>87</v>
      </c>
      <c r="N165" s="17" t="s">
        <v>87</v>
      </c>
      <c r="O165" s="18">
        <f t="shared" ref="O165" si="290">SUM(K165,N165)</f>
        <v>1</v>
      </c>
      <c r="P165" s="16"/>
      <c r="Q165" s="16"/>
      <c r="R165" s="16">
        <f t="shared" ref="R165" si="291">SUM(P165:Q165)</f>
        <v>0</v>
      </c>
      <c r="S165" s="17" t="s">
        <v>87</v>
      </c>
      <c r="T165" s="17" t="s">
        <v>87</v>
      </c>
      <c r="U165" s="17" t="s">
        <v>87</v>
      </c>
      <c r="V165" s="18">
        <f t="shared" ref="V165" si="292">SUM(R165,U165)</f>
        <v>0</v>
      </c>
      <c r="W165" s="17">
        <f t="shared" ref="W165" si="293">SUM(B165,I165,P165)</f>
        <v>0</v>
      </c>
      <c r="X165" s="17">
        <f t="shared" ref="X165" si="294">SUM(C165,J165,Q165)</f>
        <v>1</v>
      </c>
      <c r="Y165" s="17">
        <f t="shared" ref="Y165" si="295">SUM(W165,X165)</f>
        <v>1</v>
      </c>
      <c r="Z165" s="17">
        <f t="shared" ref="Z165" si="296">SUM(E165,L165,S165)</f>
        <v>0</v>
      </c>
      <c r="AA165" s="17">
        <f t="shared" ref="AA165" si="297">SUM(F165,M165,T165)</f>
        <v>0</v>
      </c>
      <c r="AB165" s="17">
        <f t="shared" ref="AB165" si="298">SUM(Z165,AA165)</f>
        <v>0</v>
      </c>
      <c r="AC165" s="19">
        <f t="shared" ref="AC165" si="299">SUM(Y165,AB165)</f>
        <v>1</v>
      </c>
    </row>
    <row r="166" spans="1:29" ht="20.100000000000001" customHeight="1" x14ac:dyDescent="0.45">
      <c r="A166" s="15" t="s">
        <v>275</v>
      </c>
      <c r="B166" s="16"/>
      <c r="C166" s="16"/>
      <c r="D166" s="16">
        <f t="shared" ref="D166" si="300">SUM(B166:C166)</f>
        <v>0</v>
      </c>
      <c r="E166" s="17">
        <v>0</v>
      </c>
      <c r="F166" s="17">
        <v>0</v>
      </c>
      <c r="G166" s="17">
        <v>0</v>
      </c>
      <c r="H166" s="18">
        <f t="shared" ref="H166" si="301">SUM(D166,G166)</f>
        <v>0</v>
      </c>
      <c r="I166" s="16"/>
      <c r="J166" s="16">
        <v>1</v>
      </c>
      <c r="K166" s="16">
        <f t="shared" ref="K166" si="302">SUM(I166:J166)</f>
        <v>1</v>
      </c>
      <c r="L166" s="17" t="s">
        <v>87</v>
      </c>
      <c r="M166" s="17" t="s">
        <v>87</v>
      </c>
      <c r="N166" s="17" t="s">
        <v>87</v>
      </c>
      <c r="O166" s="18">
        <f t="shared" ref="O166" si="303">SUM(K166,N166)</f>
        <v>1</v>
      </c>
      <c r="P166" s="16">
        <v>1</v>
      </c>
      <c r="Q166" s="16"/>
      <c r="R166" s="16">
        <f t="shared" ref="R166" si="304">SUM(P166:Q166)</f>
        <v>1</v>
      </c>
      <c r="S166" s="17" t="s">
        <v>87</v>
      </c>
      <c r="T166" s="17" t="s">
        <v>87</v>
      </c>
      <c r="U166" s="17" t="s">
        <v>87</v>
      </c>
      <c r="V166" s="18">
        <f t="shared" ref="V166" si="305">SUM(R166,U166)</f>
        <v>1</v>
      </c>
      <c r="W166" s="17">
        <f t="shared" ref="W166" si="306">SUM(B166,I166,P166)</f>
        <v>1</v>
      </c>
      <c r="X166" s="17">
        <f t="shared" ref="X166" si="307">SUM(C166,J166,Q166)</f>
        <v>1</v>
      </c>
      <c r="Y166" s="17">
        <f t="shared" ref="Y166" si="308">SUM(W166,X166)</f>
        <v>2</v>
      </c>
      <c r="Z166" s="17">
        <f t="shared" ref="Z166" si="309">SUM(E166,L166,S166)</f>
        <v>0</v>
      </c>
      <c r="AA166" s="17">
        <f t="shared" ref="AA166" si="310">SUM(F166,M166,T166)</f>
        <v>0</v>
      </c>
      <c r="AB166" s="17">
        <f t="shared" ref="AB166" si="311">SUM(Z166,AA166)</f>
        <v>0</v>
      </c>
      <c r="AC166" s="19">
        <f t="shared" ref="AC166" si="312">SUM(Y166,AB166)</f>
        <v>2</v>
      </c>
    </row>
    <row r="167" spans="1:29" ht="20.100000000000001" customHeight="1" x14ac:dyDescent="0.45">
      <c r="A167" s="20" t="s">
        <v>7</v>
      </c>
      <c r="B167" s="19">
        <f>SUM(B148:B163)</f>
        <v>51</v>
      </c>
      <c r="C167" s="19">
        <f>SUM(C148:C163)</f>
        <v>26</v>
      </c>
      <c r="D167" s="19">
        <f t="shared" si="274"/>
        <v>77</v>
      </c>
      <c r="E167" s="19">
        <f>SUM(E148,E154,E159,E160,E161,E163)</f>
        <v>0</v>
      </c>
      <c r="F167" s="19">
        <f>SUM(F148,F154,F159,F160,F161,F163)</f>
        <v>0</v>
      </c>
      <c r="G167" s="19">
        <f>SUM(E167:F167)</f>
        <v>0</v>
      </c>
      <c r="H167" s="19">
        <f>SUM(D167,G167)</f>
        <v>77</v>
      </c>
      <c r="I167" s="19">
        <f>SUM(I148:I166)</f>
        <v>98</v>
      </c>
      <c r="J167" s="19">
        <f t="shared" ref="J167:N167" si="313">SUM(J148:J166)</f>
        <v>151</v>
      </c>
      <c r="K167" s="19">
        <f t="shared" si="313"/>
        <v>249</v>
      </c>
      <c r="L167" s="19">
        <f t="shared" si="313"/>
        <v>0</v>
      </c>
      <c r="M167" s="19">
        <f t="shared" si="313"/>
        <v>0</v>
      </c>
      <c r="N167" s="19">
        <f t="shared" si="313"/>
        <v>0</v>
      </c>
      <c r="O167" s="19">
        <f>SUM(K167,N167)</f>
        <v>249</v>
      </c>
      <c r="P167" s="19">
        <f>SUM(P148:P166)</f>
        <v>125</v>
      </c>
      <c r="Q167" s="19">
        <f t="shared" ref="Q167" si="314">SUM(Q148:Q166)</f>
        <v>65</v>
      </c>
      <c r="R167" s="19">
        <f t="shared" ref="R167" si="315">SUM(R148:R166)</f>
        <v>190</v>
      </c>
      <c r="S167" s="19">
        <f t="shared" ref="S167" si="316">SUM(S148:S166)</f>
        <v>0</v>
      </c>
      <c r="T167" s="19">
        <f t="shared" ref="T167" si="317">SUM(T148:T166)</f>
        <v>0</v>
      </c>
      <c r="U167" s="19">
        <f t="shared" ref="U167" si="318">SUM(U148:U166)</f>
        <v>0</v>
      </c>
      <c r="V167" s="19">
        <f t="shared" si="279"/>
        <v>190</v>
      </c>
      <c r="W167" s="19">
        <f>SUM(W148:W166)</f>
        <v>274</v>
      </c>
      <c r="X167" s="19">
        <f t="shared" ref="X167" si="319">SUM(X148:X166)</f>
        <v>242</v>
      </c>
      <c r="Y167" s="19">
        <f t="shared" ref="Y167" si="320">SUM(Y148:Y166)</f>
        <v>516</v>
      </c>
      <c r="Z167" s="19">
        <f t="shared" ref="Z167" si="321">SUM(Z148:Z166)</f>
        <v>0</v>
      </c>
      <c r="AA167" s="19">
        <f t="shared" ref="AA167" si="322">SUM(AA148:AA166)</f>
        <v>0</v>
      </c>
      <c r="AB167" s="19">
        <f t="shared" ref="AB167" si="323">SUM(AB148:AB166)</f>
        <v>0</v>
      </c>
      <c r="AC167" s="19">
        <f t="shared" si="284"/>
        <v>516</v>
      </c>
    </row>
    <row r="168" spans="1:29" ht="20.100000000000001" customHeight="1" x14ac:dyDescent="0.45">
      <c r="A168" s="11" t="s">
        <v>76</v>
      </c>
      <c r="B168" s="22"/>
      <c r="C168" s="22"/>
      <c r="D168" s="22"/>
      <c r="E168" s="17"/>
      <c r="F168" s="17"/>
      <c r="G168" s="17"/>
      <c r="H168" s="35"/>
      <c r="I168" s="17"/>
      <c r="J168" s="17"/>
      <c r="K168" s="17"/>
      <c r="L168" s="17"/>
      <c r="M168" s="17"/>
      <c r="N168" s="17"/>
      <c r="O168" s="18"/>
      <c r="P168" s="17"/>
      <c r="Q168" s="17"/>
      <c r="R168" s="17"/>
      <c r="S168" s="17"/>
      <c r="T168" s="17"/>
      <c r="U168" s="17"/>
      <c r="V168" s="18"/>
      <c r="W168" s="17"/>
      <c r="X168" s="17"/>
      <c r="Y168" s="17"/>
      <c r="Z168" s="23"/>
      <c r="AA168" s="23"/>
      <c r="AB168" s="23"/>
      <c r="AC168" s="24"/>
    </row>
    <row r="169" spans="1:29" ht="20.100000000000001" customHeight="1" x14ac:dyDescent="0.45">
      <c r="A169" s="15" t="s">
        <v>12</v>
      </c>
      <c r="B169" s="16">
        <v>0</v>
      </c>
      <c r="C169" s="16">
        <v>4</v>
      </c>
      <c r="D169" s="16">
        <f t="shared" ref="D169:D174" si="324">SUM(B169:C169)</f>
        <v>4</v>
      </c>
      <c r="E169" s="17">
        <v>0</v>
      </c>
      <c r="F169" s="17">
        <v>0</v>
      </c>
      <c r="G169" s="17">
        <v>0</v>
      </c>
      <c r="H169" s="18">
        <f t="shared" ref="H169:H174" si="325">SUM(D169,G169)</f>
        <v>4</v>
      </c>
      <c r="I169" s="16">
        <v>0</v>
      </c>
      <c r="J169" s="16">
        <v>0</v>
      </c>
      <c r="K169" s="16">
        <f t="shared" ref="K169:K174" si="326">SUM(I169:J169)</f>
        <v>0</v>
      </c>
      <c r="L169" s="17" t="s">
        <v>87</v>
      </c>
      <c r="M169" s="17" t="s">
        <v>87</v>
      </c>
      <c r="N169" s="17" t="s">
        <v>87</v>
      </c>
      <c r="O169" s="18">
        <f t="shared" ref="O169:O174" si="327">SUM(K169,N169)</f>
        <v>0</v>
      </c>
      <c r="P169" s="16">
        <v>0</v>
      </c>
      <c r="Q169" s="16">
        <v>0</v>
      </c>
      <c r="R169" s="16">
        <f t="shared" ref="R169:R174" si="328">SUM(P169:Q169)</f>
        <v>0</v>
      </c>
      <c r="S169" s="17" t="s">
        <v>87</v>
      </c>
      <c r="T169" s="17" t="s">
        <v>87</v>
      </c>
      <c r="U169" s="17" t="s">
        <v>87</v>
      </c>
      <c r="V169" s="18">
        <f t="shared" ref="V169:V174" si="329">SUM(R169,U169)</f>
        <v>0</v>
      </c>
      <c r="W169" s="17">
        <f t="shared" ref="W169:X173" si="330">SUM(B169,I169,P169)</f>
        <v>0</v>
      </c>
      <c r="X169" s="17">
        <f t="shared" si="330"/>
        <v>4</v>
      </c>
      <c r="Y169" s="17">
        <f t="shared" ref="Y169:Y174" si="331">SUM(W169,X169)</f>
        <v>4</v>
      </c>
      <c r="Z169" s="17">
        <f t="shared" ref="Z169:AA173" si="332">SUM(E169,L169,S169)</f>
        <v>0</v>
      </c>
      <c r="AA169" s="17">
        <f t="shared" si="332"/>
        <v>0</v>
      </c>
      <c r="AB169" s="17">
        <f t="shared" ref="AB169:AB174" si="333">SUM(Z169,AA169)</f>
        <v>0</v>
      </c>
      <c r="AC169" s="19">
        <f t="shared" ref="AC169:AC174" si="334">SUM(Y169,AB169)</f>
        <v>4</v>
      </c>
    </row>
    <row r="170" spans="1:29" ht="20.100000000000001" customHeight="1" x14ac:dyDescent="0.45">
      <c r="A170" s="15" t="s">
        <v>240</v>
      </c>
      <c r="B170" s="16">
        <v>2</v>
      </c>
      <c r="C170" s="16">
        <v>0</v>
      </c>
      <c r="D170" s="16">
        <f>SUM(B170:C170)</f>
        <v>2</v>
      </c>
      <c r="E170" s="17">
        <v>0</v>
      </c>
      <c r="F170" s="17">
        <v>0</v>
      </c>
      <c r="G170" s="17">
        <v>0</v>
      </c>
      <c r="H170" s="18">
        <f>SUM(D170,G170)</f>
        <v>2</v>
      </c>
      <c r="I170" s="16">
        <v>11</v>
      </c>
      <c r="J170" s="16">
        <v>49</v>
      </c>
      <c r="K170" s="16">
        <f>SUM(I170:J170)</f>
        <v>60</v>
      </c>
      <c r="L170" s="17" t="s">
        <v>87</v>
      </c>
      <c r="M170" s="17" t="s">
        <v>87</v>
      </c>
      <c r="N170" s="17" t="s">
        <v>87</v>
      </c>
      <c r="O170" s="18">
        <f>SUM(K170,N170)</f>
        <v>60</v>
      </c>
      <c r="P170" s="16">
        <v>0</v>
      </c>
      <c r="Q170" s="16">
        <v>1</v>
      </c>
      <c r="R170" s="16">
        <f>SUM(P170:Q170)</f>
        <v>1</v>
      </c>
      <c r="S170" s="17" t="s">
        <v>87</v>
      </c>
      <c r="T170" s="17" t="s">
        <v>87</v>
      </c>
      <c r="U170" s="17" t="s">
        <v>87</v>
      </c>
      <c r="V170" s="18">
        <f>SUM(R170,U170)</f>
        <v>1</v>
      </c>
      <c r="W170" s="17">
        <f>SUM(B170,I170,P170)</f>
        <v>13</v>
      </c>
      <c r="X170" s="17">
        <f>SUM(C170,J170,Q170)</f>
        <v>50</v>
      </c>
      <c r="Y170" s="17">
        <f>SUM(W170,X170)</f>
        <v>63</v>
      </c>
      <c r="Z170" s="17">
        <f>SUM(E170,L170,S170)</f>
        <v>0</v>
      </c>
      <c r="AA170" s="17">
        <f>SUM(F170,M170,T170)</f>
        <v>0</v>
      </c>
      <c r="AB170" s="17">
        <f>SUM(Z170,AA170)</f>
        <v>0</v>
      </c>
      <c r="AC170" s="19">
        <f>SUM(Y170,AB170)</f>
        <v>63</v>
      </c>
    </row>
    <row r="171" spans="1:29" ht="20.100000000000001" customHeight="1" x14ac:dyDescent="0.45">
      <c r="A171" s="15" t="s">
        <v>241</v>
      </c>
      <c r="B171" s="16">
        <v>0</v>
      </c>
      <c r="C171" s="16">
        <v>1</v>
      </c>
      <c r="D171" s="16">
        <f>SUM(B171:C171)</f>
        <v>1</v>
      </c>
      <c r="E171" s="17">
        <v>0</v>
      </c>
      <c r="F171" s="17">
        <v>0</v>
      </c>
      <c r="G171" s="17">
        <v>0</v>
      </c>
      <c r="H171" s="18">
        <f>SUM(D171,G171)</f>
        <v>1</v>
      </c>
      <c r="I171" s="16">
        <v>4</v>
      </c>
      <c r="J171" s="16">
        <v>27</v>
      </c>
      <c r="K171" s="16">
        <f>SUM(I171:J171)</f>
        <v>31</v>
      </c>
      <c r="L171" s="17" t="s">
        <v>87</v>
      </c>
      <c r="M171" s="17" t="s">
        <v>87</v>
      </c>
      <c r="N171" s="17" t="s">
        <v>87</v>
      </c>
      <c r="O171" s="18">
        <f>SUM(K171,N171)</f>
        <v>31</v>
      </c>
      <c r="P171" s="16">
        <v>0</v>
      </c>
      <c r="Q171" s="16">
        <v>5</v>
      </c>
      <c r="R171" s="16">
        <f>SUM(P171:Q171)</f>
        <v>5</v>
      </c>
      <c r="S171" s="17" t="s">
        <v>87</v>
      </c>
      <c r="T171" s="17" t="s">
        <v>87</v>
      </c>
      <c r="U171" s="17" t="s">
        <v>87</v>
      </c>
      <c r="V171" s="18">
        <f>SUM(R171,U171)</f>
        <v>5</v>
      </c>
      <c r="W171" s="17">
        <f>SUM(B171,I171,P171)</f>
        <v>4</v>
      </c>
      <c r="X171" s="17">
        <f>SUM(C171,J171,Q171)</f>
        <v>33</v>
      </c>
      <c r="Y171" s="17">
        <f>SUM(W171,X171)</f>
        <v>37</v>
      </c>
      <c r="Z171" s="17">
        <f>SUM(E171,L171,S171)</f>
        <v>0</v>
      </c>
      <c r="AA171" s="17">
        <f>SUM(F171,M171,T171)</f>
        <v>0</v>
      </c>
      <c r="AB171" s="17">
        <f>SUM(Z171,AA171)</f>
        <v>0</v>
      </c>
      <c r="AC171" s="19">
        <f>SUM(Y171,AB171)</f>
        <v>37</v>
      </c>
    </row>
    <row r="172" spans="1:29" ht="20.100000000000001" customHeight="1" x14ac:dyDescent="0.45">
      <c r="A172" s="15" t="s">
        <v>207</v>
      </c>
      <c r="B172" s="16">
        <v>0</v>
      </c>
      <c r="C172" s="16">
        <v>26</v>
      </c>
      <c r="D172" s="16">
        <f t="shared" si="324"/>
        <v>26</v>
      </c>
      <c r="E172" s="17">
        <v>0</v>
      </c>
      <c r="F172" s="17">
        <v>0</v>
      </c>
      <c r="G172" s="17">
        <v>0</v>
      </c>
      <c r="H172" s="18">
        <f t="shared" si="325"/>
        <v>26</v>
      </c>
      <c r="I172" s="16">
        <v>1</v>
      </c>
      <c r="J172" s="16">
        <v>23</v>
      </c>
      <c r="K172" s="16">
        <f t="shared" si="326"/>
        <v>24</v>
      </c>
      <c r="L172" s="17" t="s">
        <v>87</v>
      </c>
      <c r="M172" s="17" t="s">
        <v>87</v>
      </c>
      <c r="N172" s="17" t="s">
        <v>87</v>
      </c>
      <c r="O172" s="18">
        <f t="shared" si="327"/>
        <v>24</v>
      </c>
      <c r="P172" s="16">
        <v>2</v>
      </c>
      <c r="Q172" s="16">
        <v>56</v>
      </c>
      <c r="R172" s="16">
        <f t="shared" si="328"/>
        <v>58</v>
      </c>
      <c r="S172" s="17" t="s">
        <v>87</v>
      </c>
      <c r="T172" s="17" t="s">
        <v>87</v>
      </c>
      <c r="U172" s="17" t="s">
        <v>87</v>
      </c>
      <c r="V172" s="18">
        <f t="shared" si="329"/>
        <v>58</v>
      </c>
      <c r="W172" s="17">
        <f t="shared" si="330"/>
        <v>3</v>
      </c>
      <c r="X172" s="17">
        <f t="shared" si="330"/>
        <v>105</v>
      </c>
      <c r="Y172" s="17">
        <f t="shared" si="331"/>
        <v>108</v>
      </c>
      <c r="Z172" s="17">
        <f t="shared" si="332"/>
        <v>0</v>
      </c>
      <c r="AA172" s="17">
        <f t="shared" si="332"/>
        <v>0</v>
      </c>
      <c r="AB172" s="17">
        <f t="shared" si="333"/>
        <v>0</v>
      </c>
      <c r="AC172" s="19">
        <f t="shared" si="334"/>
        <v>108</v>
      </c>
    </row>
    <row r="173" spans="1:29" ht="20.100000000000001" customHeight="1" x14ac:dyDescent="0.45">
      <c r="A173" s="15" t="s">
        <v>206</v>
      </c>
      <c r="B173" s="16">
        <v>2</v>
      </c>
      <c r="C173" s="16">
        <v>2</v>
      </c>
      <c r="D173" s="16">
        <f t="shared" si="324"/>
        <v>4</v>
      </c>
      <c r="E173" s="17">
        <v>0</v>
      </c>
      <c r="F173" s="17">
        <v>0</v>
      </c>
      <c r="G173" s="17">
        <v>0</v>
      </c>
      <c r="H173" s="18">
        <f t="shared" si="325"/>
        <v>4</v>
      </c>
      <c r="I173" s="16">
        <v>2</v>
      </c>
      <c r="J173" s="16">
        <v>59</v>
      </c>
      <c r="K173" s="16">
        <f t="shared" si="326"/>
        <v>61</v>
      </c>
      <c r="L173" s="17" t="s">
        <v>87</v>
      </c>
      <c r="M173" s="17" t="s">
        <v>87</v>
      </c>
      <c r="N173" s="17" t="s">
        <v>87</v>
      </c>
      <c r="O173" s="18">
        <f t="shared" si="327"/>
        <v>61</v>
      </c>
      <c r="P173" s="16">
        <v>0</v>
      </c>
      <c r="Q173" s="16">
        <v>4</v>
      </c>
      <c r="R173" s="16">
        <f t="shared" si="328"/>
        <v>4</v>
      </c>
      <c r="S173" s="17" t="s">
        <v>87</v>
      </c>
      <c r="T173" s="17" t="s">
        <v>87</v>
      </c>
      <c r="U173" s="17" t="s">
        <v>87</v>
      </c>
      <c r="V173" s="18">
        <f t="shared" si="329"/>
        <v>4</v>
      </c>
      <c r="W173" s="17">
        <f t="shared" si="330"/>
        <v>4</v>
      </c>
      <c r="X173" s="17">
        <f t="shared" si="330"/>
        <v>65</v>
      </c>
      <c r="Y173" s="17">
        <f t="shared" si="331"/>
        <v>69</v>
      </c>
      <c r="Z173" s="17">
        <f t="shared" si="332"/>
        <v>0</v>
      </c>
      <c r="AA173" s="17">
        <f t="shared" si="332"/>
        <v>0</v>
      </c>
      <c r="AB173" s="17">
        <f t="shared" si="333"/>
        <v>0</v>
      </c>
      <c r="AC173" s="19">
        <f t="shared" si="334"/>
        <v>69</v>
      </c>
    </row>
    <row r="174" spans="1:29" ht="20.100000000000001" customHeight="1" x14ac:dyDescent="0.45">
      <c r="A174" s="15" t="s">
        <v>143</v>
      </c>
      <c r="B174" s="16">
        <v>1</v>
      </c>
      <c r="C174" s="16">
        <v>1</v>
      </c>
      <c r="D174" s="16">
        <f t="shared" si="324"/>
        <v>2</v>
      </c>
      <c r="E174" s="17">
        <v>0</v>
      </c>
      <c r="F174" s="17">
        <v>0</v>
      </c>
      <c r="G174" s="17">
        <v>0</v>
      </c>
      <c r="H174" s="18">
        <f t="shared" si="325"/>
        <v>2</v>
      </c>
      <c r="I174" s="16">
        <v>2</v>
      </c>
      <c r="J174" s="16">
        <v>28</v>
      </c>
      <c r="K174" s="16">
        <f t="shared" si="326"/>
        <v>30</v>
      </c>
      <c r="L174" s="17" t="s">
        <v>87</v>
      </c>
      <c r="M174" s="17" t="s">
        <v>87</v>
      </c>
      <c r="N174" s="17" t="s">
        <v>87</v>
      </c>
      <c r="O174" s="18">
        <f t="shared" si="327"/>
        <v>30</v>
      </c>
      <c r="P174" s="16">
        <v>0</v>
      </c>
      <c r="Q174" s="16">
        <v>2</v>
      </c>
      <c r="R174" s="16">
        <f t="shared" si="328"/>
        <v>2</v>
      </c>
      <c r="S174" s="17" t="s">
        <v>87</v>
      </c>
      <c r="T174" s="17" t="s">
        <v>87</v>
      </c>
      <c r="U174" s="17" t="s">
        <v>87</v>
      </c>
      <c r="V174" s="18">
        <f t="shared" si="329"/>
        <v>2</v>
      </c>
      <c r="W174" s="17">
        <f>SUM(B174,I174,P174)</f>
        <v>3</v>
      </c>
      <c r="X174" s="17">
        <f>SUM(C174,J174,Q174)</f>
        <v>31</v>
      </c>
      <c r="Y174" s="17">
        <f t="shared" si="331"/>
        <v>34</v>
      </c>
      <c r="Z174" s="17">
        <f>SUM(E174,L174,S174)</f>
        <v>0</v>
      </c>
      <c r="AA174" s="17">
        <f>SUM(F174,M174,T174)</f>
        <v>0</v>
      </c>
      <c r="AB174" s="17">
        <f t="shared" si="333"/>
        <v>0</v>
      </c>
      <c r="AC174" s="19">
        <f t="shared" si="334"/>
        <v>34</v>
      </c>
    </row>
    <row r="175" spans="1:29" ht="20.100000000000001" customHeight="1" x14ac:dyDescent="0.45">
      <c r="A175" s="20" t="s">
        <v>7</v>
      </c>
      <c r="B175" s="19">
        <f t="shared" ref="B175:AC175" si="335">SUM(B169:B174)</f>
        <v>5</v>
      </c>
      <c r="C175" s="19">
        <f t="shared" si="335"/>
        <v>34</v>
      </c>
      <c r="D175" s="19">
        <f t="shared" si="335"/>
        <v>39</v>
      </c>
      <c r="E175" s="19">
        <f t="shared" si="335"/>
        <v>0</v>
      </c>
      <c r="F175" s="19">
        <f t="shared" si="335"/>
        <v>0</v>
      </c>
      <c r="G175" s="19">
        <f t="shared" si="335"/>
        <v>0</v>
      </c>
      <c r="H175" s="19">
        <f t="shared" si="335"/>
        <v>39</v>
      </c>
      <c r="I175" s="19">
        <f t="shared" si="335"/>
        <v>20</v>
      </c>
      <c r="J175" s="19">
        <f t="shared" si="335"/>
        <v>186</v>
      </c>
      <c r="K175" s="19">
        <f t="shared" si="335"/>
        <v>206</v>
      </c>
      <c r="L175" s="19">
        <f t="shared" si="335"/>
        <v>0</v>
      </c>
      <c r="M175" s="19">
        <f t="shared" si="335"/>
        <v>0</v>
      </c>
      <c r="N175" s="19">
        <f t="shared" si="335"/>
        <v>0</v>
      </c>
      <c r="O175" s="19">
        <f t="shared" si="335"/>
        <v>206</v>
      </c>
      <c r="P175" s="19">
        <f t="shared" si="335"/>
        <v>2</v>
      </c>
      <c r="Q175" s="19">
        <f t="shared" si="335"/>
        <v>68</v>
      </c>
      <c r="R175" s="19">
        <f t="shared" si="335"/>
        <v>70</v>
      </c>
      <c r="S175" s="19">
        <f t="shared" si="335"/>
        <v>0</v>
      </c>
      <c r="T175" s="19">
        <f t="shared" si="335"/>
        <v>0</v>
      </c>
      <c r="U175" s="19">
        <f t="shared" si="335"/>
        <v>0</v>
      </c>
      <c r="V175" s="19">
        <f t="shared" si="335"/>
        <v>70</v>
      </c>
      <c r="W175" s="19">
        <f t="shared" si="335"/>
        <v>27</v>
      </c>
      <c r="X175" s="19">
        <f t="shared" si="335"/>
        <v>288</v>
      </c>
      <c r="Y175" s="19">
        <f t="shared" si="335"/>
        <v>315</v>
      </c>
      <c r="Z175" s="19">
        <f t="shared" si="335"/>
        <v>0</v>
      </c>
      <c r="AA175" s="19">
        <f t="shared" si="335"/>
        <v>0</v>
      </c>
      <c r="AB175" s="19">
        <f t="shared" si="335"/>
        <v>0</v>
      </c>
      <c r="AC175" s="19">
        <f t="shared" si="335"/>
        <v>315</v>
      </c>
    </row>
    <row r="176" spans="1:29" ht="20.100000000000001" customHeight="1" x14ac:dyDescent="0.45">
      <c r="A176" s="31" t="s">
        <v>78</v>
      </c>
      <c r="B176" s="19">
        <f>SUM(B167,B175)</f>
        <v>56</v>
      </c>
      <c r="C176" s="19">
        <f>SUM(C167,C175)</f>
        <v>60</v>
      </c>
      <c r="D176" s="19">
        <f>SUM(B176:C176)</f>
        <v>116</v>
      </c>
      <c r="E176" s="19">
        <f>SUM(E167,E175)</f>
        <v>0</v>
      </c>
      <c r="F176" s="19">
        <f>SUM(F167,F175)</f>
        <v>0</v>
      </c>
      <c r="G176" s="19">
        <f>SUM(E176:F176)</f>
        <v>0</v>
      </c>
      <c r="H176" s="19">
        <f>SUM(D176,G176)</f>
        <v>116</v>
      </c>
      <c r="I176" s="19">
        <f>SUM(I167,I175)</f>
        <v>118</v>
      </c>
      <c r="J176" s="19">
        <f>SUM(J167,J175)</f>
        <v>337</v>
      </c>
      <c r="K176" s="19">
        <f>SUM(I176:J176)</f>
        <v>455</v>
      </c>
      <c r="L176" s="19">
        <f>SUM(L167,L175)</f>
        <v>0</v>
      </c>
      <c r="M176" s="19">
        <f>SUM(M167,M175)</f>
        <v>0</v>
      </c>
      <c r="N176" s="19">
        <f>SUM(L176:M176)</f>
        <v>0</v>
      </c>
      <c r="O176" s="19">
        <f>SUM(K176,N176)</f>
        <v>455</v>
      </c>
      <c r="P176" s="19">
        <f>SUM(P167,P175)</f>
        <v>127</v>
      </c>
      <c r="Q176" s="19">
        <f>SUM(Q167,Q175)</f>
        <v>133</v>
      </c>
      <c r="R176" s="19">
        <f>SUM(P176:Q176)</f>
        <v>260</v>
      </c>
      <c r="S176" s="19">
        <f>SUM(S167,S175)</f>
        <v>0</v>
      </c>
      <c r="T176" s="19">
        <f>SUM(T167,T175)</f>
        <v>0</v>
      </c>
      <c r="U176" s="19">
        <f>SUM(S176:T176)</f>
        <v>0</v>
      </c>
      <c r="V176" s="19">
        <f>SUM(R176,U176)</f>
        <v>260</v>
      </c>
      <c r="W176" s="19">
        <f>SUM(W167,W175)</f>
        <v>301</v>
      </c>
      <c r="X176" s="19">
        <f>SUM(X167,X175)</f>
        <v>530</v>
      </c>
      <c r="Y176" s="19">
        <f>SUM(W176:X176)</f>
        <v>831</v>
      </c>
      <c r="Z176" s="19">
        <f>SUM(Z167,Z175)</f>
        <v>0</v>
      </c>
      <c r="AA176" s="19">
        <f>SUM(AA167,AA175)</f>
        <v>0</v>
      </c>
      <c r="AB176" s="19">
        <f>SUM(Z176:AA176)</f>
        <v>0</v>
      </c>
      <c r="AC176" s="19">
        <f>SUM(Y176,AB176)</f>
        <v>831</v>
      </c>
    </row>
    <row r="177" spans="1:29" ht="20.100000000000001" customHeight="1" x14ac:dyDescent="0.45">
      <c r="A177" s="31" t="s">
        <v>255</v>
      </c>
      <c r="B177" s="19">
        <f>SUM(B69,B111,B135,B146,B176)</f>
        <v>267</v>
      </c>
      <c r="C177" s="19">
        <f>SUM(C69,C111,C135,C146,C176)</f>
        <v>127</v>
      </c>
      <c r="D177" s="19">
        <f>SUM(B177:C177)</f>
        <v>394</v>
      </c>
      <c r="E177" s="19">
        <f>SUM(E69,E111,E135,E146,E176)</f>
        <v>30</v>
      </c>
      <c r="F177" s="19">
        <f>SUM(F69,F111,F135,F146,F176)</f>
        <v>27</v>
      </c>
      <c r="G177" s="19">
        <f>SUM(E177:F177)</f>
        <v>57</v>
      </c>
      <c r="H177" s="19">
        <f>SUM(D177,G177)</f>
        <v>451</v>
      </c>
      <c r="I177" s="19">
        <f>SUM(I69,I111,I135,I146,I176)</f>
        <v>631</v>
      </c>
      <c r="J177" s="19">
        <f>SUM(J69,J111,J135,J146,J176)</f>
        <v>1426</v>
      </c>
      <c r="K177" s="19">
        <f>SUM(I177:J177)</f>
        <v>2057</v>
      </c>
      <c r="L177" s="19">
        <f>SUM(L69,L111,L135,L146,L176)</f>
        <v>83</v>
      </c>
      <c r="M177" s="19">
        <f>SUM(M69,M111,M135,M146,M176)</f>
        <v>105</v>
      </c>
      <c r="N177" s="19">
        <f>SUM(L177:M177)</f>
        <v>188</v>
      </c>
      <c r="O177" s="19">
        <f>SUM(K177,N177)</f>
        <v>2245</v>
      </c>
      <c r="P177" s="19">
        <f>SUM(P69,P111,P135,P146,P176)</f>
        <v>580</v>
      </c>
      <c r="Q177" s="19">
        <f>SUM(Q69,Q111,Q135,Q146,Q176)</f>
        <v>840</v>
      </c>
      <c r="R177" s="19">
        <f>SUM(P177:Q177)</f>
        <v>1420</v>
      </c>
      <c r="S177" s="19">
        <f>SUM(S69,S111,S135,S146,S176)</f>
        <v>133</v>
      </c>
      <c r="T177" s="19">
        <f>SUM(T69,T111,T135,T146,T176)</f>
        <v>189</v>
      </c>
      <c r="U177" s="19">
        <f>SUM(S177:T177)</f>
        <v>322</v>
      </c>
      <c r="V177" s="19">
        <f>SUM(R177,U177)</f>
        <v>1742</v>
      </c>
      <c r="W177" s="19">
        <f>SUM(B177,I177,P177)</f>
        <v>1478</v>
      </c>
      <c r="X177" s="19">
        <f>SUM(C177,J177,Q177)</f>
        <v>2393</v>
      </c>
      <c r="Y177" s="19">
        <f>SUM(D177,K177,R177)</f>
        <v>3871</v>
      </c>
      <c r="Z177" s="19">
        <f>SUM(E177,S177,L177)</f>
        <v>246</v>
      </c>
      <c r="AA177" s="19">
        <f>SUM(F177,M177,T177)</f>
        <v>321</v>
      </c>
      <c r="AB177" s="19">
        <f>SUM(G177,N177,U177)</f>
        <v>567</v>
      </c>
      <c r="AC177" s="19">
        <f>SUM(Y177,AB177)</f>
        <v>4438</v>
      </c>
    </row>
  </sheetData>
  <mergeCells count="19">
    <mergeCell ref="Z5:AB5"/>
    <mergeCell ref="H5:H6"/>
    <mergeCell ref="I5:K5"/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</mergeCells>
  <pageMargins left="0.2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"/>
  <sheetViews>
    <sheetView workbookViewId="0">
      <pane ySplit="6" topLeftCell="A173" activePane="bottomLeft" state="frozen"/>
      <selection pane="bottomLeft" activeCell="A2" sqref="A2:AC2"/>
    </sheetView>
  </sheetViews>
  <sheetFormatPr defaultColWidth="4" defaultRowHeight="20.100000000000001" customHeight="1" x14ac:dyDescent="0.45"/>
  <cols>
    <col min="1" max="1" width="33.5" style="1" customWidth="1"/>
    <col min="2" max="2" width="3.25" style="1" bestFit="1" customWidth="1"/>
    <col min="3" max="3" width="3.75" style="1" bestFit="1" customWidth="1"/>
    <col min="4" max="5" width="3.25" style="1" bestFit="1" customWidth="1"/>
    <col min="6" max="6" width="3.75" style="1" bestFit="1" customWidth="1"/>
    <col min="7" max="7" width="3.25" style="1" bestFit="1" customWidth="1"/>
    <col min="8" max="8" width="3.25" style="44" bestFit="1" customWidth="1"/>
    <col min="9" max="9" width="3.25" style="1" bestFit="1" customWidth="1"/>
    <col min="10" max="10" width="3.875" style="1" bestFit="1" customWidth="1"/>
    <col min="11" max="11" width="3.875" style="1" customWidth="1"/>
    <col min="12" max="12" width="3.25" style="1" bestFit="1" customWidth="1"/>
    <col min="13" max="13" width="3.75" style="1" bestFit="1" customWidth="1"/>
    <col min="14" max="14" width="3.25" style="1" bestFit="1" customWidth="1"/>
    <col min="15" max="15" width="3.875" style="1" customWidth="1"/>
    <col min="16" max="16" width="3.25" style="1" bestFit="1" customWidth="1"/>
    <col min="17" max="17" width="3.75" style="1" bestFit="1" customWidth="1"/>
    <col min="18" max="18" width="3.875" style="1" customWidth="1"/>
    <col min="19" max="19" width="3.25" style="1" bestFit="1" customWidth="1"/>
    <col min="20" max="20" width="3.75" style="1" bestFit="1" customWidth="1"/>
    <col min="21" max="21" width="3.25" style="1" bestFit="1" customWidth="1"/>
    <col min="22" max="22" width="3.875" style="1" customWidth="1"/>
    <col min="23" max="23" width="3.875" style="1" bestFit="1" customWidth="1"/>
    <col min="24" max="25" width="3.875" style="1" customWidth="1"/>
    <col min="26" max="26" width="3.25" style="1" bestFit="1" customWidth="1"/>
    <col min="27" max="27" width="3.75" style="1" bestFit="1" customWidth="1"/>
    <col min="28" max="28" width="3.25" style="1" bestFit="1" customWidth="1"/>
    <col min="29" max="29" width="4.25" style="45" bestFit="1" customWidth="1"/>
    <col min="30" max="16384" width="4" style="1"/>
  </cols>
  <sheetData>
    <row r="1" spans="1:29" ht="20.100000000000001" customHeight="1" x14ac:dyDescent="0.4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0.100000000000001" customHeight="1" x14ac:dyDescent="0.45">
      <c r="A2" s="108" t="s">
        <v>276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5">
      <c r="A3" s="2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1" t="s">
        <v>81</v>
      </c>
    </row>
    <row r="4" spans="1:29" ht="20.100000000000001" customHeight="1" x14ac:dyDescent="0.45">
      <c r="A4" s="3" t="s">
        <v>3</v>
      </c>
      <c r="B4" s="110" t="s">
        <v>277</v>
      </c>
      <c r="C4" s="110"/>
      <c r="D4" s="110"/>
      <c r="E4" s="110"/>
      <c r="F4" s="110"/>
      <c r="G4" s="110"/>
      <c r="H4" s="110"/>
      <c r="I4" s="114" t="s">
        <v>278</v>
      </c>
      <c r="J4" s="115"/>
      <c r="K4" s="115"/>
      <c r="L4" s="115"/>
      <c r="M4" s="115"/>
      <c r="N4" s="115"/>
      <c r="O4" s="116"/>
      <c r="P4" s="114" t="s">
        <v>279</v>
      </c>
      <c r="Q4" s="115"/>
      <c r="R4" s="115"/>
      <c r="S4" s="115"/>
      <c r="T4" s="115"/>
      <c r="U4" s="115"/>
      <c r="V4" s="116"/>
      <c r="W4" s="110" t="s">
        <v>7</v>
      </c>
      <c r="X4" s="110"/>
      <c r="Y4" s="110"/>
      <c r="Z4" s="110"/>
      <c r="AA4" s="110"/>
      <c r="AB4" s="110"/>
      <c r="AC4" s="112"/>
    </row>
    <row r="5" spans="1:29" ht="20.100000000000001" customHeight="1" x14ac:dyDescent="0.45">
      <c r="A5" s="3"/>
      <c r="B5" s="126" t="s">
        <v>85</v>
      </c>
      <c r="C5" s="126"/>
      <c r="D5" s="126"/>
      <c r="E5" s="123" t="s">
        <v>86</v>
      </c>
      <c r="F5" s="123"/>
      <c r="G5" s="123"/>
      <c r="H5" s="129" t="s">
        <v>7</v>
      </c>
      <c r="I5" s="126" t="s">
        <v>85</v>
      </c>
      <c r="J5" s="126"/>
      <c r="K5" s="126"/>
      <c r="L5" s="123" t="s">
        <v>86</v>
      </c>
      <c r="M5" s="123"/>
      <c r="N5" s="123"/>
      <c r="O5" s="124" t="s">
        <v>7</v>
      </c>
      <c r="P5" s="126" t="s">
        <v>85</v>
      </c>
      <c r="Q5" s="126"/>
      <c r="R5" s="126"/>
      <c r="S5" s="123" t="s">
        <v>86</v>
      </c>
      <c r="T5" s="123"/>
      <c r="U5" s="123"/>
      <c r="V5" s="127" t="s">
        <v>7</v>
      </c>
      <c r="W5" s="126" t="s">
        <v>85</v>
      </c>
      <c r="X5" s="126"/>
      <c r="Y5" s="126"/>
      <c r="Z5" s="123" t="s">
        <v>86</v>
      </c>
      <c r="AA5" s="123"/>
      <c r="AB5" s="123"/>
      <c r="AC5" s="112"/>
    </row>
    <row r="6" spans="1:29" ht="20.100000000000001" customHeight="1" x14ac:dyDescent="0.45">
      <c r="A6" s="4"/>
      <c r="B6" s="43" t="s">
        <v>8</v>
      </c>
      <c r="C6" s="43" t="s">
        <v>9</v>
      </c>
      <c r="D6" s="43" t="s">
        <v>7</v>
      </c>
      <c r="E6" s="43" t="s">
        <v>8</v>
      </c>
      <c r="F6" s="43" t="s">
        <v>9</v>
      </c>
      <c r="G6" s="43" t="s">
        <v>7</v>
      </c>
      <c r="H6" s="130"/>
      <c r="I6" s="43" t="s">
        <v>8</v>
      </c>
      <c r="J6" s="43" t="s">
        <v>9</v>
      </c>
      <c r="K6" s="43" t="s">
        <v>7</v>
      </c>
      <c r="L6" s="43" t="s">
        <v>8</v>
      </c>
      <c r="M6" s="43" t="s">
        <v>9</v>
      </c>
      <c r="N6" s="43" t="s">
        <v>7</v>
      </c>
      <c r="O6" s="125"/>
      <c r="P6" s="43" t="s">
        <v>8</v>
      </c>
      <c r="Q6" s="43" t="s">
        <v>9</v>
      </c>
      <c r="R6" s="43" t="s">
        <v>7</v>
      </c>
      <c r="S6" s="43" t="s">
        <v>8</v>
      </c>
      <c r="T6" s="43" t="s">
        <v>9</v>
      </c>
      <c r="U6" s="43" t="s">
        <v>7</v>
      </c>
      <c r="V6" s="128"/>
      <c r="W6" s="43" t="s">
        <v>8</v>
      </c>
      <c r="X6" s="43" t="s">
        <v>9</v>
      </c>
      <c r="Y6" s="43" t="s">
        <v>7</v>
      </c>
      <c r="Z6" s="43" t="s">
        <v>8</v>
      </c>
      <c r="AA6" s="43" t="s">
        <v>9</v>
      </c>
      <c r="AB6" s="43" t="s">
        <v>7</v>
      </c>
      <c r="AC6" s="113"/>
    </row>
    <row r="7" spans="1:29" ht="20.100000000000001" customHeight="1" x14ac:dyDescent="0.45">
      <c r="A7" s="6" t="s">
        <v>64</v>
      </c>
      <c r="B7" s="7"/>
      <c r="C7" s="7"/>
      <c r="D7" s="7"/>
      <c r="E7" s="5"/>
      <c r="F7" s="5"/>
      <c r="G7" s="5"/>
      <c r="H7" s="8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8"/>
      <c r="W7" s="5"/>
      <c r="X7" s="5"/>
      <c r="Y7" s="5"/>
      <c r="Z7" s="9"/>
      <c r="AA7" s="9"/>
      <c r="AB7" s="9"/>
      <c r="AC7" s="10"/>
    </row>
    <row r="8" spans="1:29" ht="20.100000000000001" customHeight="1" x14ac:dyDescent="0.45">
      <c r="A8" s="11" t="s">
        <v>10</v>
      </c>
      <c r="B8" s="12"/>
      <c r="C8" s="12"/>
      <c r="D8" s="12"/>
      <c r="E8" s="13"/>
      <c r="F8" s="13"/>
      <c r="G8" s="13"/>
      <c r="H8" s="14"/>
      <c r="I8" s="13"/>
      <c r="J8" s="13"/>
      <c r="K8" s="13"/>
      <c r="L8" s="13"/>
      <c r="M8" s="13"/>
      <c r="N8" s="13"/>
      <c r="O8" s="14"/>
      <c r="P8" s="13"/>
      <c r="Q8" s="13"/>
      <c r="R8" s="13"/>
      <c r="S8" s="13"/>
      <c r="T8" s="13"/>
      <c r="U8" s="13"/>
      <c r="V8" s="14"/>
      <c r="W8" s="13"/>
      <c r="X8" s="13"/>
      <c r="Y8" s="13"/>
      <c r="Z8" s="9"/>
      <c r="AA8" s="9"/>
      <c r="AB8" s="9"/>
      <c r="AC8" s="10"/>
    </row>
    <row r="9" spans="1:29" ht="20.100000000000001" customHeight="1" x14ac:dyDescent="0.45">
      <c r="A9" s="15" t="s">
        <v>11</v>
      </c>
      <c r="B9" s="16"/>
      <c r="C9" s="16">
        <v>7</v>
      </c>
      <c r="D9" s="16">
        <f t="shared" ref="D9:D15" si="0">SUM(B9:C9)</f>
        <v>7</v>
      </c>
      <c r="E9" s="17"/>
      <c r="F9" s="17"/>
      <c r="G9" s="16">
        <f t="shared" ref="G9:G15" si="1">SUM(E9:F9)</f>
        <v>0</v>
      </c>
      <c r="H9" s="18">
        <f t="shared" ref="H9:H15" si="2">SUM(D9,G9)</f>
        <v>7</v>
      </c>
      <c r="I9" s="16">
        <v>5</v>
      </c>
      <c r="J9" s="16">
        <v>27</v>
      </c>
      <c r="K9" s="16">
        <f t="shared" ref="K9:K15" si="3">SUM(I9:J9)</f>
        <v>32</v>
      </c>
      <c r="L9" s="16"/>
      <c r="M9" s="16"/>
      <c r="N9" s="16">
        <f>SUM(L9:M9)</f>
        <v>0</v>
      </c>
      <c r="O9" s="18">
        <f t="shared" ref="O9:O15" si="4">SUM(K9,N9)</f>
        <v>32</v>
      </c>
      <c r="P9" s="16">
        <v>2</v>
      </c>
      <c r="Q9" s="16">
        <v>16</v>
      </c>
      <c r="R9" s="16">
        <f t="shared" ref="R9:R15" si="5">SUM(P9:Q9)</f>
        <v>18</v>
      </c>
      <c r="S9" s="17">
        <v>0</v>
      </c>
      <c r="T9" s="17">
        <v>0</v>
      </c>
      <c r="U9" s="17">
        <f t="shared" ref="U9:U15" si="6">SUM(S9:T9)</f>
        <v>0</v>
      </c>
      <c r="V9" s="18">
        <f t="shared" ref="V9:V15" si="7">SUM(R9,U9)</f>
        <v>18</v>
      </c>
      <c r="W9" s="17">
        <f t="shared" ref="W9:X15" si="8">SUM(B9,I9,P9)</f>
        <v>7</v>
      </c>
      <c r="X9" s="17">
        <f t="shared" si="8"/>
        <v>50</v>
      </c>
      <c r="Y9" s="17">
        <f t="shared" ref="Y9:Y15" si="9">SUM(W9,X9)</f>
        <v>57</v>
      </c>
      <c r="Z9" s="17">
        <f t="shared" ref="Z9:AA15" si="10">SUM(E9,L9,S9)</f>
        <v>0</v>
      </c>
      <c r="AA9" s="17">
        <f t="shared" si="10"/>
        <v>0</v>
      </c>
      <c r="AB9" s="17">
        <f t="shared" ref="AB9:AB16" si="11">SUM(Z9,AA9)</f>
        <v>0</v>
      </c>
      <c r="AC9" s="19">
        <f t="shared" ref="AC9:AC15" si="12">SUM(Y9,AB9)</f>
        <v>57</v>
      </c>
    </row>
    <row r="10" spans="1:29" ht="20.100000000000001" customHeight="1" x14ac:dyDescent="0.45">
      <c r="A10" s="15" t="s">
        <v>12</v>
      </c>
      <c r="B10" s="16"/>
      <c r="C10" s="16"/>
      <c r="D10" s="16">
        <f t="shared" si="0"/>
        <v>0</v>
      </c>
      <c r="E10" s="17"/>
      <c r="F10" s="17"/>
      <c r="G10" s="16">
        <f t="shared" si="1"/>
        <v>0</v>
      </c>
      <c r="H10" s="18">
        <f t="shared" si="2"/>
        <v>0</v>
      </c>
      <c r="I10" s="16">
        <v>1</v>
      </c>
      <c r="J10" s="16">
        <v>25</v>
      </c>
      <c r="K10" s="16">
        <f t="shared" si="3"/>
        <v>26</v>
      </c>
      <c r="L10" s="16"/>
      <c r="M10" s="16"/>
      <c r="N10" s="16">
        <f>SUM(L10:M10)</f>
        <v>0</v>
      </c>
      <c r="O10" s="18">
        <f t="shared" si="4"/>
        <v>26</v>
      </c>
      <c r="P10" s="16">
        <v>3</v>
      </c>
      <c r="Q10" s="16">
        <v>19</v>
      </c>
      <c r="R10" s="16">
        <f t="shared" si="5"/>
        <v>22</v>
      </c>
      <c r="S10" s="17">
        <v>0</v>
      </c>
      <c r="T10" s="17">
        <v>0</v>
      </c>
      <c r="U10" s="16">
        <f t="shared" si="6"/>
        <v>0</v>
      </c>
      <c r="V10" s="18">
        <f t="shared" si="7"/>
        <v>22</v>
      </c>
      <c r="W10" s="17">
        <f t="shared" si="8"/>
        <v>4</v>
      </c>
      <c r="X10" s="17">
        <f t="shared" si="8"/>
        <v>44</v>
      </c>
      <c r="Y10" s="17">
        <f t="shared" si="9"/>
        <v>48</v>
      </c>
      <c r="Z10" s="17">
        <f t="shared" si="10"/>
        <v>0</v>
      </c>
      <c r="AA10" s="17">
        <f t="shared" si="10"/>
        <v>0</v>
      </c>
      <c r="AB10" s="17">
        <f t="shared" si="11"/>
        <v>0</v>
      </c>
      <c r="AC10" s="19">
        <f t="shared" si="12"/>
        <v>48</v>
      </c>
    </row>
    <row r="11" spans="1:29" ht="20.100000000000001" customHeight="1" x14ac:dyDescent="0.45">
      <c r="A11" s="15" t="s">
        <v>143</v>
      </c>
      <c r="B11" s="16"/>
      <c r="C11" s="16">
        <v>1</v>
      </c>
      <c r="D11" s="16">
        <f t="shared" si="0"/>
        <v>1</v>
      </c>
      <c r="E11" s="17"/>
      <c r="F11" s="17"/>
      <c r="G11" s="16">
        <f t="shared" si="1"/>
        <v>0</v>
      </c>
      <c r="H11" s="18">
        <f t="shared" si="2"/>
        <v>1</v>
      </c>
      <c r="I11" s="16">
        <v>9</v>
      </c>
      <c r="J11" s="16">
        <v>43</v>
      </c>
      <c r="K11" s="16">
        <f t="shared" si="3"/>
        <v>52</v>
      </c>
      <c r="L11" s="16"/>
      <c r="M11" s="16"/>
      <c r="N11" s="16">
        <f t="shared" ref="N11:N15" si="13">SUM(L11:M11)</f>
        <v>0</v>
      </c>
      <c r="O11" s="18">
        <f t="shared" si="4"/>
        <v>52</v>
      </c>
      <c r="P11" s="16">
        <v>3</v>
      </c>
      <c r="Q11" s="16">
        <v>15</v>
      </c>
      <c r="R11" s="16">
        <f t="shared" si="5"/>
        <v>18</v>
      </c>
      <c r="S11" s="17">
        <v>0</v>
      </c>
      <c r="T11" s="17">
        <v>0</v>
      </c>
      <c r="U11" s="16">
        <f t="shared" si="6"/>
        <v>0</v>
      </c>
      <c r="V11" s="18">
        <f t="shared" si="7"/>
        <v>18</v>
      </c>
      <c r="W11" s="17">
        <f t="shared" si="8"/>
        <v>12</v>
      </c>
      <c r="X11" s="17">
        <f t="shared" si="8"/>
        <v>59</v>
      </c>
      <c r="Y11" s="17">
        <f t="shared" si="9"/>
        <v>71</v>
      </c>
      <c r="Z11" s="17">
        <f t="shared" si="10"/>
        <v>0</v>
      </c>
      <c r="AA11" s="17">
        <f t="shared" si="10"/>
        <v>0</v>
      </c>
      <c r="AB11" s="17">
        <f t="shared" si="11"/>
        <v>0</v>
      </c>
      <c r="AC11" s="19">
        <f t="shared" si="12"/>
        <v>71</v>
      </c>
    </row>
    <row r="12" spans="1:29" ht="20.100000000000001" customHeight="1" x14ac:dyDescent="0.45">
      <c r="A12" s="15" t="s">
        <v>188</v>
      </c>
      <c r="B12" s="16"/>
      <c r="C12" s="16"/>
      <c r="D12" s="16">
        <f>SUM(B12:C12)</f>
        <v>0</v>
      </c>
      <c r="E12" s="17"/>
      <c r="F12" s="17">
        <v>13</v>
      </c>
      <c r="G12" s="16">
        <f>SUM(E12:F12)</f>
        <v>13</v>
      </c>
      <c r="H12" s="18">
        <f>SUM(D12,G12)</f>
        <v>13</v>
      </c>
      <c r="I12" s="16">
        <v>0</v>
      </c>
      <c r="J12" s="16">
        <v>0</v>
      </c>
      <c r="K12" s="16">
        <f>SUM(I12:J12)</f>
        <v>0</v>
      </c>
      <c r="L12" s="16">
        <v>1</v>
      </c>
      <c r="M12" s="16">
        <v>2</v>
      </c>
      <c r="N12" s="16">
        <f t="shared" si="13"/>
        <v>3</v>
      </c>
      <c r="O12" s="18">
        <f>SUM(K12,N12)</f>
        <v>3</v>
      </c>
      <c r="P12" s="16">
        <v>0</v>
      </c>
      <c r="Q12" s="16">
        <v>0</v>
      </c>
      <c r="R12" s="16">
        <f>SUM(P12:Q12)</f>
        <v>0</v>
      </c>
      <c r="S12" s="17">
        <v>0</v>
      </c>
      <c r="T12" s="17">
        <v>21</v>
      </c>
      <c r="U12" s="16">
        <f>SUM(S12:T12)</f>
        <v>21</v>
      </c>
      <c r="V12" s="18">
        <f>SUM(R12,U12)</f>
        <v>21</v>
      </c>
      <c r="W12" s="17">
        <f>SUM(B12,I12,P12)</f>
        <v>0</v>
      </c>
      <c r="X12" s="17">
        <f>SUM(C12,J12,Q12)</f>
        <v>0</v>
      </c>
      <c r="Y12" s="17">
        <f>SUM(W12,X12)</f>
        <v>0</v>
      </c>
      <c r="Z12" s="17">
        <f>SUM(E12,L12,S12)</f>
        <v>1</v>
      </c>
      <c r="AA12" s="17">
        <f>SUM(F12,M12,T12)</f>
        <v>36</v>
      </c>
      <c r="AB12" s="17">
        <f>SUM(Z12,AA12)</f>
        <v>37</v>
      </c>
      <c r="AC12" s="19">
        <f>SUM(Y12,AB12)</f>
        <v>37</v>
      </c>
    </row>
    <row r="13" spans="1:29" ht="20.100000000000001" customHeight="1" x14ac:dyDescent="0.45">
      <c r="A13" s="15" t="s">
        <v>212</v>
      </c>
      <c r="B13" s="16"/>
      <c r="C13" s="16"/>
      <c r="D13" s="16">
        <f t="shared" si="0"/>
        <v>0</v>
      </c>
      <c r="E13" s="17"/>
      <c r="F13" s="17"/>
      <c r="G13" s="16">
        <f t="shared" si="1"/>
        <v>0</v>
      </c>
      <c r="H13" s="18">
        <f t="shared" si="2"/>
        <v>0</v>
      </c>
      <c r="I13" s="16">
        <v>0</v>
      </c>
      <c r="J13" s="16">
        <v>17</v>
      </c>
      <c r="K13" s="16">
        <f t="shared" si="3"/>
        <v>17</v>
      </c>
      <c r="L13" s="17"/>
      <c r="M13" s="17"/>
      <c r="N13" s="16">
        <f t="shared" si="13"/>
        <v>0</v>
      </c>
      <c r="O13" s="18">
        <f t="shared" si="4"/>
        <v>17</v>
      </c>
      <c r="P13" s="16">
        <v>2</v>
      </c>
      <c r="Q13" s="16">
        <v>7</v>
      </c>
      <c r="R13" s="16">
        <f t="shared" si="5"/>
        <v>9</v>
      </c>
      <c r="S13" s="17">
        <v>0</v>
      </c>
      <c r="T13" s="17">
        <v>0</v>
      </c>
      <c r="U13" s="16">
        <f t="shared" si="6"/>
        <v>0</v>
      </c>
      <c r="V13" s="18">
        <f t="shared" si="7"/>
        <v>9</v>
      </c>
      <c r="W13" s="17">
        <f t="shared" si="8"/>
        <v>2</v>
      </c>
      <c r="X13" s="17">
        <f t="shared" si="8"/>
        <v>24</v>
      </c>
      <c r="Y13" s="17">
        <f t="shared" si="9"/>
        <v>26</v>
      </c>
      <c r="Z13" s="17">
        <f t="shared" si="10"/>
        <v>0</v>
      </c>
      <c r="AA13" s="17">
        <f t="shared" si="10"/>
        <v>0</v>
      </c>
      <c r="AB13" s="17">
        <f t="shared" si="11"/>
        <v>0</v>
      </c>
      <c r="AC13" s="19">
        <f t="shared" si="12"/>
        <v>26</v>
      </c>
    </row>
    <row r="14" spans="1:29" ht="20.100000000000001" customHeight="1" x14ac:dyDescent="0.45">
      <c r="A14" s="15" t="s">
        <v>90</v>
      </c>
      <c r="B14" s="16">
        <v>1</v>
      </c>
      <c r="C14" s="16"/>
      <c r="D14" s="16">
        <f t="shared" si="0"/>
        <v>1</v>
      </c>
      <c r="E14" s="17"/>
      <c r="F14" s="17"/>
      <c r="G14" s="16">
        <f t="shared" si="1"/>
        <v>0</v>
      </c>
      <c r="H14" s="18">
        <f t="shared" si="2"/>
        <v>1</v>
      </c>
      <c r="I14" s="16">
        <v>4</v>
      </c>
      <c r="J14" s="16">
        <v>54</v>
      </c>
      <c r="K14" s="16">
        <f t="shared" si="3"/>
        <v>58</v>
      </c>
      <c r="L14" s="17"/>
      <c r="M14" s="17"/>
      <c r="N14" s="16">
        <f t="shared" si="13"/>
        <v>0</v>
      </c>
      <c r="O14" s="18">
        <f t="shared" si="4"/>
        <v>58</v>
      </c>
      <c r="P14" s="16">
        <v>0</v>
      </c>
      <c r="Q14" s="16">
        <v>3</v>
      </c>
      <c r="R14" s="16">
        <f t="shared" si="5"/>
        <v>3</v>
      </c>
      <c r="S14" s="17">
        <v>0</v>
      </c>
      <c r="T14" s="17">
        <v>0</v>
      </c>
      <c r="U14" s="16">
        <f t="shared" si="6"/>
        <v>0</v>
      </c>
      <c r="V14" s="18">
        <f t="shared" si="7"/>
        <v>3</v>
      </c>
      <c r="W14" s="17">
        <f t="shared" si="8"/>
        <v>5</v>
      </c>
      <c r="X14" s="17">
        <f t="shared" si="8"/>
        <v>57</v>
      </c>
      <c r="Y14" s="17">
        <f t="shared" si="9"/>
        <v>62</v>
      </c>
      <c r="Z14" s="17">
        <f t="shared" si="10"/>
        <v>0</v>
      </c>
      <c r="AA14" s="17">
        <f t="shared" si="10"/>
        <v>0</v>
      </c>
      <c r="AB14" s="17">
        <f t="shared" si="11"/>
        <v>0</v>
      </c>
      <c r="AC14" s="19">
        <f t="shared" si="12"/>
        <v>62</v>
      </c>
    </row>
    <row r="15" spans="1:29" ht="20.100000000000001" customHeight="1" x14ac:dyDescent="0.45">
      <c r="A15" s="15" t="s">
        <v>190</v>
      </c>
      <c r="B15" s="16">
        <v>1</v>
      </c>
      <c r="C15" s="16">
        <v>29</v>
      </c>
      <c r="D15" s="16">
        <f t="shared" si="0"/>
        <v>30</v>
      </c>
      <c r="E15" s="17"/>
      <c r="F15" s="17"/>
      <c r="G15" s="16">
        <f t="shared" si="1"/>
        <v>0</v>
      </c>
      <c r="H15" s="18">
        <f t="shared" si="2"/>
        <v>30</v>
      </c>
      <c r="I15" s="16">
        <v>2</v>
      </c>
      <c r="J15" s="16">
        <v>4</v>
      </c>
      <c r="K15" s="16">
        <f t="shared" si="3"/>
        <v>6</v>
      </c>
      <c r="L15" s="16"/>
      <c r="M15" s="16"/>
      <c r="N15" s="16">
        <f t="shared" si="13"/>
        <v>0</v>
      </c>
      <c r="O15" s="18">
        <f t="shared" si="4"/>
        <v>6</v>
      </c>
      <c r="P15" s="16">
        <v>3</v>
      </c>
      <c r="Q15" s="16">
        <v>18</v>
      </c>
      <c r="R15" s="16">
        <f t="shared" si="5"/>
        <v>21</v>
      </c>
      <c r="S15" s="17">
        <v>0</v>
      </c>
      <c r="T15" s="17">
        <v>0</v>
      </c>
      <c r="U15" s="16">
        <f t="shared" si="6"/>
        <v>0</v>
      </c>
      <c r="V15" s="18">
        <f t="shared" si="7"/>
        <v>21</v>
      </c>
      <c r="W15" s="17">
        <f t="shared" si="8"/>
        <v>6</v>
      </c>
      <c r="X15" s="17">
        <f t="shared" si="8"/>
        <v>51</v>
      </c>
      <c r="Y15" s="17">
        <f t="shared" si="9"/>
        <v>57</v>
      </c>
      <c r="Z15" s="17">
        <f t="shared" si="10"/>
        <v>0</v>
      </c>
      <c r="AA15" s="17">
        <f t="shared" si="10"/>
        <v>0</v>
      </c>
      <c r="AB15" s="17">
        <f t="shared" si="11"/>
        <v>0</v>
      </c>
      <c r="AC15" s="19">
        <f t="shared" si="12"/>
        <v>57</v>
      </c>
    </row>
    <row r="16" spans="1:29" ht="20.100000000000001" customHeight="1" x14ac:dyDescent="0.45">
      <c r="A16" s="20" t="s">
        <v>7</v>
      </c>
      <c r="B16" s="21">
        <f>SUM(B9:B15)</f>
        <v>2</v>
      </c>
      <c r="C16" s="21">
        <f>SUM(C9:C15)</f>
        <v>37</v>
      </c>
      <c r="D16" s="21">
        <f>SUM(B16,C16)</f>
        <v>39</v>
      </c>
      <c r="E16" s="21">
        <f>SUM(E9:E15)</f>
        <v>0</v>
      </c>
      <c r="F16" s="21">
        <f>SUM(F9:F15)</f>
        <v>13</v>
      </c>
      <c r="G16" s="21">
        <f>SUM(E16,F16)</f>
        <v>13</v>
      </c>
      <c r="H16" s="19">
        <f>SUM(D16,G16)</f>
        <v>52</v>
      </c>
      <c r="I16" s="21">
        <f>SUM(I9:I15)</f>
        <v>21</v>
      </c>
      <c r="J16" s="21">
        <f>SUM(J9:J15)</f>
        <v>170</v>
      </c>
      <c r="K16" s="21">
        <f>SUM(I16,J16)</f>
        <v>191</v>
      </c>
      <c r="L16" s="21">
        <f>SUM(L9:L15)</f>
        <v>1</v>
      </c>
      <c r="M16" s="21">
        <f>SUM(M9:M15)</f>
        <v>2</v>
      </c>
      <c r="N16" s="21">
        <f>SUM(L16,M16)</f>
        <v>3</v>
      </c>
      <c r="O16" s="19">
        <f>SUM(K16,N16)</f>
        <v>194</v>
      </c>
      <c r="P16" s="21">
        <f>SUM(P9:P15)</f>
        <v>13</v>
      </c>
      <c r="Q16" s="21">
        <f>SUM(Q9:Q15)</f>
        <v>78</v>
      </c>
      <c r="R16" s="21">
        <f>SUM(P16,Q16)</f>
        <v>91</v>
      </c>
      <c r="S16" s="21">
        <f>SUM(S9:S15)</f>
        <v>0</v>
      </c>
      <c r="T16" s="21">
        <f>SUM(T9:T15)</f>
        <v>21</v>
      </c>
      <c r="U16" s="21">
        <f>SUM(S16,T16)</f>
        <v>21</v>
      </c>
      <c r="V16" s="19">
        <f>SUM(R16,U16)</f>
        <v>112</v>
      </c>
      <c r="W16" s="21">
        <f>SUM(W9:W15)</f>
        <v>36</v>
      </c>
      <c r="X16" s="21">
        <f>SUM(X9:X15)</f>
        <v>285</v>
      </c>
      <c r="Y16" s="21">
        <f>SUM(W16,X16)</f>
        <v>321</v>
      </c>
      <c r="Z16" s="21">
        <f>SUM(Z9:Z15)</f>
        <v>1</v>
      </c>
      <c r="AA16" s="21">
        <f>SUM(AA9:AA15)</f>
        <v>36</v>
      </c>
      <c r="AB16" s="21">
        <f t="shared" si="11"/>
        <v>37</v>
      </c>
      <c r="AC16" s="19">
        <f>SUM(Y16,AB16)</f>
        <v>358</v>
      </c>
    </row>
    <row r="17" spans="1:29" ht="20.100000000000001" customHeight="1" x14ac:dyDescent="0.45">
      <c r="A17" s="11" t="s">
        <v>16</v>
      </c>
      <c r="B17" s="22"/>
      <c r="C17" s="22"/>
      <c r="D17" s="22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8"/>
      <c r="W17" s="17"/>
      <c r="X17" s="17"/>
      <c r="Y17" s="17"/>
      <c r="Z17" s="23"/>
      <c r="AA17" s="23"/>
      <c r="AB17" s="23"/>
      <c r="AC17" s="24"/>
    </row>
    <row r="18" spans="1:29" ht="20.100000000000001" customHeight="1" x14ac:dyDescent="0.45">
      <c r="A18" s="15" t="s">
        <v>164</v>
      </c>
      <c r="B18" s="16">
        <v>14</v>
      </c>
      <c r="C18" s="16"/>
      <c r="D18" s="16">
        <f t="shared" ref="D18:D36" si="14">SUM(B18:C18)</f>
        <v>14</v>
      </c>
      <c r="E18" s="17"/>
      <c r="F18" s="17"/>
      <c r="G18" s="16">
        <f t="shared" ref="G18:G36" si="15">SUM(E18:F18)</f>
        <v>0</v>
      </c>
      <c r="H18" s="18">
        <f t="shared" ref="H18:H36" si="16">SUM(D18,G18)</f>
        <v>14</v>
      </c>
      <c r="I18" s="16">
        <v>4</v>
      </c>
      <c r="J18" s="16">
        <v>1</v>
      </c>
      <c r="K18" s="16">
        <f t="shared" ref="K18:K36" si="17">SUM(I18:J18)</f>
        <v>5</v>
      </c>
      <c r="L18" s="16"/>
      <c r="M18" s="16"/>
      <c r="N18" s="16">
        <f t="shared" ref="N18:N36" si="18">SUM(L18:M18)</f>
        <v>0</v>
      </c>
      <c r="O18" s="18">
        <f t="shared" ref="O18:O36" si="19">SUM(K18,N18)</f>
        <v>5</v>
      </c>
      <c r="P18" s="16">
        <v>4</v>
      </c>
      <c r="Q18" s="16">
        <v>0</v>
      </c>
      <c r="R18" s="16">
        <f t="shared" ref="R18:R36" si="20">SUM(P18:Q18)</f>
        <v>4</v>
      </c>
      <c r="S18" s="17">
        <v>0</v>
      </c>
      <c r="T18" s="17">
        <v>1</v>
      </c>
      <c r="U18" s="17">
        <f t="shared" ref="U18:U36" si="21">SUM(S18:T18)</f>
        <v>1</v>
      </c>
      <c r="V18" s="18">
        <f t="shared" ref="V18:V36" si="22">SUM(R18,U18)</f>
        <v>5</v>
      </c>
      <c r="W18" s="17">
        <f t="shared" ref="W18:X34" si="23">SUM(B18,I18,P18)</f>
        <v>22</v>
      </c>
      <c r="X18" s="17">
        <f t="shared" si="23"/>
        <v>1</v>
      </c>
      <c r="Y18" s="17">
        <f t="shared" ref="Y18:Y36" si="24">SUM(W18,X18)</f>
        <v>23</v>
      </c>
      <c r="Z18" s="17">
        <f t="shared" ref="Z18:AA34" si="25">SUM(E18,L18,S18)</f>
        <v>0</v>
      </c>
      <c r="AA18" s="17">
        <f t="shared" si="25"/>
        <v>1</v>
      </c>
      <c r="AB18" s="17">
        <f t="shared" ref="AB18:AB36" si="26">SUM(Z18,AA18)</f>
        <v>1</v>
      </c>
      <c r="AC18" s="19">
        <f t="shared" ref="AC18:AC36" si="27">SUM(Y18,AB18)</f>
        <v>24</v>
      </c>
    </row>
    <row r="19" spans="1:29" ht="20.100000000000001" customHeight="1" x14ac:dyDescent="0.45">
      <c r="A19" s="15" t="s">
        <v>213</v>
      </c>
      <c r="B19" s="16"/>
      <c r="C19" s="16"/>
      <c r="D19" s="16">
        <f t="shared" si="14"/>
        <v>0</v>
      </c>
      <c r="E19" s="17">
        <v>4</v>
      </c>
      <c r="F19" s="17"/>
      <c r="G19" s="16">
        <f t="shared" si="15"/>
        <v>4</v>
      </c>
      <c r="H19" s="18">
        <f t="shared" si="16"/>
        <v>4</v>
      </c>
      <c r="I19" s="16">
        <v>18</v>
      </c>
      <c r="J19" s="16">
        <v>5</v>
      </c>
      <c r="K19" s="16">
        <f t="shared" si="17"/>
        <v>23</v>
      </c>
      <c r="L19" s="16">
        <v>2</v>
      </c>
      <c r="M19" s="16">
        <v>0</v>
      </c>
      <c r="N19" s="16">
        <f t="shared" si="18"/>
        <v>2</v>
      </c>
      <c r="O19" s="18">
        <f t="shared" si="19"/>
        <v>25</v>
      </c>
      <c r="P19" s="16">
        <v>3</v>
      </c>
      <c r="Q19" s="16">
        <v>0</v>
      </c>
      <c r="R19" s="16">
        <f t="shared" si="20"/>
        <v>3</v>
      </c>
      <c r="S19" s="17">
        <v>2</v>
      </c>
      <c r="T19" s="17">
        <v>0</v>
      </c>
      <c r="U19" s="17">
        <f t="shared" si="21"/>
        <v>2</v>
      </c>
      <c r="V19" s="18">
        <f t="shared" si="22"/>
        <v>5</v>
      </c>
      <c r="W19" s="17">
        <f t="shared" si="23"/>
        <v>21</v>
      </c>
      <c r="X19" s="17">
        <f t="shared" si="23"/>
        <v>5</v>
      </c>
      <c r="Y19" s="17">
        <f t="shared" si="24"/>
        <v>26</v>
      </c>
      <c r="Z19" s="17">
        <f t="shared" si="25"/>
        <v>8</v>
      </c>
      <c r="AA19" s="17">
        <f t="shared" si="25"/>
        <v>0</v>
      </c>
      <c r="AB19" s="17">
        <f t="shared" si="26"/>
        <v>8</v>
      </c>
      <c r="AC19" s="19">
        <f t="shared" si="27"/>
        <v>34</v>
      </c>
    </row>
    <row r="20" spans="1:29" ht="20.100000000000001" customHeight="1" x14ac:dyDescent="0.45">
      <c r="A20" s="15" t="s">
        <v>165</v>
      </c>
      <c r="B20" s="16">
        <v>3</v>
      </c>
      <c r="C20" s="16">
        <v>1</v>
      </c>
      <c r="D20" s="16">
        <f t="shared" si="14"/>
        <v>4</v>
      </c>
      <c r="E20" s="17"/>
      <c r="F20" s="17"/>
      <c r="G20" s="17">
        <f t="shared" si="15"/>
        <v>0</v>
      </c>
      <c r="H20" s="18">
        <f t="shared" si="16"/>
        <v>4</v>
      </c>
      <c r="I20" s="16"/>
      <c r="J20" s="16"/>
      <c r="K20" s="16">
        <f t="shared" si="17"/>
        <v>0</v>
      </c>
      <c r="L20" s="16"/>
      <c r="M20" s="16"/>
      <c r="N20" s="16">
        <f t="shared" si="18"/>
        <v>0</v>
      </c>
      <c r="O20" s="18">
        <f t="shared" si="19"/>
        <v>0</v>
      </c>
      <c r="P20" s="16">
        <v>23</v>
      </c>
      <c r="Q20" s="16">
        <v>1</v>
      </c>
      <c r="R20" s="16">
        <f t="shared" si="20"/>
        <v>24</v>
      </c>
      <c r="S20" s="17">
        <v>0</v>
      </c>
      <c r="T20" s="17">
        <v>0</v>
      </c>
      <c r="U20" s="17">
        <f t="shared" si="21"/>
        <v>0</v>
      </c>
      <c r="V20" s="18">
        <f t="shared" si="22"/>
        <v>24</v>
      </c>
      <c r="W20" s="17">
        <f t="shared" si="23"/>
        <v>26</v>
      </c>
      <c r="X20" s="17">
        <f t="shared" si="23"/>
        <v>2</v>
      </c>
      <c r="Y20" s="17">
        <f t="shared" si="24"/>
        <v>28</v>
      </c>
      <c r="Z20" s="17">
        <f t="shared" si="25"/>
        <v>0</v>
      </c>
      <c r="AA20" s="17">
        <f t="shared" si="25"/>
        <v>0</v>
      </c>
      <c r="AB20" s="17">
        <f t="shared" si="26"/>
        <v>0</v>
      </c>
      <c r="AC20" s="19">
        <f t="shared" si="27"/>
        <v>28</v>
      </c>
    </row>
    <row r="21" spans="1:29" ht="20.100000000000001" customHeight="1" x14ac:dyDescent="0.45">
      <c r="A21" s="15" t="s">
        <v>214</v>
      </c>
      <c r="B21" s="16"/>
      <c r="C21" s="16"/>
      <c r="D21" s="16">
        <f t="shared" si="14"/>
        <v>0</v>
      </c>
      <c r="E21" s="17">
        <v>1</v>
      </c>
      <c r="F21" s="17"/>
      <c r="G21" s="17">
        <f t="shared" si="15"/>
        <v>1</v>
      </c>
      <c r="H21" s="18">
        <f t="shared" si="16"/>
        <v>1</v>
      </c>
      <c r="I21" s="16"/>
      <c r="J21" s="16"/>
      <c r="K21" s="16">
        <f t="shared" si="17"/>
        <v>0</v>
      </c>
      <c r="L21" s="16">
        <v>4</v>
      </c>
      <c r="M21" s="16">
        <v>1</v>
      </c>
      <c r="N21" s="16">
        <f t="shared" si="18"/>
        <v>5</v>
      </c>
      <c r="O21" s="18">
        <f t="shared" si="19"/>
        <v>5</v>
      </c>
      <c r="P21" s="16">
        <v>0</v>
      </c>
      <c r="Q21" s="16">
        <v>0</v>
      </c>
      <c r="R21" s="16">
        <f t="shared" si="20"/>
        <v>0</v>
      </c>
      <c r="S21" s="17">
        <v>4</v>
      </c>
      <c r="T21" s="17">
        <v>0</v>
      </c>
      <c r="U21" s="17">
        <f t="shared" si="21"/>
        <v>4</v>
      </c>
      <c r="V21" s="18">
        <f t="shared" si="22"/>
        <v>4</v>
      </c>
      <c r="W21" s="17">
        <f t="shared" si="23"/>
        <v>0</v>
      </c>
      <c r="X21" s="17">
        <f t="shared" si="23"/>
        <v>0</v>
      </c>
      <c r="Y21" s="17">
        <f t="shared" si="24"/>
        <v>0</v>
      </c>
      <c r="Z21" s="17">
        <f t="shared" si="25"/>
        <v>9</v>
      </c>
      <c r="AA21" s="17">
        <f t="shared" si="25"/>
        <v>1</v>
      </c>
      <c r="AB21" s="17">
        <f t="shared" si="26"/>
        <v>10</v>
      </c>
      <c r="AC21" s="19">
        <f t="shared" si="27"/>
        <v>10</v>
      </c>
    </row>
    <row r="22" spans="1:29" ht="20.100000000000001" customHeight="1" x14ac:dyDescent="0.45">
      <c r="A22" s="15" t="s">
        <v>246</v>
      </c>
      <c r="B22" s="16">
        <v>5</v>
      </c>
      <c r="C22" s="16"/>
      <c r="D22" s="16">
        <f t="shared" si="14"/>
        <v>5</v>
      </c>
      <c r="E22" s="17"/>
      <c r="F22" s="17"/>
      <c r="G22" s="17">
        <f t="shared" si="15"/>
        <v>0</v>
      </c>
      <c r="H22" s="18">
        <f t="shared" si="16"/>
        <v>5</v>
      </c>
      <c r="I22" s="16">
        <v>23</v>
      </c>
      <c r="J22" s="16">
        <v>1</v>
      </c>
      <c r="K22" s="16">
        <f t="shared" si="17"/>
        <v>24</v>
      </c>
      <c r="L22" s="16"/>
      <c r="M22" s="16"/>
      <c r="N22" s="16">
        <f t="shared" si="18"/>
        <v>0</v>
      </c>
      <c r="O22" s="18">
        <f t="shared" si="19"/>
        <v>24</v>
      </c>
      <c r="P22" s="16">
        <v>13</v>
      </c>
      <c r="Q22" s="16">
        <v>0</v>
      </c>
      <c r="R22" s="16">
        <f t="shared" si="20"/>
        <v>13</v>
      </c>
      <c r="S22" s="17">
        <v>0</v>
      </c>
      <c r="T22" s="17">
        <v>0</v>
      </c>
      <c r="U22" s="17">
        <f t="shared" si="21"/>
        <v>0</v>
      </c>
      <c r="V22" s="18">
        <f t="shared" si="22"/>
        <v>13</v>
      </c>
      <c r="W22" s="17">
        <f t="shared" si="23"/>
        <v>41</v>
      </c>
      <c r="X22" s="17">
        <f t="shared" si="23"/>
        <v>1</v>
      </c>
      <c r="Y22" s="17">
        <f t="shared" si="24"/>
        <v>42</v>
      </c>
      <c r="Z22" s="17">
        <f t="shared" si="25"/>
        <v>0</v>
      </c>
      <c r="AA22" s="17">
        <f t="shared" si="25"/>
        <v>0</v>
      </c>
      <c r="AB22" s="17">
        <f t="shared" si="26"/>
        <v>0</v>
      </c>
      <c r="AC22" s="19">
        <f t="shared" si="27"/>
        <v>42</v>
      </c>
    </row>
    <row r="23" spans="1:29" ht="20.100000000000001" customHeight="1" x14ac:dyDescent="0.45">
      <c r="A23" s="15" t="s">
        <v>215</v>
      </c>
      <c r="B23" s="16"/>
      <c r="C23" s="16"/>
      <c r="D23" s="16">
        <f t="shared" si="14"/>
        <v>0</v>
      </c>
      <c r="E23" s="17">
        <v>5</v>
      </c>
      <c r="F23" s="17"/>
      <c r="G23" s="17">
        <f t="shared" si="15"/>
        <v>5</v>
      </c>
      <c r="H23" s="18">
        <f t="shared" si="16"/>
        <v>5</v>
      </c>
      <c r="I23" s="16">
        <v>1</v>
      </c>
      <c r="J23" s="16">
        <v>0</v>
      </c>
      <c r="K23" s="16">
        <f t="shared" si="17"/>
        <v>1</v>
      </c>
      <c r="L23" s="17">
        <v>4</v>
      </c>
      <c r="M23" s="17">
        <v>0</v>
      </c>
      <c r="N23" s="16">
        <f t="shared" si="18"/>
        <v>4</v>
      </c>
      <c r="O23" s="18">
        <f t="shared" si="19"/>
        <v>5</v>
      </c>
      <c r="P23" s="16">
        <v>0</v>
      </c>
      <c r="Q23" s="16">
        <v>0</v>
      </c>
      <c r="R23" s="16">
        <f t="shared" si="20"/>
        <v>0</v>
      </c>
      <c r="S23" s="17">
        <v>1</v>
      </c>
      <c r="T23" s="17">
        <v>0</v>
      </c>
      <c r="U23" s="17">
        <f t="shared" si="21"/>
        <v>1</v>
      </c>
      <c r="V23" s="18">
        <f t="shared" si="22"/>
        <v>1</v>
      </c>
      <c r="W23" s="17">
        <f t="shared" si="23"/>
        <v>1</v>
      </c>
      <c r="X23" s="17">
        <f t="shared" si="23"/>
        <v>0</v>
      </c>
      <c r="Y23" s="17">
        <f t="shared" si="24"/>
        <v>1</v>
      </c>
      <c r="Z23" s="17">
        <f t="shared" si="25"/>
        <v>10</v>
      </c>
      <c r="AA23" s="17">
        <f t="shared" si="25"/>
        <v>0</v>
      </c>
      <c r="AB23" s="17">
        <f t="shared" si="26"/>
        <v>10</v>
      </c>
      <c r="AC23" s="19">
        <f t="shared" si="27"/>
        <v>11</v>
      </c>
    </row>
    <row r="24" spans="1:29" ht="20.100000000000001" customHeight="1" x14ac:dyDescent="0.45">
      <c r="A24" s="15" t="s">
        <v>247</v>
      </c>
      <c r="B24" s="16">
        <v>1</v>
      </c>
      <c r="C24" s="16"/>
      <c r="D24" s="16">
        <f t="shared" si="14"/>
        <v>1</v>
      </c>
      <c r="E24" s="17"/>
      <c r="F24" s="17"/>
      <c r="G24" s="17">
        <f t="shared" si="15"/>
        <v>0</v>
      </c>
      <c r="H24" s="18">
        <f t="shared" si="16"/>
        <v>1</v>
      </c>
      <c r="I24" s="16">
        <v>8</v>
      </c>
      <c r="J24" s="16">
        <v>1</v>
      </c>
      <c r="K24" s="16">
        <f t="shared" si="17"/>
        <v>9</v>
      </c>
      <c r="L24" s="17"/>
      <c r="M24" s="17"/>
      <c r="N24" s="16">
        <f t="shared" si="18"/>
        <v>0</v>
      </c>
      <c r="O24" s="18">
        <f t="shared" si="19"/>
        <v>9</v>
      </c>
      <c r="P24" s="16">
        <v>10</v>
      </c>
      <c r="Q24" s="16">
        <v>5</v>
      </c>
      <c r="R24" s="16">
        <f t="shared" si="20"/>
        <v>15</v>
      </c>
      <c r="S24" s="17">
        <v>0</v>
      </c>
      <c r="T24" s="17">
        <v>0</v>
      </c>
      <c r="U24" s="17">
        <f t="shared" si="21"/>
        <v>0</v>
      </c>
      <c r="V24" s="18">
        <f t="shared" si="22"/>
        <v>15</v>
      </c>
      <c r="W24" s="17">
        <f t="shared" si="23"/>
        <v>19</v>
      </c>
      <c r="X24" s="17">
        <f t="shared" si="23"/>
        <v>6</v>
      </c>
      <c r="Y24" s="17">
        <f t="shared" si="24"/>
        <v>25</v>
      </c>
      <c r="Z24" s="17">
        <f t="shared" si="25"/>
        <v>0</v>
      </c>
      <c r="AA24" s="17">
        <f t="shared" si="25"/>
        <v>0</v>
      </c>
      <c r="AB24" s="17">
        <f t="shared" si="26"/>
        <v>0</v>
      </c>
      <c r="AC24" s="19">
        <f t="shared" si="27"/>
        <v>25</v>
      </c>
    </row>
    <row r="25" spans="1:29" ht="20.100000000000001" customHeight="1" x14ac:dyDescent="0.45">
      <c r="A25" s="15" t="s">
        <v>216</v>
      </c>
      <c r="B25" s="16"/>
      <c r="C25" s="16"/>
      <c r="D25" s="16">
        <f t="shared" si="14"/>
        <v>0</v>
      </c>
      <c r="E25" s="17">
        <v>4</v>
      </c>
      <c r="F25" s="17"/>
      <c r="G25" s="17">
        <f t="shared" si="15"/>
        <v>4</v>
      </c>
      <c r="H25" s="18">
        <f t="shared" si="16"/>
        <v>4</v>
      </c>
      <c r="I25" s="16">
        <v>1</v>
      </c>
      <c r="J25" s="16">
        <v>0</v>
      </c>
      <c r="K25" s="16">
        <f t="shared" si="17"/>
        <v>1</v>
      </c>
      <c r="L25" s="17">
        <v>4</v>
      </c>
      <c r="M25" s="17">
        <v>0</v>
      </c>
      <c r="N25" s="16">
        <f t="shared" si="18"/>
        <v>4</v>
      </c>
      <c r="O25" s="18">
        <f t="shared" si="19"/>
        <v>5</v>
      </c>
      <c r="P25" s="16">
        <v>0</v>
      </c>
      <c r="Q25" s="16">
        <v>0</v>
      </c>
      <c r="R25" s="16">
        <f t="shared" si="20"/>
        <v>0</v>
      </c>
      <c r="S25" s="17">
        <v>14</v>
      </c>
      <c r="T25" s="17">
        <v>0</v>
      </c>
      <c r="U25" s="17">
        <f t="shared" si="21"/>
        <v>14</v>
      </c>
      <c r="V25" s="18">
        <f t="shared" si="22"/>
        <v>14</v>
      </c>
      <c r="W25" s="17">
        <f t="shared" si="23"/>
        <v>1</v>
      </c>
      <c r="X25" s="17">
        <f t="shared" si="23"/>
        <v>0</v>
      </c>
      <c r="Y25" s="17">
        <f t="shared" si="24"/>
        <v>1</v>
      </c>
      <c r="Z25" s="17">
        <f t="shared" si="25"/>
        <v>22</v>
      </c>
      <c r="AA25" s="17">
        <f t="shared" si="25"/>
        <v>0</v>
      </c>
      <c r="AB25" s="17">
        <f t="shared" si="26"/>
        <v>22</v>
      </c>
      <c r="AC25" s="19">
        <f t="shared" si="27"/>
        <v>23</v>
      </c>
    </row>
    <row r="26" spans="1:29" ht="20.100000000000001" customHeight="1" x14ac:dyDescent="0.45">
      <c r="A26" s="15" t="s">
        <v>217</v>
      </c>
      <c r="B26" s="16"/>
      <c r="C26" s="16"/>
      <c r="D26" s="16">
        <f t="shared" si="14"/>
        <v>0</v>
      </c>
      <c r="E26" s="17"/>
      <c r="F26" s="17"/>
      <c r="G26" s="17">
        <f t="shared" si="15"/>
        <v>0</v>
      </c>
      <c r="H26" s="18">
        <f t="shared" si="16"/>
        <v>0</v>
      </c>
      <c r="I26" s="16">
        <v>12</v>
      </c>
      <c r="J26" s="16">
        <v>11</v>
      </c>
      <c r="K26" s="16">
        <f t="shared" si="17"/>
        <v>23</v>
      </c>
      <c r="L26" s="17"/>
      <c r="M26" s="17"/>
      <c r="N26" s="16">
        <f t="shared" si="18"/>
        <v>0</v>
      </c>
      <c r="O26" s="18">
        <f t="shared" si="19"/>
        <v>23</v>
      </c>
      <c r="P26" s="16">
        <v>4</v>
      </c>
      <c r="Q26" s="16">
        <v>5</v>
      </c>
      <c r="R26" s="16">
        <f t="shared" si="20"/>
        <v>9</v>
      </c>
      <c r="S26" s="17">
        <v>0</v>
      </c>
      <c r="T26" s="17">
        <v>0</v>
      </c>
      <c r="U26" s="17">
        <f t="shared" si="21"/>
        <v>0</v>
      </c>
      <c r="V26" s="18">
        <f t="shared" si="22"/>
        <v>9</v>
      </c>
      <c r="W26" s="17">
        <f t="shared" si="23"/>
        <v>16</v>
      </c>
      <c r="X26" s="17">
        <f t="shared" si="23"/>
        <v>16</v>
      </c>
      <c r="Y26" s="17">
        <f t="shared" si="24"/>
        <v>32</v>
      </c>
      <c r="Z26" s="17">
        <f t="shared" si="25"/>
        <v>0</v>
      </c>
      <c r="AA26" s="17">
        <f t="shared" si="25"/>
        <v>0</v>
      </c>
      <c r="AB26" s="17">
        <f t="shared" si="26"/>
        <v>0</v>
      </c>
      <c r="AC26" s="19">
        <f t="shared" si="27"/>
        <v>32</v>
      </c>
    </row>
    <row r="27" spans="1:29" ht="20.100000000000001" customHeight="1" x14ac:dyDescent="0.45">
      <c r="A27" s="15" t="s">
        <v>218</v>
      </c>
      <c r="B27" s="16">
        <v>7</v>
      </c>
      <c r="C27" s="16"/>
      <c r="D27" s="16">
        <f t="shared" si="14"/>
        <v>7</v>
      </c>
      <c r="E27" s="17"/>
      <c r="F27" s="17"/>
      <c r="G27" s="17">
        <f t="shared" si="15"/>
        <v>0</v>
      </c>
      <c r="H27" s="18">
        <f t="shared" si="16"/>
        <v>7</v>
      </c>
      <c r="I27" s="16">
        <v>10</v>
      </c>
      <c r="J27" s="16">
        <v>4</v>
      </c>
      <c r="K27" s="16">
        <f t="shared" si="17"/>
        <v>14</v>
      </c>
      <c r="L27" s="17"/>
      <c r="M27" s="17"/>
      <c r="N27" s="16">
        <f t="shared" si="18"/>
        <v>0</v>
      </c>
      <c r="O27" s="18">
        <f t="shared" si="19"/>
        <v>14</v>
      </c>
      <c r="P27" s="16">
        <v>14</v>
      </c>
      <c r="Q27" s="16">
        <v>3</v>
      </c>
      <c r="R27" s="16">
        <f t="shared" si="20"/>
        <v>17</v>
      </c>
      <c r="S27" s="17">
        <v>0</v>
      </c>
      <c r="T27" s="17">
        <v>0</v>
      </c>
      <c r="U27" s="17">
        <f t="shared" si="21"/>
        <v>0</v>
      </c>
      <c r="V27" s="18">
        <f t="shared" si="22"/>
        <v>17</v>
      </c>
      <c r="W27" s="17">
        <f t="shared" si="23"/>
        <v>31</v>
      </c>
      <c r="X27" s="17">
        <f t="shared" si="23"/>
        <v>7</v>
      </c>
      <c r="Y27" s="17">
        <f t="shared" si="24"/>
        <v>38</v>
      </c>
      <c r="Z27" s="17">
        <f t="shared" si="25"/>
        <v>0</v>
      </c>
      <c r="AA27" s="17">
        <f t="shared" si="25"/>
        <v>0</v>
      </c>
      <c r="AB27" s="17">
        <f t="shared" si="26"/>
        <v>0</v>
      </c>
      <c r="AC27" s="19">
        <f t="shared" si="27"/>
        <v>38</v>
      </c>
    </row>
    <row r="28" spans="1:29" ht="20.100000000000001" customHeight="1" x14ac:dyDescent="0.45">
      <c r="A28" s="15" t="s">
        <v>219</v>
      </c>
      <c r="B28" s="16">
        <v>7</v>
      </c>
      <c r="C28" s="16">
        <v>2</v>
      </c>
      <c r="D28" s="16">
        <f t="shared" si="14"/>
        <v>9</v>
      </c>
      <c r="E28" s="17"/>
      <c r="F28" s="17"/>
      <c r="G28" s="17">
        <f t="shared" si="15"/>
        <v>0</v>
      </c>
      <c r="H28" s="18">
        <f t="shared" si="16"/>
        <v>9</v>
      </c>
      <c r="I28" s="16">
        <v>13</v>
      </c>
      <c r="J28" s="16">
        <v>0</v>
      </c>
      <c r="K28" s="16">
        <f t="shared" si="17"/>
        <v>13</v>
      </c>
      <c r="L28" s="17"/>
      <c r="M28" s="17"/>
      <c r="N28" s="16">
        <f t="shared" si="18"/>
        <v>0</v>
      </c>
      <c r="O28" s="18">
        <f t="shared" si="19"/>
        <v>13</v>
      </c>
      <c r="P28" s="16">
        <v>11</v>
      </c>
      <c r="Q28" s="16">
        <v>3</v>
      </c>
      <c r="R28" s="16">
        <f t="shared" si="20"/>
        <v>14</v>
      </c>
      <c r="S28" s="17">
        <v>0</v>
      </c>
      <c r="T28" s="17">
        <v>0</v>
      </c>
      <c r="U28" s="17">
        <f t="shared" si="21"/>
        <v>0</v>
      </c>
      <c r="V28" s="18">
        <f t="shared" si="22"/>
        <v>14</v>
      </c>
      <c r="W28" s="17">
        <f t="shared" si="23"/>
        <v>31</v>
      </c>
      <c r="X28" s="17">
        <f t="shared" si="23"/>
        <v>5</v>
      </c>
      <c r="Y28" s="17">
        <f t="shared" si="24"/>
        <v>36</v>
      </c>
      <c r="Z28" s="17">
        <f t="shared" si="25"/>
        <v>0</v>
      </c>
      <c r="AA28" s="17">
        <f t="shared" si="25"/>
        <v>0</v>
      </c>
      <c r="AB28" s="17">
        <f t="shared" si="26"/>
        <v>0</v>
      </c>
      <c r="AC28" s="19">
        <f t="shared" si="27"/>
        <v>36</v>
      </c>
    </row>
    <row r="29" spans="1:29" ht="20.100000000000001" customHeight="1" x14ac:dyDescent="0.45">
      <c r="A29" s="15" t="s">
        <v>280</v>
      </c>
      <c r="B29" s="16"/>
      <c r="C29" s="16"/>
      <c r="D29" s="16">
        <f t="shared" ref="D29" si="28">SUM(B29:C29)</f>
        <v>0</v>
      </c>
      <c r="E29" s="17"/>
      <c r="F29" s="17"/>
      <c r="G29" s="17">
        <f t="shared" ref="G29" si="29">SUM(E29:F29)</f>
        <v>0</v>
      </c>
      <c r="H29" s="18">
        <f t="shared" ref="H29" si="30">SUM(D29,G29)</f>
        <v>0</v>
      </c>
      <c r="I29" s="16"/>
      <c r="J29" s="16">
        <v>0</v>
      </c>
      <c r="K29" s="16">
        <f t="shared" ref="K29" si="31">SUM(I29:J29)</f>
        <v>0</v>
      </c>
      <c r="L29" s="17">
        <v>6</v>
      </c>
      <c r="M29" s="17">
        <v>1</v>
      </c>
      <c r="N29" s="16">
        <f t="shared" ref="N29" si="32">SUM(L29:M29)</f>
        <v>7</v>
      </c>
      <c r="O29" s="18">
        <f t="shared" ref="O29" si="33">SUM(K29,N29)</f>
        <v>7</v>
      </c>
      <c r="P29" s="16">
        <v>0</v>
      </c>
      <c r="Q29" s="16">
        <v>0</v>
      </c>
      <c r="R29" s="16">
        <f t="shared" ref="R29" si="34">SUM(P29:Q29)</f>
        <v>0</v>
      </c>
      <c r="S29" s="17">
        <v>2</v>
      </c>
      <c r="T29" s="17">
        <v>0</v>
      </c>
      <c r="U29" s="17">
        <f t="shared" ref="U29" si="35">SUM(S29:T29)</f>
        <v>2</v>
      </c>
      <c r="V29" s="18">
        <f t="shared" ref="V29" si="36">SUM(R29,U29)</f>
        <v>2</v>
      </c>
      <c r="W29" s="17">
        <f t="shared" ref="W29" si="37">SUM(B29,I29,P29)</f>
        <v>0</v>
      </c>
      <c r="X29" s="17">
        <f t="shared" ref="X29" si="38">SUM(C29,J29,Q29)</f>
        <v>0</v>
      </c>
      <c r="Y29" s="17">
        <f t="shared" ref="Y29" si="39">SUM(W29,X29)</f>
        <v>0</v>
      </c>
      <c r="Z29" s="17">
        <f t="shared" ref="Z29" si="40">SUM(E29,L29,S29)</f>
        <v>8</v>
      </c>
      <c r="AA29" s="17">
        <f t="shared" ref="AA29" si="41">SUM(F29,M29,T29)</f>
        <v>1</v>
      </c>
      <c r="AB29" s="17">
        <f t="shared" ref="AB29" si="42">SUM(Z29,AA29)</f>
        <v>9</v>
      </c>
      <c r="AC29" s="19">
        <f t="shared" ref="AC29" si="43">SUM(Y29,AB29)</f>
        <v>9</v>
      </c>
    </row>
    <row r="30" spans="1:29" ht="20.100000000000001" customHeight="1" x14ac:dyDescent="0.45">
      <c r="A30" s="15" t="s">
        <v>220</v>
      </c>
      <c r="B30" s="16"/>
      <c r="C30" s="16">
        <v>4</v>
      </c>
      <c r="D30" s="16">
        <f t="shared" si="14"/>
        <v>4</v>
      </c>
      <c r="E30" s="17"/>
      <c r="F30" s="17"/>
      <c r="G30" s="17">
        <f t="shared" si="15"/>
        <v>0</v>
      </c>
      <c r="H30" s="18">
        <f t="shared" si="16"/>
        <v>4</v>
      </c>
      <c r="I30" s="16">
        <v>0</v>
      </c>
      <c r="J30" s="16">
        <v>2</v>
      </c>
      <c r="K30" s="16">
        <f t="shared" si="17"/>
        <v>2</v>
      </c>
      <c r="L30" s="17"/>
      <c r="M30" s="17"/>
      <c r="N30" s="16">
        <f t="shared" si="18"/>
        <v>0</v>
      </c>
      <c r="O30" s="18">
        <f t="shared" si="19"/>
        <v>2</v>
      </c>
      <c r="P30" s="16">
        <v>0</v>
      </c>
      <c r="Q30" s="16">
        <v>8</v>
      </c>
      <c r="R30" s="16">
        <f t="shared" si="20"/>
        <v>8</v>
      </c>
      <c r="S30" s="17">
        <v>0</v>
      </c>
      <c r="T30" s="17">
        <v>0</v>
      </c>
      <c r="U30" s="17">
        <f t="shared" si="21"/>
        <v>0</v>
      </c>
      <c r="V30" s="18">
        <f t="shared" si="22"/>
        <v>8</v>
      </c>
      <c r="W30" s="17">
        <f t="shared" si="23"/>
        <v>0</v>
      </c>
      <c r="X30" s="17">
        <f t="shared" si="23"/>
        <v>14</v>
      </c>
      <c r="Y30" s="17">
        <f t="shared" si="24"/>
        <v>14</v>
      </c>
      <c r="Z30" s="17">
        <f t="shared" si="25"/>
        <v>0</v>
      </c>
      <c r="AA30" s="17">
        <f t="shared" si="25"/>
        <v>0</v>
      </c>
      <c r="AB30" s="17">
        <f t="shared" si="26"/>
        <v>0</v>
      </c>
      <c r="AC30" s="19">
        <f t="shared" si="27"/>
        <v>14</v>
      </c>
    </row>
    <row r="31" spans="1:29" ht="20.100000000000001" customHeight="1" x14ac:dyDescent="0.45">
      <c r="A31" s="15" t="s">
        <v>193</v>
      </c>
      <c r="B31" s="16"/>
      <c r="C31" s="16"/>
      <c r="D31" s="16">
        <f t="shared" si="14"/>
        <v>0</v>
      </c>
      <c r="E31" s="17"/>
      <c r="F31" s="17"/>
      <c r="G31" s="17">
        <f t="shared" si="15"/>
        <v>0</v>
      </c>
      <c r="H31" s="18">
        <f t="shared" si="16"/>
        <v>0</v>
      </c>
      <c r="I31" s="16">
        <v>0</v>
      </c>
      <c r="J31" s="16">
        <v>0</v>
      </c>
      <c r="K31" s="16">
        <f t="shared" si="17"/>
        <v>0</v>
      </c>
      <c r="L31" s="17">
        <v>2</v>
      </c>
      <c r="M31" s="17">
        <v>2</v>
      </c>
      <c r="N31" s="16">
        <f t="shared" si="18"/>
        <v>4</v>
      </c>
      <c r="O31" s="18">
        <f t="shared" si="19"/>
        <v>4</v>
      </c>
      <c r="P31" s="16">
        <v>0</v>
      </c>
      <c r="Q31" s="16">
        <v>0</v>
      </c>
      <c r="R31" s="16">
        <f t="shared" si="20"/>
        <v>0</v>
      </c>
      <c r="S31" s="17">
        <v>6</v>
      </c>
      <c r="T31" s="17">
        <v>0</v>
      </c>
      <c r="U31" s="17">
        <f t="shared" si="21"/>
        <v>6</v>
      </c>
      <c r="V31" s="18">
        <f t="shared" si="22"/>
        <v>6</v>
      </c>
      <c r="W31" s="17">
        <f t="shared" si="23"/>
        <v>0</v>
      </c>
      <c r="X31" s="17">
        <f t="shared" si="23"/>
        <v>0</v>
      </c>
      <c r="Y31" s="17">
        <f t="shared" si="24"/>
        <v>0</v>
      </c>
      <c r="Z31" s="17">
        <f t="shared" si="25"/>
        <v>8</v>
      </c>
      <c r="AA31" s="17">
        <f t="shared" si="25"/>
        <v>2</v>
      </c>
      <c r="AB31" s="17">
        <f t="shared" si="26"/>
        <v>10</v>
      </c>
      <c r="AC31" s="19">
        <f t="shared" si="27"/>
        <v>10</v>
      </c>
    </row>
    <row r="32" spans="1:29" ht="20.100000000000001" customHeight="1" x14ac:dyDescent="0.45">
      <c r="A32" s="15" t="s">
        <v>194</v>
      </c>
      <c r="B32" s="16"/>
      <c r="C32" s="16"/>
      <c r="D32" s="16">
        <f t="shared" si="14"/>
        <v>0</v>
      </c>
      <c r="E32" s="17"/>
      <c r="F32" s="17"/>
      <c r="G32" s="17">
        <f t="shared" si="15"/>
        <v>0</v>
      </c>
      <c r="H32" s="18">
        <f t="shared" si="16"/>
        <v>0</v>
      </c>
      <c r="I32" s="16">
        <v>0</v>
      </c>
      <c r="J32" s="16">
        <v>0</v>
      </c>
      <c r="K32" s="16">
        <f t="shared" si="17"/>
        <v>0</v>
      </c>
      <c r="L32" s="17"/>
      <c r="M32" s="17"/>
      <c r="N32" s="16">
        <f t="shared" si="18"/>
        <v>0</v>
      </c>
      <c r="O32" s="18">
        <f t="shared" si="19"/>
        <v>0</v>
      </c>
      <c r="P32" s="16">
        <v>1</v>
      </c>
      <c r="Q32" s="16">
        <v>0</v>
      </c>
      <c r="R32" s="16">
        <f t="shared" si="20"/>
        <v>1</v>
      </c>
      <c r="S32" s="17">
        <v>0</v>
      </c>
      <c r="T32" s="17">
        <v>0</v>
      </c>
      <c r="U32" s="17">
        <f t="shared" si="21"/>
        <v>0</v>
      </c>
      <c r="V32" s="18">
        <f t="shared" si="22"/>
        <v>1</v>
      </c>
      <c r="W32" s="17">
        <f t="shared" si="23"/>
        <v>1</v>
      </c>
      <c r="X32" s="17">
        <f t="shared" si="23"/>
        <v>0</v>
      </c>
      <c r="Y32" s="17">
        <f t="shared" si="24"/>
        <v>1</v>
      </c>
      <c r="Z32" s="17">
        <f t="shared" si="25"/>
        <v>0</v>
      </c>
      <c r="AA32" s="17">
        <f t="shared" si="25"/>
        <v>0</v>
      </c>
      <c r="AB32" s="17">
        <f t="shared" si="26"/>
        <v>0</v>
      </c>
      <c r="AC32" s="19">
        <f t="shared" si="27"/>
        <v>1</v>
      </c>
    </row>
    <row r="33" spans="1:29" ht="20.100000000000001" customHeight="1" x14ac:dyDescent="0.45">
      <c r="A33" s="15" t="s">
        <v>260</v>
      </c>
      <c r="B33" s="16"/>
      <c r="C33" s="16"/>
      <c r="D33" s="16">
        <f t="shared" ref="D33" si="44">SUM(B33:C33)</f>
        <v>0</v>
      </c>
      <c r="E33" s="16"/>
      <c r="F33" s="16"/>
      <c r="G33" s="16">
        <f t="shared" si="15"/>
        <v>0</v>
      </c>
      <c r="H33" s="18">
        <f t="shared" si="16"/>
        <v>0</v>
      </c>
      <c r="I33" s="16">
        <v>10</v>
      </c>
      <c r="J33" s="16">
        <v>0</v>
      </c>
      <c r="K33" s="16">
        <f t="shared" si="17"/>
        <v>10</v>
      </c>
      <c r="L33" s="16"/>
      <c r="M33" s="16"/>
      <c r="N33" s="16">
        <f t="shared" si="18"/>
        <v>0</v>
      </c>
      <c r="O33" s="18">
        <f t="shared" si="19"/>
        <v>10</v>
      </c>
      <c r="P33" s="16">
        <v>2</v>
      </c>
      <c r="Q33" s="16">
        <v>0</v>
      </c>
      <c r="R33" s="16">
        <f t="shared" si="20"/>
        <v>2</v>
      </c>
      <c r="S33" s="17">
        <v>0</v>
      </c>
      <c r="T33" s="17">
        <v>0</v>
      </c>
      <c r="U33" s="17">
        <f t="shared" si="21"/>
        <v>0</v>
      </c>
      <c r="V33" s="18">
        <f t="shared" si="22"/>
        <v>2</v>
      </c>
      <c r="W33" s="17">
        <f t="shared" si="23"/>
        <v>12</v>
      </c>
      <c r="X33" s="17">
        <f t="shared" si="23"/>
        <v>0</v>
      </c>
      <c r="Y33" s="17">
        <f t="shared" si="24"/>
        <v>12</v>
      </c>
      <c r="Z33" s="17">
        <f t="shared" si="25"/>
        <v>0</v>
      </c>
      <c r="AA33" s="17">
        <f t="shared" si="25"/>
        <v>0</v>
      </c>
      <c r="AB33" s="17">
        <f t="shared" si="26"/>
        <v>0</v>
      </c>
      <c r="AC33" s="19">
        <f t="shared" si="27"/>
        <v>12</v>
      </c>
    </row>
    <row r="34" spans="1:29" ht="20.100000000000001" customHeight="1" x14ac:dyDescent="0.45">
      <c r="A34" s="15" t="s">
        <v>195</v>
      </c>
      <c r="B34" s="16">
        <v>2</v>
      </c>
      <c r="C34" s="16"/>
      <c r="D34" s="16">
        <f t="shared" si="14"/>
        <v>2</v>
      </c>
      <c r="E34" s="16"/>
      <c r="F34" s="16"/>
      <c r="G34" s="16">
        <f t="shared" si="15"/>
        <v>0</v>
      </c>
      <c r="H34" s="18">
        <f t="shared" si="16"/>
        <v>2</v>
      </c>
      <c r="I34" s="16">
        <v>11</v>
      </c>
      <c r="J34" s="16">
        <v>0</v>
      </c>
      <c r="K34" s="16">
        <f t="shared" si="17"/>
        <v>11</v>
      </c>
      <c r="L34" s="16">
        <v>10</v>
      </c>
      <c r="M34" s="16">
        <v>0</v>
      </c>
      <c r="N34" s="16">
        <f t="shared" si="18"/>
        <v>10</v>
      </c>
      <c r="O34" s="18">
        <f t="shared" si="19"/>
        <v>21</v>
      </c>
      <c r="P34" s="16">
        <v>16</v>
      </c>
      <c r="Q34" s="16">
        <v>0</v>
      </c>
      <c r="R34" s="16">
        <f t="shared" si="20"/>
        <v>16</v>
      </c>
      <c r="S34" s="17">
        <v>4</v>
      </c>
      <c r="T34" s="17">
        <v>0</v>
      </c>
      <c r="U34" s="17">
        <f t="shared" si="21"/>
        <v>4</v>
      </c>
      <c r="V34" s="18">
        <f t="shared" si="22"/>
        <v>20</v>
      </c>
      <c r="W34" s="17">
        <f t="shared" si="23"/>
        <v>29</v>
      </c>
      <c r="X34" s="17">
        <f t="shared" si="23"/>
        <v>0</v>
      </c>
      <c r="Y34" s="17">
        <f t="shared" si="24"/>
        <v>29</v>
      </c>
      <c r="Z34" s="17">
        <f t="shared" si="25"/>
        <v>14</v>
      </c>
      <c r="AA34" s="17">
        <f t="shared" si="25"/>
        <v>0</v>
      </c>
      <c r="AB34" s="17">
        <f t="shared" si="26"/>
        <v>14</v>
      </c>
      <c r="AC34" s="19">
        <f t="shared" si="27"/>
        <v>43</v>
      </c>
    </row>
    <row r="35" spans="1:29" ht="20.100000000000001" customHeight="1" x14ac:dyDescent="0.45">
      <c r="A35" s="15" t="s">
        <v>261</v>
      </c>
      <c r="B35" s="16">
        <v>1</v>
      </c>
      <c r="C35" s="16"/>
      <c r="D35" s="16">
        <f t="shared" si="14"/>
        <v>1</v>
      </c>
      <c r="E35" s="16"/>
      <c r="F35" s="16"/>
      <c r="G35" s="16">
        <f t="shared" ref="G35" si="45">SUM(E35:F35)</f>
        <v>0</v>
      </c>
      <c r="H35" s="18">
        <f t="shared" si="16"/>
        <v>1</v>
      </c>
      <c r="I35" s="16">
        <v>15</v>
      </c>
      <c r="J35" s="16">
        <v>0</v>
      </c>
      <c r="K35" s="16">
        <f t="shared" si="17"/>
        <v>15</v>
      </c>
      <c r="L35" s="17"/>
      <c r="M35" s="17"/>
      <c r="N35" s="16">
        <f t="shared" ref="N35" si="46">SUM(L35:M35)</f>
        <v>0</v>
      </c>
      <c r="O35" s="18">
        <f>SUM(K35,N35)</f>
        <v>15</v>
      </c>
      <c r="P35" s="16">
        <v>3</v>
      </c>
      <c r="Q35" s="16">
        <v>0</v>
      </c>
      <c r="R35" s="16">
        <f t="shared" si="20"/>
        <v>3</v>
      </c>
      <c r="S35" s="17">
        <v>0</v>
      </c>
      <c r="T35" s="17">
        <v>0</v>
      </c>
      <c r="U35" s="17">
        <f t="shared" si="21"/>
        <v>0</v>
      </c>
      <c r="V35" s="18">
        <f t="shared" si="22"/>
        <v>3</v>
      </c>
      <c r="W35" s="17">
        <f>SUM(B35,I35,P35)</f>
        <v>19</v>
      </c>
      <c r="X35" s="17">
        <f>SUM(C35,J35,Q35)</f>
        <v>0</v>
      </c>
      <c r="Y35" s="17">
        <f t="shared" si="24"/>
        <v>19</v>
      </c>
      <c r="Z35" s="17">
        <f>SUM(E35,L35,S35)</f>
        <v>0</v>
      </c>
      <c r="AA35" s="17">
        <f>SUM(F35,M35,T35)</f>
        <v>0</v>
      </c>
      <c r="AB35" s="17">
        <f t="shared" si="26"/>
        <v>0</v>
      </c>
      <c r="AC35" s="19">
        <f t="shared" si="27"/>
        <v>19</v>
      </c>
    </row>
    <row r="36" spans="1:29" ht="20.100000000000001" customHeight="1" x14ac:dyDescent="0.45">
      <c r="A36" s="15" t="s">
        <v>196</v>
      </c>
      <c r="B36" s="16"/>
      <c r="C36" s="16"/>
      <c r="D36" s="16">
        <f t="shared" si="14"/>
        <v>0</v>
      </c>
      <c r="E36" s="16">
        <v>2</v>
      </c>
      <c r="F36" s="16">
        <v>1</v>
      </c>
      <c r="G36" s="16">
        <f t="shared" si="15"/>
        <v>3</v>
      </c>
      <c r="H36" s="18">
        <f t="shared" si="16"/>
        <v>3</v>
      </c>
      <c r="I36" s="16">
        <v>7</v>
      </c>
      <c r="J36" s="16">
        <v>0</v>
      </c>
      <c r="K36" s="16">
        <f t="shared" si="17"/>
        <v>7</v>
      </c>
      <c r="L36" s="17">
        <v>2</v>
      </c>
      <c r="M36" s="17">
        <v>1</v>
      </c>
      <c r="N36" s="16">
        <f t="shared" si="18"/>
        <v>3</v>
      </c>
      <c r="O36" s="18">
        <f t="shared" si="19"/>
        <v>10</v>
      </c>
      <c r="P36" s="16">
        <v>17</v>
      </c>
      <c r="Q36" s="16">
        <v>0</v>
      </c>
      <c r="R36" s="16">
        <f t="shared" si="20"/>
        <v>17</v>
      </c>
      <c r="S36" s="17">
        <v>6</v>
      </c>
      <c r="T36" s="17">
        <v>0</v>
      </c>
      <c r="U36" s="17">
        <f t="shared" si="21"/>
        <v>6</v>
      </c>
      <c r="V36" s="18">
        <f t="shared" si="22"/>
        <v>23</v>
      </c>
      <c r="W36" s="17">
        <f>SUM(B36,I36,P36)</f>
        <v>24</v>
      </c>
      <c r="X36" s="17">
        <f>SUM(C36,J36,Q36)</f>
        <v>0</v>
      </c>
      <c r="Y36" s="17">
        <f t="shared" si="24"/>
        <v>24</v>
      </c>
      <c r="Z36" s="17">
        <f>SUM(E36,L36,S36)</f>
        <v>10</v>
      </c>
      <c r="AA36" s="17">
        <f>SUM(F36,M36,T36)</f>
        <v>2</v>
      </c>
      <c r="AB36" s="17">
        <f t="shared" si="26"/>
        <v>12</v>
      </c>
      <c r="AC36" s="19">
        <f t="shared" si="27"/>
        <v>36</v>
      </c>
    </row>
    <row r="37" spans="1:29" ht="20.100000000000001" customHeight="1" x14ac:dyDescent="0.45">
      <c r="A37" s="11" t="s">
        <v>248</v>
      </c>
      <c r="B37" s="16"/>
      <c r="C37" s="16"/>
      <c r="D37" s="16"/>
      <c r="E37" s="16"/>
      <c r="F37" s="16"/>
      <c r="G37" s="16"/>
      <c r="H37" s="18"/>
      <c r="I37" s="16"/>
      <c r="J37" s="16"/>
      <c r="K37" s="16"/>
      <c r="L37" s="17"/>
      <c r="M37" s="17"/>
      <c r="N37" s="16"/>
      <c r="O37" s="18"/>
      <c r="P37" s="16"/>
      <c r="Q37" s="16"/>
      <c r="R37" s="16"/>
      <c r="S37" s="17"/>
      <c r="T37" s="17"/>
      <c r="U37" s="17"/>
      <c r="V37" s="18"/>
      <c r="W37" s="17"/>
      <c r="X37" s="17"/>
      <c r="Y37" s="17"/>
      <c r="Z37" s="17"/>
      <c r="AA37" s="17"/>
      <c r="AB37" s="17"/>
      <c r="AC37" s="19"/>
    </row>
    <row r="38" spans="1:29" ht="20.100000000000001" customHeight="1" x14ac:dyDescent="0.45">
      <c r="A38" s="15" t="s">
        <v>262</v>
      </c>
      <c r="B38" s="16"/>
      <c r="C38" s="16"/>
      <c r="D38" s="16">
        <f t="shared" ref="D38" si="47">SUM(B38:C38)</f>
        <v>0</v>
      </c>
      <c r="E38" s="16">
        <v>4</v>
      </c>
      <c r="F38" s="16">
        <v>1</v>
      </c>
      <c r="G38" s="16">
        <f t="shared" ref="G38" si="48">SUM(E38:F38)</f>
        <v>5</v>
      </c>
      <c r="H38" s="18">
        <f t="shared" ref="H38" si="49">SUM(D38,G38)</f>
        <v>5</v>
      </c>
      <c r="I38" s="16">
        <v>1</v>
      </c>
      <c r="J38" s="16"/>
      <c r="K38" s="16">
        <f t="shared" ref="K38" si="50">SUM(I38:J38)</f>
        <v>1</v>
      </c>
      <c r="L38" s="17"/>
      <c r="M38" s="17"/>
      <c r="N38" s="16">
        <f t="shared" ref="N38" si="51">SUM(L38:M38)</f>
        <v>0</v>
      </c>
      <c r="O38" s="18">
        <f t="shared" ref="O38" si="52">SUM(K38,N38)</f>
        <v>1</v>
      </c>
      <c r="P38" s="16"/>
      <c r="Q38" s="16"/>
      <c r="R38" s="16">
        <f t="shared" ref="R38" si="53">SUM(P38:Q38)</f>
        <v>0</v>
      </c>
      <c r="S38" s="17"/>
      <c r="T38" s="17"/>
      <c r="U38" s="17">
        <f t="shared" ref="U38" si="54">SUM(S38:T38)</f>
        <v>0</v>
      </c>
      <c r="V38" s="18">
        <f t="shared" ref="V38" si="55">SUM(R38,U38)</f>
        <v>0</v>
      </c>
      <c r="W38" s="17">
        <f>SUM(B38,I38,P38)</f>
        <v>1</v>
      </c>
      <c r="X38" s="17">
        <f>SUM(C38,J38,Q38)</f>
        <v>0</v>
      </c>
      <c r="Y38" s="17">
        <f t="shared" ref="Y38" si="56">SUM(W38,X38)</f>
        <v>1</v>
      </c>
      <c r="Z38" s="17">
        <f>SUM(E38,L38,S38)</f>
        <v>4</v>
      </c>
      <c r="AA38" s="17">
        <f>SUM(F38,M38,T38)</f>
        <v>1</v>
      </c>
      <c r="AB38" s="17">
        <f t="shared" ref="AB38" si="57">SUM(Z38,AA38)</f>
        <v>5</v>
      </c>
      <c r="AC38" s="19">
        <f t="shared" ref="AC38" si="58">SUM(Y38,AB38)</f>
        <v>6</v>
      </c>
    </row>
    <row r="39" spans="1:29" ht="20.100000000000001" customHeight="1" x14ac:dyDescent="0.45">
      <c r="A39" s="20" t="s">
        <v>7</v>
      </c>
      <c r="B39" s="19">
        <f>SUM(B18:B38)</f>
        <v>40</v>
      </c>
      <c r="C39" s="19">
        <f t="shared" ref="C39:AC39" si="59">SUM(C18:C38)</f>
        <v>7</v>
      </c>
      <c r="D39" s="19">
        <f>SUM(D18:D38)</f>
        <v>47</v>
      </c>
      <c r="E39" s="19">
        <f t="shared" si="59"/>
        <v>20</v>
      </c>
      <c r="F39" s="19">
        <f t="shared" si="59"/>
        <v>2</v>
      </c>
      <c r="G39" s="19">
        <f t="shared" si="59"/>
        <v>22</v>
      </c>
      <c r="H39" s="19">
        <f t="shared" si="59"/>
        <v>69</v>
      </c>
      <c r="I39" s="19">
        <f t="shared" si="59"/>
        <v>134</v>
      </c>
      <c r="J39" s="19">
        <f t="shared" si="59"/>
        <v>25</v>
      </c>
      <c r="K39" s="19">
        <f t="shared" si="59"/>
        <v>159</v>
      </c>
      <c r="L39" s="19">
        <f t="shared" si="59"/>
        <v>34</v>
      </c>
      <c r="M39" s="19">
        <f t="shared" si="59"/>
        <v>5</v>
      </c>
      <c r="N39" s="19">
        <f t="shared" si="59"/>
        <v>39</v>
      </c>
      <c r="O39" s="19">
        <f t="shared" si="59"/>
        <v>198</v>
      </c>
      <c r="P39" s="19">
        <f t="shared" si="59"/>
        <v>121</v>
      </c>
      <c r="Q39" s="19">
        <f t="shared" si="59"/>
        <v>25</v>
      </c>
      <c r="R39" s="19">
        <f t="shared" si="59"/>
        <v>146</v>
      </c>
      <c r="S39" s="19">
        <f t="shared" si="59"/>
        <v>39</v>
      </c>
      <c r="T39" s="19">
        <f t="shared" si="59"/>
        <v>1</v>
      </c>
      <c r="U39" s="19">
        <f t="shared" si="59"/>
        <v>40</v>
      </c>
      <c r="V39" s="19">
        <f t="shared" si="59"/>
        <v>186</v>
      </c>
      <c r="W39" s="19">
        <f t="shared" si="59"/>
        <v>295</v>
      </c>
      <c r="X39" s="19">
        <f t="shared" si="59"/>
        <v>57</v>
      </c>
      <c r="Y39" s="19">
        <f>SUM(Y18:Y38)</f>
        <v>352</v>
      </c>
      <c r="Z39" s="19">
        <f t="shared" si="59"/>
        <v>93</v>
      </c>
      <c r="AA39" s="19">
        <f t="shared" si="59"/>
        <v>8</v>
      </c>
      <c r="AB39" s="19">
        <f t="shared" si="59"/>
        <v>101</v>
      </c>
      <c r="AC39" s="19">
        <f t="shared" si="59"/>
        <v>453</v>
      </c>
    </row>
    <row r="40" spans="1:29" ht="20.100000000000001" customHeight="1" x14ac:dyDescent="0.45">
      <c r="A40" s="11" t="s">
        <v>26</v>
      </c>
      <c r="B40" s="22"/>
      <c r="C40" s="22"/>
      <c r="D40" s="22"/>
      <c r="E40" s="17"/>
      <c r="F40" s="17"/>
      <c r="G40" s="17"/>
      <c r="H40" s="18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  <c r="V40" s="18"/>
      <c r="W40" s="17"/>
      <c r="X40" s="17"/>
      <c r="Y40" s="17"/>
      <c r="Z40" s="23"/>
      <c r="AA40" s="23"/>
      <c r="AB40" s="23"/>
      <c r="AC40" s="24"/>
    </row>
    <row r="41" spans="1:29" ht="20.100000000000001" customHeight="1" x14ac:dyDescent="0.45">
      <c r="A41" s="11" t="s">
        <v>64</v>
      </c>
      <c r="B41" s="22"/>
      <c r="C41" s="22"/>
      <c r="D41" s="22"/>
      <c r="E41" s="17"/>
      <c r="F41" s="17"/>
      <c r="G41" s="17"/>
      <c r="H41" s="18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7"/>
      <c r="U41" s="17"/>
      <c r="V41" s="18"/>
      <c r="W41" s="17"/>
      <c r="X41" s="17"/>
      <c r="Y41" s="17"/>
      <c r="Z41" s="23"/>
      <c r="AA41" s="23"/>
      <c r="AB41" s="23"/>
      <c r="AC41" s="24"/>
    </row>
    <row r="42" spans="1:29" ht="20.100000000000001" customHeight="1" x14ac:dyDescent="0.45">
      <c r="A42" s="15" t="s">
        <v>166</v>
      </c>
      <c r="B42" s="16"/>
      <c r="C42" s="16">
        <v>1</v>
      </c>
      <c r="D42" s="16">
        <f t="shared" ref="D42:D50" si="60">SUM(B42:C42)</f>
        <v>1</v>
      </c>
      <c r="E42" s="17"/>
      <c r="F42" s="17"/>
      <c r="G42" s="17">
        <f t="shared" ref="G42:G50" si="61">SUM(E42:F42)</f>
        <v>0</v>
      </c>
      <c r="H42" s="18">
        <f t="shared" ref="H42:H50" si="62">SUM(D42,G42)</f>
        <v>1</v>
      </c>
      <c r="I42" s="16">
        <v>5</v>
      </c>
      <c r="J42" s="16">
        <v>55</v>
      </c>
      <c r="K42" s="16">
        <f t="shared" ref="K42:K50" si="63">SUM(I42:J42)</f>
        <v>60</v>
      </c>
      <c r="L42" s="16"/>
      <c r="M42" s="16"/>
      <c r="N42" s="16">
        <f t="shared" ref="N42:N50" si="64">SUM(L42:M42)</f>
        <v>0</v>
      </c>
      <c r="O42" s="18">
        <f t="shared" ref="O42:O50" si="65">SUM(K42,N42)</f>
        <v>60</v>
      </c>
      <c r="P42" s="16">
        <v>8</v>
      </c>
      <c r="Q42" s="16">
        <v>11</v>
      </c>
      <c r="R42" s="16">
        <f t="shared" ref="R42:R50" si="66">SUM(P42:Q42)</f>
        <v>19</v>
      </c>
      <c r="S42" s="17">
        <v>0</v>
      </c>
      <c r="T42" s="17">
        <v>0</v>
      </c>
      <c r="U42" s="16">
        <f t="shared" ref="U42:U50" si="67">SUM(S42:T42)</f>
        <v>0</v>
      </c>
      <c r="V42" s="18">
        <f t="shared" ref="V42:V50" si="68">SUM(R42,U42)</f>
        <v>19</v>
      </c>
      <c r="W42" s="17">
        <f>SUM(B42,I42,P42)</f>
        <v>13</v>
      </c>
      <c r="X42" s="17">
        <f>SUM(C42,J42,Q42)</f>
        <v>67</v>
      </c>
      <c r="Y42" s="17">
        <f>SUM(W42,X42)</f>
        <v>80</v>
      </c>
      <c r="Z42" s="17">
        <f>SUM(E42,L42,S42)</f>
        <v>0</v>
      </c>
      <c r="AA42" s="17">
        <f>SUM(F42,M42,T42)</f>
        <v>0</v>
      </c>
      <c r="AB42" s="17">
        <f>SUM(Z42,AA42)</f>
        <v>0</v>
      </c>
      <c r="AC42" s="19">
        <f>SUM(Y42,AB42)</f>
        <v>80</v>
      </c>
    </row>
    <row r="43" spans="1:29" ht="20.100000000000001" customHeight="1" x14ac:dyDescent="0.45">
      <c r="A43" s="15" t="s">
        <v>221</v>
      </c>
      <c r="B43" s="16">
        <v>6</v>
      </c>
      <c r="C43" s="16">
        <v>3</v>
      </c>
      <c r="D43" s="16">
        <f>SUM(B43:C43)</f>
        <v>9</v>
      </c>
      <c r="E43" s="17"/>
      <c r="F43" s="17"/>
      <c r="G43" s="17">
        <f>SUM(E43:F43)</f>
        <v>0</v>
      </c>
      <c r="H43" s="18">
        <f>SUM(D43,G43)</f>
        <v>9</v>
      </c>
      <c r="I43" s="16">
        <v>4</v>
      </c>
      <c r="J43" s="16">
        <v>28</v>
      </c>
      <c r="K43" s="16">
        <f>SUM(I43:J43)</f>
        <v>32</v>
      </c>
      <c r="L43" s="16">
        <v>0</v>
      </c>
      <c r="M43" s="16">
        <v>6</v>
      </c>
      <c r="N43" s="16">
        <f>SUM(L43:M43)</f>
        <v>6</v>
      </c>
      <c r="O43" s="18">
        <f>SUM(K43,N43)</f>
        <v>38</v>
      </c>
      <c r="P43" s="16">
        <v>14</v>
      </c>
      <c r="Q43" s="16">
        <v>33</v>
      </c>
      <c r="R43" s="16">
        <f>SUM(P43:Q43)</f>
        <v>47</v>
      </c>
      <c r="S43" s="17">
        <v>1</v>
      </c>
      <c r="T43" s="17">
        <v>33</v>
      </c>
      <c r="U43" s="16">
        <f>SUM(S43:T43)</f>
        <v>34</v>
      </c>
      <c r="V43" s="18">
        <f>SUM(R43,U43)</f>
        <v>81</v>
      </c>
      <c r="W43" s="17">
        <f>SUM(B43,I43,P43)</f>
        <v>24</v>
      </c>
      <c r="X43" s="17">
        <f>SUM(C43,J43,Q43)</f>
        <v>64</v>
      </c>
      <c r="Y43" s="17">
        <f>SUM(W43,X43)</f>
        <v>88</v>
      </c>
      <c r="Z43" s="17">
        <f>SUM(E43,L43,S43)</f>
        <v>1</v>
      </c>
      <c r="AA43" s="17">
        <f>SUM(F43,M43,T43)</f>
        <v>39</v>
      </c>
      <c r="AB43" s="17">
        <f>SUM(Z43,AA43)</f>
        <v>40</v>
      </c>
      <c r="AC43" s="19">
        <f>SUM(Y43,AB43)</f>
        <v>128</v>
      </c>
    </row>
    <row r="44" spans="1:29" ht="20.100000000000001" customHeight="1" x14ac:dyDescent="0.45">
      <c r="A44" s="15" t="s">
        <v>28</v>
      </c>
      <c r="B44" s="16"/>
      <c r="C44" s="16"/>
      <c r="D44" s="16">
        <f t="shared" si="60"/>
        <v>0</v>
      </c>
      <c r="E44" s="16"/>
      <c r="F44" s="16"/>
      <c r="G44" s="16">
        <f t="shared" si="61"/>
        <v>0</v>
      </c>
      <c r="H44" s="18">
        <f t="shared" si="62"/>
        <v>0</v>
      </c>
      <c r="I44" s="16">
        <v>16</v>
      </c>
      <c r="J44" s="16">
        <v>59</v>
      </c>
      <c r="K44" s="16">
        <f t="shared" si="63"/>
        <v>75</v>
      </c>
      <c r="L44" s="16"/>
      <c r="M44" s="16"/>
      <c r="N44" s="16">
        <f t="shared" si="64"/>
        <v>0</v>
      </c>
      <c r="O44" s="18">
        <f t="shared" si="65"/>
        <v>75</v>
      </c>
      <c r="P44" s="16">
        <v>6</v>
      </c>
      <c r="Q44" s="16">
        <v>12</v>
      </c>
      <c r="R44" s="16">
        <f t="shared" si="66"/>
        <v>18</v>
      </c>
      <c r="S44" s="17">
        <v>0</v>
      </c>
      <c r="T44" s="17">
        <v>0</v>
      </c>
      <c r="U44" s="16">
        <f t="shared" si="67"/>
        <v>0</v>
      </c>
      <c r="V44" s="18">
        <f t="shared" si="68"/>
        <v>18</v>
      </c>
      <c r="W44" s="17">
        <f t="shared" ref="W44:X50" si="69">SUM(B44,I44,P44)</f>
        <v>22</v>
      </c>
      <c r="X44" s="17">
        <f t="shared" si="69"/>
        <v>71</v>
      </c>
      <c r="Y44" s="17">
        <f t="shared" ref="Y44:Y50" si="70">SUM(W44,X44)</f>
        <v>93</v>
      </c>
      <c r="Z44" s="17">
        <f t="shared" ref="Z44:AA50" si="71">SUM(E44,L44,S44)</f>
        <v>0</v>
      </c>
      <c r="AA44" s="17">
        <f t="shared" si="71"/>
        <v>0</v>
      </c>
      <c r="AB44" s="17">
        <f t="shared" ref="AB44:AB50" si="72">SUM(Z44,AA44)</f>
        <v>0</v>
      </c>
      <c r="AC44" s="19">
        <f t="shared" ref="AC44:AC50" si="73">SUM(Y44,AB44)</f>
        <v>93</v>
      </c>
    </row>
    <row r="45" spans="1:29" ht="20.100000000000001" customHeight="1" x14ac:dyDescent="0.45">
      <c r="A45" s="15" t="s">
        <v>222</v>
      </c>
      <c r="B45" s="16"/>
      <c r="C45" s="16"/>
      <c r="D45" s="16">
        <f>SUM(B45:C45)</f>
        <v>0</v>
      </c>
      <c r="E45" s="17"/>
      <c r="F45" s="17">
        <v>2</v>
      </c>
      <c r="G45" s="17">
        <f>SUM(E45:F45)</f>
        <v>2</v>
      </c>
      <c r="H45" s="18">
        <f>SUM(D45,G45)</f>
        <v>2</v>
      </c>
      <c r="I45" s="16">
        <v>1</v>
      </c>
      <c r="J45" s="16">
        <v>22</v>
      </c>
      <c r="K45" s="16">
        <f>SUM(I45:J45)</f>
        <v>23</v>
      </c>
      <c r="L45" s="17">
        <v>1</v>
      </c>
      <c r="M45" s="17">
        <v>14</v>
      </c>
      <c r="N45" s="16">
        <f>SUM(L45:M45)</f>
        <v>15</v>
      </c>
      <c r="O45" s="18">
        <f>SUM(K45,N45)</f>
        <v>38</v>
      </c>
      <c r="P45" s="16">
        <v>1</v>
      </c>
      <c r="Q45" s="16">
        <v>24</v>
      </c>
      <c r="R45" s="16">
        <f>SUM(P45:Q45)</f>
        <v>25</v>
      </c>
      <c r="S45" s="16">
        <v>7</v>
      </c>
      <c r="T45" s="16">
        <v>40</v>
      </c>
      <c r="U45" s="16">
        <f>SUM(S45:T45)</f>
        <v>47</v>
      </c>
      <c r="V45" s="18">
        <f>SUM(R45,U45)</f>
        <v>72</v>
      </c>
      <c r="W45" s="17">
        <f t="shared" si="69"/>
        <v>2</v>
      </c>
      <c r="X45" s="17">
        <f t="shared" si="69"/>
        <v>46</v>
      </c>
      <c r="Y45" s="17">
        <f>SUM(W45,X45)</f>
        <v>48</v>
      </c>
      <c r="Z45" s="17">
        <f t="shared" si="71"/>
        <v>8</v>
      </c>
      <c r="AA45" s="17">
        <f t="shared" si="71"/>
        <v>56</v>
      </c>
      <c r="AB45" s="17">
        <f>SUM(Z45,AA45)</f>
        <v>64</v>
      </c>
      <c r="AC45" s="19">
        <f>SUM(Y45,AB45)</f>
        <v>112</v>
      </c>
    </row>
    <row r="46" spans="1:29" ht="20.100000000000001" customHeight="1" x14ac:dyDescent="0.45">
      <c r="A46" s="15" t="s">
        <v>223</v>
      </c>
      <c r="B46" s="16"/>
      <c r="C46" s="16"/>
      <c r="D46" s="16">
        <f>SUM(B46:C46)</f>
        <v>0</v>
      </c>
      <c r="E46" s="17"/>
      <c r="F46" s="17">
        <v>2</v>
      </c>
      <c r="G46" s="17">
        <f>SUM(E46:F46)</f>
        <v>2</v>
      </c>
      <c r="H46" s="18">
        <f>SUM(D46,G46)</f>
        <v>2</v>
      </c>
      <c r="I46" s="16">
        <v>20</v>
      </c>
      <c r="J46" s="16">
        <v>3</v>
      </c>
      <c r="K46" s="16">
        <f>SUM(I46:J46)</f>
        <v>23</v>
      </c>
      <c r="L46" s="17">
        <v>7</v>
      </c>
      <c r="M46" s="17">
        <v>5</v>
      </c>
      <c r="N46" s="16">
        <f>SUM(L46:M46)</f>
        <v>12</v>
      </c>
      <c r="O46" s="18">
        <f>SUM(K46,N46)</f>
        <v>35</v>
      </c>
      <c r="P46" s="16">
        <v>12</v>
      </c>
      <c r="Q46" s="16">
        <v>0</v>
      </c>
      <c r="R46" s="16">
        <f>SUM(P46:Q46)</f>
        <v>12</v>
      </c>
      <c r="S46" s="16">
        <v>15</v>
      </c>
      <c r="T46" s="16">
        <v>0</v>
      </c>
      <c r="U46" s="16">
        <f>SUM(S46:T46)</f>
        <v>15</v>
      </c>
      <c r="V46" s="18">
        <f>SUM(R46,U46)</f>
        <v>27</v>
      </c>
      <c r="W46" s="17">
        <f t="shared" si="69"/>
        <v>32</v>
      </c>
      <c r="X46" s="17">
        <f t="shared" si="69"/>
        <v>3</v>
      </c>
      <c r="Y46" s="17">
        <f>SUM(W46,X46)</f>
        <v>35</v>
      </c>
      <c r="Z46" s="17">
        <f t="shared" si="71"/>
        <v>22</v>
      </c>
      <c r="AA46" s="17">
        <f t="shared" si="71"/>
        <v>7</v>
      </c>
      <c r="AB46" s="17">
        <f>SUM(Z46,AA46)</f>
        <v>29</v>
      </c>
      <c r="AC46" s="19">
        <f>SUM(Y46,AB46)</f>
        <v>64</v>
      </c>
    </row>
    <row r="47" spans="1:29" ht="20.100000000000001" customHeight="1" x14ac:dyDescent="0.45">
      <c r="A47" s="25" t="s">
        <v>281</v>
      </c>
      <c r="B47" s="16"/>
      <c r="C47" s="16"/>
      <c r="D47" s="16">
        <f>SUM(B47:C47)</f>
        <v>0</v>
      </c>
      <c r="E47" s="17"/>
      <c r="F47" s="17">
        <v>3</v>
      </c>
      <c r="G47" s="17">
        <f>SUM(E47:F47)</f>
        <v>3</v>
      </c>
      <c r="H47" s="18">
        <f>SUM(D47,G47)</f>
        <v>3</v>
      </c>
      <c r="I47" s="16"/>
      <c r="J47" s="16">
        <v>1</v>
      </c>
      <c r="K47" s="16">
        <f>SUM(I47:J47)</f>
        <v>1</v>
      </c>
      <c r="L47" s="17"/>
      <c r="M47" s="17"/>
      <c r="N47" s="16">
        <f>SUM(L47:M47)</f>
        <v>0</v>
      </c>
      <c r="O47" s="18">
        <f>SUM(K47,N47)</f>
        <v>1</v>
      </c>
      <c r="P47" s="16">
        <v>0</v>
      </c>
      <c r="Q47" s="16">
        <v>5</v>
      </c>
      <c r="R47" s="16">
        <f>SUM(P47:Q47)</f>
        <v>5</v>
      </c>
      <c r="S47" s="16">
        <v>2</v>
      </c>
      <c r="T47" s="16">
        <v>21</v>
      </c>
      <c r="U47" s="16">
        <f>SUM(S47:T47)</f>
        <v>23</v>
      </c>
      <c r="V47" s="18">
        <f>SUM(R47,U47)</f>
        <v>28</v>
      </c>
      <c r="W47" s="17">
        <f t="shared" si="69"/>
        <v>0</v>
      </c>
      <c r="X47" s="17">
        <f t="shared" si="69"/>
        <v>6</v>
      </c>
      <c r="Y47" s="17">
        <f>SUM(W47,X47)</f>
        <v>6</v>
      </c>
      <c r="Z47" s="17">
        <f t="shared" si="71"/>
        <v>2</v>
      </c>
      <c r="AA47" s="17">
        <f t="shared" si="71"/>
        <v>24</v>
      </c>
      <c r="AB47" s="17">
        <f>SUM(Z47,AA47)</f>
        <v>26</v>
      </c>
      <c r="AC47" s="19">
        <f>SUM(Y47,AB47)</f>
        <v>32</v>
      </c>
    </row>
    <row r="48" spans="1:29" ht="20.100000000000001" customHeight="1" x14ac:dyDescent="0.45">
      <c r="A48" s="25" t="s">
        <v>263</v>
      </c>
      <c r="B48" s="16"/>
      <c r="C48" s="16"/>
      <c r="D48" s="16">
        <f>SUM(B48:C48)</f>
        <v>0</v>
      </c>
      <c r="E48" s="17"/>
      <c r="F48" s="17"/>
      <c r="G48" s="16">
        <f>SUM(E48:F48)</f>
        <v>0</v>
      </c>
      <c r="H48" s="18">
        <f>SUM(D48,G48)</f>
        <v>0</v>
      </c>
      <c r="I48" s="16">
        <v>20</v>
      </c>
      <c r="J48" s="16">
        <v>43</v>
      </c>
      <c r="K48" s="16">
        <f>SUM(I48:J48)</f>
        <v>63</v>
      </c>
      <c r="L48" s="17"/>
      <c r="M48" s="17"/>
      <c r="N48" s="16">
        <f>SUM(L48:M48)</f>
        <v>0</v>
      </c>
      <c r="O48" s="18">
        <f>SUM(K48,N48)</f>
        <v>63</v>
      </c>
      <c r="P48" s="16">
        <v>2</v>
      </c>
      <c r="Q48" s="16">
        <v>9</v>
      </c>
      <c r="R48" s="16">
        <f>SUM(P48:Q48)</f>
        <v>11</v>
      </c>
      <c r="S48" s="16">
        <v>0</v>
      </c>
      <c r="T48" s="16">
        <v>0</v>
      </c>
      <c r="U48" s="16">
        <f>SUM(S48:T48)</f>
        <v>0</v>
      </c>
      <c r="V48" s="18">
        <f>SUM(R48,U48)</f>
        <v>11</v>
      </c>
      <c r="W48" s="17">
        <f t="shared" si="69"/>
        <v>22</v>
      </c>
      <c r="X48" s="17">
        <f t="shared" si="69"/>
        <v>52</v>
      </c>
      <c r="Y48" s="17">
        <f>SUM(W48,X48)</f>
        <v>74</v>
      </c>
      <c r="Z48" s="17">
        <f t="shared" si="71"/>
        <v>0</v>
      </c>
      <c r="AA48" s="17">
        <f t="shared" si="71"/>
        <v>0</v>
      </c>
      <c r="AB48" s="17">
        <f>SUM(Z48,AA48)</f>
        <v>0</v>
      </c>
      <c r="AC48" s="19">
        <f>SUM(Y48,AB48)</f>
        <v>74</v>
      </c>
    </row>
    <row r="49" spans="1:29" ht="20.100000000000001" customHeight="1" x14ac:dyDescent="0.45">
      <c r="A49" s="25" t="s">
        <v>225</v>
      </c>
      <c r="B49" s="16"/>
      <c r="C49" s="16">
        <v>2</v>
      </c>
      <c r="D49" s="16">
        <f>SUM(B49:C49)</f>
        <v>2</v>
      </c>
      <c r="E49" s="17">
        <v>1</v>
      </c>
      <c r="F49" s="17">
        <v>2</v>
      </c>
      <c r="G49" s="16">
        <f>SUM(E49:F49)</f>
        <v>3</v>
      </c>
      <c r="H49" s="18">
        <f>SUM(D49,G49)</f>
        <v>5</v>
      </c>
      <c r="I49" s="16">
        <v>22</v>
      </c>
      <c r="J49" s="16">
        <v>72</v>
      </c>
      <c r="K49" s="16">
        <f>SUM(I49:J49)</f>
        <v>94</v>
      </c>
      <c r="L49" s="17">
        <v>4</v>
      </c>
      <c r="M49" s="17">
        <v>7</v>
      </c>
      <c r="N49" s="16">
        <f>SUM(L49:M49)</f>
        <v>11</v>
      </c>
      <c r="O49" s="18">
        <f>SUM(K49,N49)</f>
        <v>105</v>
      </c>
      <c r="P49" s="16">
        <v>9</v>
      </c>
      <c r="Q49" s="16">
        <v>25</v>
      </c>
      <c r="R49" s="16">
        <f>SUM(P49:Q49)</f>
        <v>34</v>
      </c>
      <c r="S49" s="16">
        <v>15</v>
      </c>
      <c r="T49" s="16">
        <v>19</v>
      </c>
      <c r="U49" s="16">
        <f>SUM(S49:T49)</f>
        <v>34</v>
      </c>
      <c r="V49" s="18">
        <f>SUM(R49,U49)</f>
        <v>68</v>
      </c>
      <c r="W49" s="17">
        <f t="shared" si="69"/>
        <v>31</v>
      </c>
      <c r="X49" s="17">
        <f t="shared" si="69"/>
        <v>99</v>
      </c>
      <c r="Y49" s="17">
        <f>SUM(W49,X49)</f>
        <v>130</v>
      </c>
      <c r="Z49" s="17">
        <f t="shared" si="71"/>
        <v>20</v>
      </c>
      <c r="AA49" s="17">
        <f t="shared" si="71"/>
        <v>28</v>
      </c>
      <c r="AB49" s="17">
        <f>SUM(Z49,AA49)</f>
        <v>48</v>
      </c>
      <c r="AC49" s="19">
        <f>SUM(Y49,AB49)</f>
        <v>178</v>
      </c>
    </row>
    <row r="50" spans="1:29" ht="20.100000000000001" customHeight="1" x14ac:dyDescent="0.45">
      <c r="A50" s="15" t="s">
        <v>33</v>
      </c>
      <c r="B50" s="16"/>
      <c r="C50" s="16"/>
      <c r="D50" s="16">
        <f t="shared" si="60"/>
        <v>0</v>
      </c>
      <c r="E50" s="17"/>
      <c r="F50" s="17"/>
      <c r="G50" s="17">
        <f t="shared" si="61"/>
        <v>0</v>
      </c>
      <c r="H50" s="18">
        <f t="shared" si="62"/>
        <v>0</v>
      </c>
      <c r="I50" s="16">
        <v>9</v>
      </c>
      <c r="J50" s="16">
        <v>92</v>
      </c>
      <c r="K50" s="16">
        <f t="shared" si="63"/>
        <v>101</v>
      </c>
      <c r="L50" s="17">
        <v>0</v>
      </c>
      <c r="M50" s="17">
        <v>2</v>
      </c>
      <c r="N50" s="16">
        <f t="shared" si="64"/>
        <v>2</v>
      </c>
      <c r="O50" s="18">
        <f t="shared" si="65"/>
        <v>103</v>
      </c>
      <c r="P50" s="16">
        <v>2</v>
      </c>
      <c r="Q50" s="16">
        <v>5</v>
      </c>
      <c r="R50" s="16">
        <f t="shared" si="66"/>
        <v>7</v>
      </c>
      <c r="S50" s="17">
        <v>0</v>
      </c>
      <c r="T50" s="17">
        <v>1</v>
      </c>
      <c r="U50" s="16">
        <f t="shared" si="67"/>
        <v>1</v>
      </c>
      <c r="V50" s="18">
        <f t="shared" si="68"/>
        <v>8</v>
      </c>
      <c r="W50" s="17">
        <f t="shared" si="69"/>
        <v>11</v>
      </c>
      <c r="X50" s="17">
        <f t="shared" si="69"/>
        <v>97</v>
      </c>
      <c r="Y50" s="17">
        <f t="shared" si="70"/>
        <v>108</v>
      </c>
      <c r="Z50" s="17">
        <f t="shared" si="71"/>
        <v>0</v>
      </c>
      <c r="AA50" s="17">
        <f t="shared" si="71"/>
        <v>3</v>
      </c>
      <c r="AB50" s="17">
        <f t="shared" si="72"/>
        <v>3</v>
      </c>
      <c r="AC50" s="19">
        <f t="shared" si="73"/>
        <v>111</v>
      </c>
    </row>
    <row r="51" spans="1:29" ht="20.100000000000001" customHeight="1" x14ac:dyDescent="0.45">
      <c r="A51" s="15" t="s">
        <v>226</v>
      </c>
      <c r="B51" s="16"/>
      <c r="C51" s="16">
        <v>4</v>
      </c>
      <c r="D51" s="16">
        <f>SUM(B51:C51)</f>
        <v>4</v>
      </c>
      <c r="E51" s="16"/>
      <c r="F51" s="16"/>
      <c r="G51" s="16">
        <f>SUM(E51:F51)</f>
        <v>0</v>
      </c>
      <c r="H51" s="18">
        <f>SUM(D51,G51)</f>
        <v>4</v>
      </c>
      <c r="I51" s="16">
        <v>3</v>
      </c>
      <c r="J51" s="16">
        <v>65</v>
      </c>
      <c r="K51" s="16">
        <f>SUM(I51:J51)</f>
        <v>68</v>
      </c>
      <c r="L51" s="16">
        <v>1</v>
      </c>
      <c r="M51" s="16">
        <v>15</v>
      </c>
      <c r="N51" s="16">
        <f>SUM(L51:M51)</f>
        <v>16</v>
      </c>
      <c r="O51" s="18">
        <f>SUM(K51,N51)</f>
        <v>84</v>
      </c>
      <c r="P51" s="16">
        <v>0</v>
      </c>
      <c r="Q51" s="16">
        <v>23</v>
      </c>
      <c r="R51" s="16">
        <f>SUM(P51:Q51)</f>
        <v>23</v>
      </c>
      <c r="S51" s="16">
        <v>1</v>
      </c>
      <c r="T51" s="16">
        <v>25</v>
      </c>
      <c r="U51" s="16">
        <f>SUM(S51:T51)</f>
        <v>26</v>
      </c>
      <c r="V51" s="18">
        <f>SUM(R51,U51)</f>
        <v>49</v>
      </c>
      <c r="W51" s="17">
        <f>SUM(B51,I51,P51)</f>
        <v>3</v>
      </c>
      <c r="X51" s="17">
        <f>SUM(C51,J51,Q51)</f>
        <v>92</v>
      </c>
      <c r="Y51" s="17">
        <f>SUM(W51,X51)</f>
        <v>95</v>
      </c>
      <c r="Z51" s="17">
        <f>SUM(E51,L51,S51)</f>
        <v>2</v>
      </c>
      <c r="AA51" s="17">
        <f>SUM(F51,M51,T51)</f>
        <v>40</v>
      </c>
      <c r="AB51" s="17">
        <f>SUM(Z51,AA51)</f>
        <v>42</v>
      </c>
      <c r="AC51" s="19">
        <f>SUM(Y51,AB51)</f>
        <v>137</v>
      </c>
    </row>
    <row r="52" spans="1:29" ht="20.100000000000001" customHeight="1" x14ac:dyDescent="0.45">
      <c r="A52" s="11" t="s">
        <v>248</v>
      </c>
      <c r="B52" s="16"/>
      <c r="C52" s="16"/>
      <c r="D52" s="16"/>
      <c r="E52" s="16"/>
      <c r="F52" s="16"/>
      <c r="G52" s="16"/>
      <c r="H52" s="18"/>
      <c r="I52" s="16"/>
      <c r="J52" s="16"/>
      <c r="K52" s="16"/>
      <c r="L52" s="16"/>
      <c r="M52" s="16"/>
      <c r="N52" s="16"/>
      <c r="O52" s="18"/>
      <c r="P52" s="16"/>
      <c r="Q52" s="16"/>
      <c r="R52" s="16"/>
      <c r="S52" s="16"/>
      <c r="T52" s="16"/>
      <c r="U52" s="16"/>
      <c r="V52" s="18"/>
      <c r="W52" s="17"/>
      <c r="X52" s="17"/>
      <c r="Y52" s="17"/>
      <c r="Z52" s="17"/>
      <c r="AA52" s="17"/>
      <c r="AB52" s="17"/>
      <c r="AC52" s="19"/>
    </row>
    <row r="53" spans="1:29" ht="20.100000000000001" customHeight="1" x14ac:dyDescent="0.45">
      <c r="A53" s="15" t="s">
        <v>249</v>
      </c>
      <c r="B53" s="16"/>
      <c r="C53" s="16"/>
      <c r="D53" s="16">
        <f>SUM(B53:C53)</f>
        <v>0</v>
      </c>
      <c r="E53" s="16"/>
      <c r="F53" s="16"/>
      <c r="G53" s="16">
        <f>SUM(E53:F53)</f>
        <v>0</v>
      </c>
      <c r="H53" s="18">
        <f>SUM(D53,G53)</f>
        <v>0</v>
      </c>
      <c r="I53" s="16"/>
      <c r="J53" s="16"/>
      <c r="K53" s="16">
        <f>SUM(I53:J53)</f>
        <v>0</v>
      </c>
      <c r="L53" s="16"/>
      <c r="M53" s="16"/>
      <c r="N53" s="16">
        <f>SUM(L53:M53)</f>
        <v>0</v>
      </c>
      <c r="O53" s="18">
        <f>SUM(K53,N53)</f>
        <v>0</v>
      </c>
      <c r="P53" s="16"/>
      <c r="Q53" s="16"/>
      <c r="R53" s="16">
        <f>SUM(P53:Q53)</f>
        <v>0</v>
      </c>
      <c r="S53" s="16"/>
      <c r="T53" s="16"/>
      <c r="U53" s="16">
        <f>SUM(S53:T53)</f>
        <v>0</v>
      </c>
      <c r="V53" s="18">
        <f>SUM(R53,U53)</f>
        <v>0</v>
      </c>
      <c r="W53" s="17">
        <f>SUM(B53,I53,P53)</f>
        <v>0</v>
      </c>
      <c r="X53" s="17">
        <f>SUM(C53,J53,Q53)</f>
        <v>0</v>
      </c>
      <c r="Y53" s="17">
        <f>SUM(W53,X53)</f>
        <v>0</v>
      </c>
      <c r="Z53" s="17">
        <f>SUM(E53,L53,S53)</f>
        <v>0</v>
      </c>
      <c r="AA53" s="17">
        <f>SUM(F53,M53,T53)</f>
        <v>0</v>
      </c>
      <c r="AB53" s="17">
        <f>SUM(Z53,AA53)</f>
        <v>0</v>
      </c>
      <c r="AC53" s="19">
        <f>SUM(Y53,AB53)</f>
        <v>0</v>
      </c>
    </row>
    <row r="54" spans="1:29" ht="20.100000000000001" customHeight="1" x14ac:dyDescent="0.45">
      <c r="A54" s="20" t="s">
        <v>7</v>
      </c>
      <c r="B54" s="19">
        <f>SUM(B42:B53)</f>
        <v>6</v>
      </c>
      <c r="C54" s="19">
        <f t="shared" ref="C54:AC54" si="74">SUM(C42:C53)</f>
        <v>10</v>
      </c>
      <c r="D54" s="19">
        <f t="shared" si="74"/>
        <v>16</v>
      </c>
      <c r="E54" s="19">
        <f t="shared" si="74"/>
        <v>1</v>
      </c>
      <c r="F54" s="19">
        <f t="shared" si="74"/>
        <v>9</v>
      </c>
      <c r="G54" s="19">
        <f t="shared" si="74"/>
        <v>10</v>
      </c>
      <c r="H54" s="19">
        <f t="shared" si="74"/>
        <v>26</v>
      </c>
      <c r="I54" s="19">
        <f t="shared" si="74"/>
        <v>100</v>
      </c>
      <c r="J54" s="19">
        <f t="shared" si="74"/>
        <v>440</v>
      </c>
      <c r="K54" s="19">
        <f t="shared" si="74"/>
        <v>540</v>
      </c>
      <c r="L54" s="19">
        <f t="shared" si="74"/>
        <v>13</v>
      </c>
      <c r="M54" s="19">
        <f t="shared" si="74"/>
        <v>49</v>
      </c>
      <c r="N54" s="19">
        <f t="shared" si="74"/>
        <v>62</v>
      </c>
      <c r="O54" s="19">
        <f t="shared" si="74"/>
        <v>602</v>
      </c>
      <c r="P54" s="19">
        <f t="shared" si="74"/>
        <v>54</v>
      </c>
      <c r="Q54" s="19">
        <f t="shared" si="74"/>
        <v>147</v>
      </c>
      <c r="R54" s="19">
        <f t="shared" si="74"/>
        <v>201</v>
      </c>
      <c r="S54" s="19">
        <f t="shared" si="74"/>
        <v>41</v>
      </c>
      <c r="T54" s="19">
        <f t="shared" si="74"/>
        <v>139</v>
      </c>
      <c r="U54" s="19">
        <f t="shared" si="74"/>
        <v>180</v>
      </c>
      <c r="V54" s="19">
        <f>SUM(V42:V53)</f>
        <v>381</v>
      </c>
      <c r="W54" s="19">
        <f t="shared" si="74"/>
        <v>160</v>
      </c>
      <c r="X54" s="19">
        <f t="shared" si="74"/>
        <v>597</v>
      </c>
      <c r="Y54" s="19">
        <f t="shared" si="74"/>
        <v>757</v>
      </c>
      <c r="Z54" s="19">
        <f t="shared" si="74"/>
        <v>55</v>
      </c>
      <c r="AA54" s="19">
        <f t="shared" si="74"/>
        <v>197</v>
      </c>
      <c r="AB54" s="19">
        <f t="shared" si="74"/>
        <v>252</v>
      </c>
      <c r="AC54" s="19">
        <f t="shared" si="74"/>
        <v>1009</v>
      </c>
    </row>
    <row r="55" spans="1:29" ht="20.100000000000001" customHeight="1" x14ac:dyDescent="0.45">
      <c r="A55" s="11" t="s">
        <v>144</v>
      </c>
      <c r="B55" s="22"/>
      <c r="C55" s="22"/>
      <c r="D55" s="22"/>
      <c r="E55" s="17"/>
      <c r="F55" s="17"/>
      <c r="G55" s="17"/>
      <c r="H55" s="18"/>
      <c r="I55" s="17"/>
      <c r="J55" s="17"/>
      <c r="K55" s="17"/>
      <c r="L55" s="17"/>
      <c r="M55" s="17"/>
      <c r="N55" s="17"/>
      <c r="O55" s="18"/>
      <c r="P55" s="17"/>
      <c r="Q55" s="17"/>
      <c r="R55" s="17"/>
      <c r="S55" s="17"/>
      <c r="T55" s="17"/>
      <c r="U55" s="17"/>
      <c r="V55" s="18"/>
      <c r="W55" s="17"/>
      <c r="X55" s="17"/>
      <c r="Y55" s="17"/>
      <c r="Z55" s="23"/>
      <c r="AA55" s="23"/>
      <c r="AB55" s="23"/>
      <c r="AC55" s="24"/>
    </row>
    <row r="56" spans="1:29" ht="20.100000000000001" customHeight="1" x14ac:dyDescent="0.45">
      <c r="A56" s="15" t="s">
        <v>264</v>
      </c>
      <c r="B56" s="17">
        <v>4</v>
      </c>
      <c r="C56" s="17">
        <v>5</v>
      </c>
      <c r="D56" s="16">
        <f t="shared" ref="D56:D61" si="75">SUM(B56:C56)</f>
        <v>9</v>
      </c>
      <c r="E56" s="17">
        <v>0</v>
      </c>
      <c r="F56" s="17">
        <v>0</v>
      </c>
      <c r="G56" s="16">
        <f>SUM(E56:F56)</f>
        <v>0</v>
      </c>
      <c r="H56" s="18">
        <f t="shared" ref="H56:H61" si="76">SUM(D56,G56)</f>
        <v>9</v>
      </c>
      <c r="I56" s="17">
        <v>9</v>
      </c>
      <c r="J56" s="17">
        <v>13</v>
      </c>
      <c r="K56" s="16">
        <f t="shared" ref="K56:K61" si="77">SUM(I56:J56)</f>
        <v>22</v>
      </c>
      <c r="L56" s="17">
        <v>1</v>
      </c>
      <c r="M56" s="17">
        <v>2</v>
      </c>
      <c r="N56" s="16">
        <f t="shared" ref="N56:N61" si="78">SUM(L56:M56)</f>
        <v>3</v>
      </c>
      <c r="O56" s="18">
        <f t="shared" ref="O56:O61" si="79">SUM(K56,N56)</f>
        <v>25</v>
      </c>
      <c r="P56" s="17">
        <v>17</v>
      </c>
      <c r="Q56" s="17">
        <v>16</v>
      </c>
      <c r="R56" s="16">
        <f t="shared" ref="R56:R61" si="80">SUM(P56:Q56)</f>
        <v>33</v>
      </c>
      <c r="S56" s="17">
        <v>5</v>
      </c>
      <c r="T56" s="17">
        <v>0</v>
      </c>
      <c r="U56" s="16">
        <f t="shared" ref="U56:U61" si="81">SUM(S56:T56)</f>
        <v>5</v>
      </c>
      <c r="V56" s="18">
        <f t="shared" ref="V56:V61" si="82">SUM(R56,U56)</f>
        <v>38</v>
      </c>
      <c r="W56" s="17">
        <f t="shared" ref="W56:X61" si="83">SUM(B56,I56,P56)</f>
        <v>30</v>
      </c>
      <c r="X56" s="17">
        <f t="shared" si="83"/>
        <v>34</v>
      </c>
      <c r="Y56" s="17">
        <f t="shared" ref="Y56:Y61" si="84">SUM(W56,X56)</f>
        <v>64</v>
      </c>
      <c r="Z56" s="17">
        <f t="shared" ref="Z56:AA61" si="85">SUM(E56,L56,S56)</f>
        <v>6</v>
      </c>
      <c r="AA56" s="17">
        <f t="shared" si="85"/>
        <v>2</v>
      </c>
      <c r="AB56" s="17">
        <f t="shared" ref="AB56:AB61" si="86">SUM(Z56,AA56)</f>
        <v>8</v>
      </c>
      <c r="AC56" s="18">
        <f t="shared" ref="AC56:AC61" si="87">SUM(Y56,AB56)</f>
        <v>72</v>
      </c>
    </row>
    <row r="57" spans="1:29" ht="20.100000000000001" customHeight="1" x14ac:dyDescent="0.45">
      <c r="A57" s="15" t="s">
        <v>227</v>
      </c>
      <c r="B57" s="16"/>
      <c r="C57" s="16"/>
      <c r="D57" s="16">
        <f t="shared" si="75"/>
        <v>0</v>
      </c>
      <c r="E57" s="17">
        <v>0</v>
      </c>
      <c r="F57" s="17">
        <v>0</v>
      </c>
      <c r="G57" s="16">
        <f t="shared" ref="G57:G61" si="88">SUM(E57:F57)</f>
        <v>0</v>
      </c>
      <c r="H57" s="18">
        <f t="shared" si="76"/>
        <v>0</v>
      </c>
      <c r="I57" s="16"/>
      <c r="J57" s="16"/>
      <c r="K57" s="16">
        <f t="shared" si="77"/>
        <v>0</v>
      </c>
      <c r="L57" s="17">
        <v>1</v>
      </c>
      <c r="M57" s="17"/>
      <c r="N57" s="16">
        <f t="shared" si="78"/>
        <v>1</v>
      </c>
      <c r="O57" s="18">
        <f t="shared" si="79"/>
        <v>1</v>
      </c>
      <c r="P57" s="16">
        <v>0</v>
      </c>
      <c r="Q57" s="16">
        <v>0</v>
      </c>
      <c r="R57" s="16">
        <f t="shared" si="80"/>
        <v>0</v>
      </c>
      <c r="S57" s="17">
        <v>0</v>
      </c>
      <c r="T57" s="17">
        <v>0</v>
      </c>
      <c r="U57" s="16">
        <f t="shared" si="81"/>
        <v>0</v>
      </c>
      <c r="V57" s="18">
        <f t="shared" si="82"/>
        <v>0</v>
      </c>
      <c r="W57" s="17">
        <f>SUM(B57,I57,P57)</f>
        <v>0</v>
      </c>
      <c r="X57" s="17">
        <f>SUM(C57,J57,Q57)</f>
        <v>0</v>
      </c>
      <c r="Y57" s="17">
        <f t="shared" si="84"/>
        <v>0</v>
      </c>
      <c r="Z57" s="17">
        <f>SUM(E57,L57,S57)</f>
        <v>1</v>
      </c>
      <c r="AA57" s="17">
        <f>SUM(F57,M57,T57)</f>
        <v>0</v>
      </c>
      <c r="AB57" s="17">
        <f t="shared" si="86"/>
        <v>1</v>
      </c>
      <c r="AC57" s="19">
        <f t="shared" si="87"/>
        <v>1</v>
      </c>
    </row>
    <row r="58" spans="1:29" ht="20.100000000000001" customHeight="1" x14ac:dyDescent="0.45">
      <c r="A58" s="15" t="s">
        <v>228</v>
      </c>
      <c r="B58" s="16"/>
      <c r="C58" s="16"/>
      <c r="D58" s="16">
        <f t="shared" si="75"/>
        <v>0</v>
      </c>
      <c r="E58" s="17">
        <v>0</v>
      </c>
      <c r="F58" s="17">
        <v>0</v>
      </c>
      <c r="G58" s="16">
        <f t="shared" si="88"/>
        <v>0</v>
      </c>
      <c r="H58" s="18">
        <f t="shared" si="76"/>
        <v>0</v>
      </c>
      <c r="I58" s="16"/>
      <c r="J58" s="16">
        <v>17</v>
      </c>
      <c r="K58" s="16">
        <f t="shared" si="77"/>
        <v>17</v>
      </c>
      <c r="L58" s="17"/>
      <c r="M58" s="17"/>
      <c r="N58" s="16">
        <f t="shared" si="78"/>
        <v>0</v>
      </c>
      <c r="O58" s="18">
        <f t="shared" si="79"/>
        <v>17</v>
      </c>
      <c r="P58" s="16">
        <v>0</v>
      </c>
      <c r="Q58" s="16">
        <v>2</v>
      </c>
      <c r="R58" s="16">
        <f t="shared" si="80"/>
        <v>2</v>
      </c>
      <c r="S58" s="17">
        <v>0</v>
      </c>
      <c r="T58" s="17">
        <v>0</v>
      </c>
      <c r="U58" s="16">
        <f t="shared" si="81"/>
        <v>0</v>
      </c>
      <c r="V58" s="18">
        <f t="shared" si="82"/>
        <v>2</v>
      </c>
      <c r="W58" s="17">
        <f>SUM(B58,I58,P58)</f>
        <v>0</v>
      </c>
      <c r="X58" s="17">
        <f>SUM(C58,J58,Q58)</f>
        <v>19</v>
      </c>
      <c r="Y58" s="17">
        <f t="shared" si="84"/>
        <v>19</v>
      </c>
      <c r="Z58" s="17">
        <f>SUM(E58,L58,S58)</f>
        <v>0</v>
      </c>
      <c r="AA58" s="17">
        <f>SUM(F58,M58,T58)</f>
        <v>0</v>
      </c>
      <c r="AB58" s="17">
        <f t="shared" si="86"/>
        <v>0</v>
      </c>
      <c r="AC58" s="19">
        <f t="shared" si="87"/>
        <v>19</v>
      </c>
    </row>
    <row r="59" spans="1:29" ht="20.100000000000001" customHeight="1" x14ac:dyDescent="0.45">
      <c r="A59" s="15" t="s">
        <v>145</v>
      </c>
      <c r="B59" s="16"/>
      <c r="C59" s="16"/>
      <c r="D59" s="16">
        <f t="shared" si="75"/>
        <v>0</v>
      </c>
      <c r="E59" s="17">
        <v>0</v>
      </c>
      <c r="F59" s="17">
        <v>0</v>
      </c>
      <c r="G59" s="16">
        <f t="shared" si="88"/>
        <v>0</v>
      </c>
      <c r="H59" s="18">
        <f t="shared" si="76"/>
        <v>0</v>
      </c>
      <c r="I59" s="16">
        <v>1</v>
      </c>
      <c r="J59" s="16"/>
      <c r="K59" s="16">
        <f t="shared" si="77"/>
        <v>1</v>
      </c>
      <c r="L59" s="17"/>
      <c r="M59" s="17"/>
      <c r="N59" s="16">
        <f t="shared" si="78"/>
        <v>0</v>
      </c>
      <c r="O59" s="18">
        <f t="shared" si="79"/>
        <v>1</v>
      </c>
      <c r="P59" s="16">
        <v>6</v>
      </c>
      <c r="Q59" s="16">
        <v>9</v>
      </c>
      <c r="R59" s="16">
        <f t="shared" si="80"/>
        <v>15</v>
      </c>
      <c r="S59" s="17">
        <v>0</v>
      </c>
      <c r="T59" s="17">
        <v>0</v>
      </c>
      <c r="U59" s="16">
        <f t="shared" si="81"/>
        <v>0</v>
      </c>
      <c r="V59" s="18">
        <f t="shared" si="82"/>
        <v>15</v>
      </c>
      <c r="W59" s="17">
        <f t="shared" si="83"/>
        <v>7</v>
      </c>
      <c r="X59" s="17">
        <f t="shared" si="83"/>
        <v>9</v>
      </c>
      <c r="Y59" s="17">
        <f t="shared" si="84"/>
        <v>16</v>
      </c>
      <c r="Z59" s="17">
        <f t="shared" si="85"/>
        <v>0</v>
      </c>
      <c r="AA59" s="17">
        <f t="shared" si="85"/>
        <v>0</v>
      </c>
      <c r="AB59" s="17">
        <f t="shared" si="86"/>
        <v>0</v>
      </c>
      <c r="AC59" s="19">
        <f t="shared" si="87"/>
        <v>16</v>
      </c>
    </row>
    <row r="60" spans="1:29" ht="20.100000000000001" customHeight="1" x14ac:dyDescent="0.45">
      <c r="A60" s="15" t="s">
        <v>265</v>
      </c>
      <c r="B60" s="16">
        <v>1</v>
      </c>
      <c r="C60" s="16">
        <v>1</v>
      </c>
      <c r="D60" s="16">
        <f t="shared" si="75"/>
        <v>2</v>
      </c>
      <c r="E60" s="17">
        <v>0</v>
      </c>
      <c r="F60" s="17">
        <v>0</v>
      </c>
      <c r="G60" s="16">
        <f t="shared" ref="G60" si="89">SUM(E60:F60)</f>
        <v>0</v>
      </c>
      <c r="H60" s="18">
        <f t="shared" si="76"/>
        <v>2</v>
      </c>
      <c r="I60" s="16">
        <v>2</v>
      </c>
      <c r="J60" s="16"/>
      <c r="K60" s="16">
        <f t="shared" si="77"/>
        <v>2</v>
      </c>
      <c r="L60" s="17"/>
      <c r="M60" s="17"/>
      <c r="N60" s="16">
        <f t="shared" si="78"/>
        <v>0</v>
      </c>
      <c r="O60" s="18">
        <f t="shared" si="79"/>
        <v>2</v>
      </c>
      <c r="P60" s="16">
        <v>14</v>
      </c>
      <c r="Q60" s="16">
        <v>17</v>
      </c>
      <c r="R60" s="16">
        <f t="shared" si="80"/>
        <v>31</v>
      </c>
      <c r="S60" s="17">
        <v>0</v>
      </c>
      <c r="T60" s="17">
        <v>0</v>
      </c>
      <c r="U60" s="16">
        <f t="shared" si="81"/>
        <v>0</v>
      </c>
      <c r="V60" s="18">
        <f t="shared" si="82"/>
        <v>31</v>
      </c>
      <c r="W60" s="17">
        <f t="shared" si="83"/>
        <v>17</v>
      </c>
      <c r="X60" s="17">
        <f t="shared" si="83"/>
        <v>18</v>
      </c>
      <c r="Y60" s="17">
        <f t="shared" si="84"/>
        <v>35</v>
      </c>
      <c r="Z60" s="17">
        <f t="shared" si="85"/>
        <v>0</v>
      </c>
      <c r="AA60" s="17">
        <f t="shared" si="85"/>
        <v>0</v>
      </c>
      <c r="AB60" s="17">
        <f t="shared" si="86"/>
        <v>0</v>
      </c>
      <c r="AC60" s="19">
        <f t="shared" si="87"/>
        <v>35</v>
      </c>
    </row>
    <row r="61" spans="1:29" ht="20.100000000000001" customHeight="1" x14ac:dyDescent="0.45">
      <c r="A61" s="15" t="s">
        <v>250</v>
      </c>
      <c r="B61" s="16"/>
      <c r="C61" s="16"/>
      <c r="D61" s="16">
        <f t="shared" si="75"/>
        <v>0</v>
      </c>
      <c r="E61" s="17">
        <v>1</v>
      </c>
      <c r="F61" s="17">
        <v>0</v>
      </c>
      <c r="G61" s="16">
        <f t="shared" si="88"/>
        <v>1</v>
      </c>
      <c r="H61" s="18">
        <f t="shared" si="76"/>
        <v>1</v>
      </c>
      <c r="I61" s="16"/>
      <c r="J61" s="16"/>
      <c r="K61" s="16">
        <f t="shared" si="77"/>
        <v>0</v>
      </c>
      <c r="L61" s="17">
        <v>1</v>
      </c>
      <c r="M61" s="17"/>
      <c r="N61" s="16">
        <f t="shared" si="78"/>
        <v>1</v>
      </c>
      <c r="O61" s="18">
        <f t="shared" si="79"/>
        <v>1</v>
      </c>
      <c r="P61" s="16">
        <v>0</v>
      </c>
      <c r="Q61" s="16">
        <v>0</v>
      </c>
      <c r="R61" s="16">
        <f t="shared" si="80"/>
        <v>0</v>
      </c>
      <c r="S61" s="17">
        <v>24</v>
      </c>
      <c r="T61" s="17">
        <v>17</v>
      </c>
      <c r="U61" s="16">
        <f t="shared" si="81"/>
        <v>41</v>
      </c>
      <c r="V61" s="18">
        <f t="shared" si="82"/>
        <v>41</v>
      </c>
      <c r="W61" s="17">
        <f t="shared" si="83"/>
        <v>0</v>
      </c>
      <c r="X61" s="17">
        <f t="shared" si="83"/>
        <v>0</v>
      </c>
      <c r="Y61" s="17">
        <f t="shared" si="84"/>
        <v>0</v>
      </c>
      <c r="Z61" s="17">
        <f t="shared" si="85"/>
        <v>26</v>
      </c>
      <c r="AA61" s="17">
        <f t="shared" si="85"/>
        <v>17</v>
      </c>
      <c r="AB61" s="17">
        <f t="shared" si="86"/>
        <v>43</v>
      </c>
      <c r="AC61" s="19">
        <f t="shared" si="87"/>
        <v>43</v>
      </c>
    </row>
    <row r="62" spans="1:29" ht="20.100000000000001" customHeight="1" x14ac:dyDescent="0.45">
      <c r="A62" s="20" t="s">
        <v>7</v>
      </c>
      <c r="B62" s="19">
        <f t="shared" ref="B62:G62" si="90">SUM(B56:B61)</f>
        <v>5</v>
      </c>
      <c r="C62" s="19">
        <f t="shared" si="90"/>
        <v>6</v>
      </c>
      <c r="D62" s="19">
        <f t="shared" si="90"/>
        <v>11</v>
      </c>
      <c r="E62" s="19">
        <f t="shared" si="90"/>
        <v>1</v>
      </c>
      <c r="F62" s="19">
        <f t="shared" si="90"/>
        <v>0</v>
      </c>
      <c r="G62" s="19">
        <f t="shared" si="90"/>
        <v>1</v>
      </c>
      <c r="H62" s="19">
        <f>SUM(H56:H61)</f>
        <v>12</v>
      </c>
      <c r="I62" s="19">
        <f>SUM(I56:I61)</f>
        <v>12</v>
      </c>
      <c r="J62" s="19">
        <f t="shared" ref="J62:AC62" si="91">SUM(J56:J61)</f>
        <v>30</v>
      </c>
      <c r="K62" s="19">
        <f t="shared" si="91"/>
        <v>42</v>
      </c>
      <c r="L62" s="19">
        <f t="shared" si="91"/>
        <v>3</v>
      </c>
      <c r="M62" s="19">
        <f t="shared" si="91"/>
        <v>2</v>
      </c>
      <c r="N62" s="19">
        <f t="shared" si="91"/>
        <v>5</v>
      </c>
      <c r="O62" s="19">
        <f>SUM(O56:O61)</f>
        <v>47</v>
      </c>
      <c r="P62" s="19">
        <f t="shared" si="91"/>
        <v>37</v>
      </c>
      <c r="Q62" s="19">
        <f t="shared" si="91"/>
        <v>44</v>
      </c>
      <c r="R62" s="19">
        <f t="shared" si="91"/>
        <v>81</v>
      </c>
      <c r="S62" s="19">
        <f t="shared" si="91"/>
        <v>29</v>
      </c>
      <c r="T62" s="19">
        <f t="shared" si="91"/>
        <v>17</v>
      </c>
      <c r="U62" s="19">
        <f t="shared" si="91"/>
        <v>46</v>
      </c>
      <c r="V62" s="19">
        <f t="shared" si="91"/>
        <v>127</v>
      </c>
      <c r="W62" s="19">
        <f t="shared" si="91"/>
        <v>54</v>
      </c>
      <c r="X62" s="19">
        <f t="shared" si="91"/>
        <v>80</v>
      </c>
      <c r="Y62" s="19">
        <f t="shared" si="91"/>
        <v>134</v>
      </c>
      <c r="Z62" s="19">
        <f t="shared" si="91"/>
        <v>33</v>
      </c>
      <c r="AA62" s="19">
        <f t="shared" si="91"/>
        <v>19</v>
      </c>
      <c r="AB62" s="19">
        <f t="shared" si="91"/>
        <v>52</v>
      </c>
      <c r="AC62" s="19">
        <f t="shared" si="91"/>
        <v>186</v>
      </c>
    </row>
    <row r="63" spans="1:29" ht="20.100000000000001" customHeight="1" x14ac:dyDescent="0.45">
      <c r="A63" s="26" t="s">
        <v>168</v>
      </c>
      <c r="B63" s="27"/>
      <c r="C63" s="27"/>
      <c r="D63" s="27"/>
      <c r="E63" s="28"/>
      <c r="F63" s="28"/>
      <c r="G63" s="28"/>
      <c r="H63" s="29"/>
      <c r="I63" s="28"/>
      <c r="J63" s="28"/>
      <c r="K63" s="28"/>
      <c r="L63" s="28"/>
      <c r="M63" s="28"/>
      <c r="N63" s="28"/>
      <c r="O63" s="29"/>
      <c r="P63" s="28"/>
      <c r="Q63" s="28"/>
      <c r="R63" s="28"/>
      <c r="S63" s="28"/>
      <c r="T63" s="28"/>
      <c r="U63" s="28"/>
      <c r="V63" s="29"/>
      <c r="W63" s="28"/>
      <c r="X63" s="28"/>
      <c r="Y63" s="28"/>
      <c r="Z63" s="23"/>
      <c r="AA63" s="23"/>
      <c r="AB63" s="23"/>
      <c r="AC63" s="24"/>
    </row>
    <row r="64" spans="1:29" ht="20.100000000000001" customHeight="1" x14ac:dyDescent="0.45">
      <c r="A64" s="15" t="s">
        <v>282</v>
      </c>
      <c r="B64" s="16">
        <v>0</v>
      </c>
      <c r="C64" s="16">
        <v>0</v>
      </c>
      <c r="D64" s="16">
        <f>SUM(B64:C64)</f>
        <v>0</v>
      </c>
      <c r="E64" s="16">
        <v>0</v>
      </c>
      <c r="F64" s="16">
        <v>0</v>
      </c>
      <c r="G64" s="16">
        <f>SUM(E64:F64)</f>
        <v>0</v>
      </c>
      <c r="H64" s="18">
        <f>SUM(D64,G64)</f>
        <v>0</v>
      </c>
      <c r="I64" s="16">
        <v>9</v>
      </c>
      <c r="J64" s="16">
        <v>11</v>
      </c>
      <c r="K64" s="16">
        <f>SUM(I64:J64)</f>
        <v>20</v>
      </c>
      <c r="L64" s="16">
        <v>0</v>
      </c>
      <c r="M64" s="16">
        <v>0</v>
      </c>
      <c r="N64" s="16">
        <f>SUM(L64:M64)</f>
        <v>0</v>
      </c>
      <c r="O64" s="18">
        <f>SUM(K64,N64)</f>
        <v>20</v>
      </c>
      <c r="P64" s="16">
        <v>9</v>
      </c>
      <c r="Q64" s="16">
        <v>1</v>
      </c>
      <c r="R64" s="16">
        <f>SUM(P64:Q64)</f>
        <v>10</v>
      </c>
      <c r="S64" s="16"/>
      <c r="T64" s="16"/>
      <c r="U64" s="16">
        <f>SUM(S64:T64)</f>
        <v>0</v>
      </c>
      <c r="V64" s="18">
        <f>SUM(R64,U64)</f>
        <v>10</v>
      </c>
      <c r="W64" s="17">
        <f t="shared" ref="W64:X66" si="92">SUM(B64,I64,P64)</f>
        <v>18</v>
      </c>
      <c r="X64" s="17">
        <f t="shared" si="92"/>
        <v>12</v>
      </c>
      <c r="Y64" s="17">
        <f>SUM(W64,X64)</f>
        <v>30</v>
      </c>
      <c r="Z64" s="17">
        <f t="shared" ref="Z64:AA66" si="93">SUM(E64,L64,S64)</f>
        <v>0</v>
      </c>
      <c r="AA64" s="17">
        <f t="shared" si="93"/>
        <v>0</v>
      </c>
      <c r="AB64" s="17">
        <f>SUM(Z64,AA64)</f>
        <v>0</v>
      </c>
      <c r="AC64" s="19">
        <f>SUM(Y64,AB64)</f>
        <v>30</v>
      </c>
    </row>
    <row r="65" spans="1:29" ht="20.100000000000001" customHeight="1" x14ac:dyDescent="0.45">
      <c r="A65" s="15" t="s">
        <v>283</v>
      </c>
      <c r="B65" s="16">
        <v>0</v>
      </c>
      <c r="C65" s="16">
        <v>0</v>
      </c>
      <c r="D65" s="16">
        <f>SUM(B65:C65)</f>
        <v>0</v>
      </c>
      <c r="E65" s="16">
        <v>0</v>
      </c>
      <c r="F65" s="16">
        <v>0</v>
      </c>
      <c r="G65" s="16">
        <f>SUM(E65:F65)</f>
        <v>0</v>
      </c>
      <c r="H65" s="18">
        <f>SUM(D65,G65)</f>
        <v>0</v>
      </c>
      <c r="I65" s="16">
        <v>24</v>
      </c>
      <c r="J65" s="16">
        <v>0</v>
      </c>
      <c r="K65" s="16">
        <f>SUM(I65:J65)</f>
        <v>24</v>
      </c>
      <c r="L65" s="16">
        <v>0</v>
      </c>
      <c r="M65" s="16">
        <v>0</v>
      </c>
      <c r="N65" s="16">
        <f>SUM(L65:M65)</f>
        <v>0</v>
      </c>
      <c r="O65" s="18">
        <f>SUM(K65,N65)</f>
        <v>24</v>
      </c>
      <c r="P65" s="16">
        <v>1</v>
      </c>
      <c r="Q65" s="16">
        <v>0</v>
      </c>
      <c r="R65" s="16">
        <f>SUM(P65:Q65)</f>
        <v>1</v>
      </c>
      <c r="S65" s="16"/>
      <c r="T65" s="16"/>
      <c r="U65" s="16">
        <f>SUM(S65:T65)</f>
        <v>0</v>
      </c>
      <c r="V65" s="18">
        <f>SUM(R65,U65)</f>
        <v>1</v>
      </c>
      <c r="W65" s="17">
        <f t="shared" si="92"/>
        <v>25</v>
      </c>
      <c r="X65" s="17">
        <f t="shared" si="92"/>
        <v>0</v>
      </c>
      <c r="Y65" s="17">
        <f>SUM(W65,X65)</f>
        <v>25</v>
      </c>
      <c r="Z65" s="17">
        <f t="shared" si="93"/>
        <v>0</v>
      </c>
      <c r="AA65" s="17">
        <f t="shared" si="93"/>
        <v>0</v>
      </c>
      <c r="AB65" s="17">
        <f>SUM(Z65,AA65)</f>
        <v>0</v>
      </c>
      <c r="AC65" s="19">
        <f>SUM(Y65,AB65)</f>
        <v>25</v>
      </c>
    </row>
    <row r="66" spans="1:29" ht="20.100000000000001" customHeight="1" x14ac:dyDescent="0.45">
      <c r="A66" s="25" t="s">
        <v>284</v>
      </c>
      <c r="B66" s="16">
        <v>0</v>
      </c>
      <c r="C66" s="16">
        <v>0</v>
      </c>
      <c r="D66" s="16">
        <f>SUM(B66:C66)</f>
        <v>0</v>
      </c>
      <c r="E66" s="16">
        <v>0</v>
      </c>
      <c r="F66" s="16">
        <v>0</v>
      </c>
      <c r="G66" s="16">
        <f>SUM(E66:F66)</f>
        <v>0</v>
      </c>
      <c r="H66" s="18">
        <f>SUM(D66,G66)</f>
        <v>0</v>
      </c>
      <c r="I66" s="16">
        <v>32</v>
      </c>
      <c r="J66" s="16">
        <v>11</v>
      </c>
      <c r="K66" s="16">
        <f>SUM(I66:J66)</f>
        <v>43</v>
      </c>
      <c r="L66" s="16">
        <v>0</v>
      </c>
      <c r="M66" s="16">
        <v>0</v>
      </c>
      <c r="N66" s="16">
        <f>SUM(L66:M66)</f>
        <v>0</v>
      </c>
      <c r="O66" s="18">
        <f>SUM(K66,N66)</f>
        <v>43</v>
      </c>
      <c r="P66" s="16">
        <v>0</v>
      </c>
      <c r="Q66" s="16">
        <v>0</v>
      </c>
      <c r="R66" s="16">
        <f>SUM(P66:Q66)</f>
        <v>0</v>
      </c>
      <c r="S66" s="16"/>
      <c r="T66" s="16"/>
      <c r="U66" s="16">
        <f>SUM(S66:T66)</f>
        <v>0</v>
      </c>
      <c r="V66" s="18">
        <f>SUM(R66,U66)</f>
        <v>0</v>
      </c>
      <c r="W66" s="17">
        <f t="shared" si="92"/>
        <v>32</v>
      </c>
      <c r="X66" s="17">
        <f t="shared" si="92"/>
        <v>11</v>
      </c>
      <c r="Y66" s="17">
        <f>SUM(W66,X66)</f>
        <v>43</v>
      </c>
      <c r="Z66" s="17">
        <f t="shared" si="93"/>
        <v>0</v>
      </c>
      <c r="AA66" s="17">
        <f t="shared" si="93"/>
        <v>0</v>
      </c>
      <c r="AB66" s="17">
        <f>SUM(Z66,AA66)</f>
        <v>0</v>
      </c>
      <c r="AC66" s="19">
        <f>SUM(Y66,AB66)</f>
        <v>43</v>
      </c>
    </row>
    <row r="67" spans="1:29" ht="20.100000000000001" customHeight="1" x14ac:dyDescent="0.45">
      <c r="A67" s="20" t="s">
        <v>7</v>
      </c>
      <c r="B67" s="21">
        <f>SUM(B64:B66)</f>
        <v>0</v>
      </c>
      <c r="C67" s="21">
        <f t="shared" ref="C67:AC67" si="94">SUM(C64:C66)</f>
        <v>0</v>
      </c>
      <c r="D67" s="21">
        <f t="shared" si="94"/>
        <v>0</v>
      </c>
      <c r="E67" s="21">
        <f t="shared" si="94"/>
        <v>0</v>
      </c>
      <c r="F67" s="21">
        <f t="shared" si="94"/>
        <v>0</v>
      </c>
      <c r="G67" s="21">
        <f t="shared" si="94"/>
        <v>0</v>
      </c>
      <c r="H67" s="21">
        <f t="shared" si="94"/>
        <v>0</v>
      </c>
      <c r="I67" s="21">
        <f t="shared" si="94"/>
        <v>65</v>
      </c>
      <c r="J67" s="21">
        <f t="shared" si="94"/>
        <v>22</v>
      </c>
      <c r="K67" s="21">
        <f t="shared" si="94"/>
        <v>87</v>
      </c>
      <c r="L67" s="21">
        <f t="shared" si="94"/>
        <v>0</v>
      </c>
      <c r="M67" s="21">
        <f t="shared" si="94"/>
        <v>0</v>
      </c>
      <c r="N67" s="21">
        <f t="shared" si="94"/>
        <v>0</v>
      </c>
      <c r="O67" s="21">
        <f t="shared" si="94"/>
        <v>87</v>
      </c>
      <c r="P67" s="21">
        <f t="shared" si="94"/>
        <v>10</v>
      </c>
      <c r="Q67" s="21">
        <f t="shared" si="94"/>
        <v>1</v>
      </c>
      <c r="R67" s="21">
        <f t="shared" si="94"/>
        <v>11</v>
      </c>
      <c r="S67" s="21">
        <f t="shared" si="94"/>
        <v>0</v>
      </c>
      <c r="T67" s="21">
        <f t="shared" si="94"/>
        <v>0</v>
      </c>
      <c r="U67" s="21">
        <f t="shared" si="94"/>
        <v>0</v>
      </c>
      <c r="V67" s="21">
        <f t="shared" si="94"/>
        <v>11</v>
      </c>
      <c r="W67" s="21">
        <f t="shared" si="94"/>
        <v>75</v>
      </c>
      <c r="X67" s="21">
        <f t="shared" si="94"/>
        <v>23</v>
      </c>
      <c r="Y67" s="21">
        <f t="shared" si="94"/>
        <v>98</v>
      </c>
      <c r="Z67" s="21">
        <f t="shared" si="94"/>
        <v>0</v>
      </c>
      <c r="AA67" s="21">
        <f t="shared" si="94"/>
        <v>0</v>
      </c>
      <c r="AB67" s="21">
        <f t="shared" si="94"/>
        <v>0</v>
      </c>
      <c r="AC67" s="21">
        <f t="shared" si="94"/>
        <v>98</v>
      </c>
    </row>
    <row r="68" spans="1:29" ht="20.100000000000001" customHeight="1" x14ac:dyDescent="0.45">
      <c r="A68" s="26" t="s">
        <v>37</v>
      </c>
      <c r="B68" s="27"/>
      <c r="C68" s="27"/>
      <c r="D68" s="27"/>
      <c r="E68" s="28"/>
      <c r="F68" s="28"/>
      <c r="G68" s="28"/>
      <c r="H68" s="29"/>
      <c r="I68" s="28"/>
      <c r="J68" s="28"/>
      <c r="K68" s="28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9"/>
      <c r="W68" s="28"/>
      <c r="X68" s="28"/>
      <c r="Y68" s="28"/>
      <c r="Z68" s="23"/>
      <c r="AA68" s="23"/>
      <c r="AB68" s="23"/>
      <c r="AC68" s="24"/>
    </row>
    <row r="69" spans="1:29" ht="20.100000000000001" customHeight="1" x14ac:dyDescent="0.45">
      <c r="A69" s="15" t="s">
        <v>266</v>
      </c>
      <c r="B69" s="16">
        <v>6</v>
      </c>
      <c r="C69" s="16">
        <v>2</v>
      </c>
      <c r="D69" s="16">
        <f>SUM(B69:C69)</f>
        <v>8</v>
      </c>
      <c r="E69" s="17">
        <v>0</v>
      </c>
      <c r="F69" s="17">
        <v>0</v>
      </c>
      <c r="G69" s="16">
        <f>SUM(E69:F69)</f>
        <v>0</v>
      </c>
      <c r="H69" s="18">
        <f>SUM(D69,G69)</f>
        <v>8</v>
      </c>
      <c r="I69" s="16">
        <v>0</v>
      </c>
      <c r="J69" s="16">
        <v>0</v>
      </c>
      <c r="K69" s="16">
        <f>SUM(I69:J69)</f>
        <v>0</v>
      </c>
      <c r="L69" s="17">
        <v>0</v>
      </c>
      <c r="M69" s="17">
        <v>0</v>
      </c>
      <c r="N69" s="16">
        <f>SUM(L69:M69)</f>
        <v>0</v>
      </c>
      <c r="O69" s="18">
        <f>SUM(K69,N69)</f>
        <v>0</v>
      </c>
      <c r="P69" s="16">
        <v>9</v>
      </c>
      <c r="Q69" s="16">
        <v>0</v>
      </c>
      <c r="R69" s="16">
        <f>SUM(P69:Q69)</f>
        <v>9</v>
      </c>
      <c r="S69" s="17">
        <v>0</v>
      </c>
      <c r="T69" s="17">
        <v>0</v>
      </c>
      <c r="U69" s="16">
        <f t="shared" ref="U69:U70" si="95">SUM(S69:T69)</f>
        <v>0</v>
      </c>
      <c r="V69" s="18">
        <f>SUM(R69,U69)</f>
        <v>9</v>
      </c>
      <c r="W69" s="17">
        <f>SUM(B69,I69,P69)</f>
        <v>15</v>
      </c>
      <c r="X69" s="17">
        <f>SUM(C69,J69,Q69)</f>
        <v>2</v>
      </c>
      <c r="Y69" s="17">
        <f>SUM(W69,X69)</f>
        <v>17</v>
      </c>
      <c r="Z69" s="17">
        <f>SUM(E69,L69,S69)</f>
        <v>0</v>
      </c>
      <c r="AA69" s="17">
        <f>SUM(F69,M69,T69)</f>
        <v>0</v>
      </c>
      <c r="AB69" s="17">
        <f>SUM(Z69,AA69)</f>
        <v>0</v>
      </c>
      <c r="AC69" s="19">
        <f>SUM(Y69,AB69)</f>
        <v>17</v>
      </c>
    </row>
    <row r="70" spans="1:29" ht="20.100000000000001" customHeight="1" x14ac:dyDescent="0.45">
      <c r="A70" s="15" t="s">
        <v>267</v>
      </c>
      <c r="B70" s="16">
        <v>9</v>
      </c>
      <c r="C70" s="16"/>
      <c r="D70" s="16">
        <f>SUM(B70:C70)</f>
        <v>9</v>
      </c>
      <c r="E70" s="17">
        <v>0</v>
      </c>
      <c r="F70" s="17">
        <v>0</v>
      </c>
      <c r="G70" s="16">
        <f>SUM(E70:F70)</f>
        <v>0</v>
      </c>
      <c r="H70" s="18">
        <f>SUM(D70,G70)</f>
        <v>9</v>
      </c>
      <c r="I70" s="16">
        <v>0</v>
      </c>
      <c r="J70" s="16">
        <v>0</v>
      </c>
      <c r="K70" s="16">
        <f>SUM(I70:J70)</f>
        <v>0</v>
      </c>
      <c r="L70" s="17">
        <v>0</v>
      </c>
      <c r="M70" s="17">
        <v>0</v>
      </c>
      <c r="N70" s="16">
        <f>SUM(L70:M70)</f>
        <v>0</v>
      </c>
      <c r="O70" s="18">
        <f>SUM(K70,N70)</f>
        <v>0</v>
      </c>
      <c r="P70" s="16">
        <v>8</v>
      </c>
      <c r="Q70" s="16">
        <v>0</v>
      </c>
      <c r="R70" s="16">
        <f>SUM(P70:Q70)</f>
        <v>8</v>
      </c>
      <c r="S70" s="17">
        <v>0</v>
      </c>
      <c r="T70" s="17">
        <v>0</v>
      </c>
      <c r="U70" s="16">
        <f t="shared" si="95"/>
        <v>0</v>
      </c>
      <c r="V70" s="18">
        <f>SUM(R70,U70)</f>
        <v>8</v>
      </c>
      <c r="W70" s="17">
        <f>SUM(B70,I70,P70)</f>
        <v>17</v>
      </c>
      <c r="X70" s="17">
        <f>SUM(C70,J70,Q70)</f>
        <v>0</v>
      </c>
      <c r="Y70" s="17">
        <f>SUM(W70,X70)</f>
        <v>17</v>
      </c>
      <c r="Z70" s="17">
        <f>SUM(E70,L70,S70)</f>
        <v>0</v>
      </c>
      <c r="AA70" s="17">
        <f>SUM(F70,M70,T70)</f>
        <v>0</v>
      </c>
      <c r="AB70" s="17">
        <f>SUM(Z70,AA70)</f>
        <v>0</v>
      </c>
      <c r="AC70" s="19">
        <f>SUM(Y70,AB70)</f>
        <v>17</v>
      </c>
    </row>
    <row r="71" spans="1:29" ht="20.100000000000001" customHeight="1" x14ac:dyDescent="0.45">
      <c r="A71" s="20" t="s">
        <v>7</v>
      </c>
      <c r="B71" s="21">
        <f>B70+B69</f>
        <v>15</v>
      </c>
      <c r="C71" s="21">
        <f t="shared" ref="C71:AC71" si="96">C70+C69</f>
        <v>2</v>
      </c>
      <c r="D71" s="21">
        <f t="shared" si="96"/>
        <v>17</v>
      </c>
      <c r="E71" s="21">
        <f t="shared" si="96"/>
        <v>0</v>
      </c>
      <c r="F71" s="21">
        <f t="shared" si="96"/>
        <v>0</v>
      </c>
      <c r="G71" s="21">
        <f t="shared" si="96"/>
        <v>0</v>
      </c>
      <c r="H71" s="21">
        <f t="shared" si="96"/>
        <v>17</v>
      </c>
      <c r="I71" s="21">
        <f t="shared" si="96"/>
        <v>0</v>
      </c>
      <c r="J71" s="21">
        <f t="shared" si="96"/>
        <v>0</v>
      </c>
      <c r="K71" s="21">
        <f t="shared" si="96"/>
        <v>0</v>
      </c>
      <c r="L71" s="21">
        <f t="shared" si="96"/>
        <v>0</v>
      </c>
      <c r="M71" s="21">
        <f t="shared" si="96"/>
        <v>0</v>
      </c>
      <c r="N71" s="21">
        <f t="shared" si="96"/>
        <v>0</v>
      </c>
      <c r="O71" s="21">
        <f t="shared" si="96"/>
        <v>0</v>
      </c>
      <c r="P71" s="21">
        <f t="shared" si="96"/>
        <v>17</v>
      </c>
      <c r="Q71" s="21">
        <f t="shared" si="96"/>
        <v>0</v>
      </c>
      <c r="R71" s="21">
        <f t="shared" si="96"/>
        <v>17</v>
      </c>
      <c r="S71" s="21">
        <f t="shared" si="96"/>
        <v>0</v>
      </c>
      <c r="T71" s="21">
        <f t="shared" si="96"/>
        <v>0</v>
      </c>
      <c r="U71" s="21">
        <f t="shared" si="96"/>
        <v>0</v>
      </c>
      <c r="V71" s="21">
        <f t="shared" si="96"/>
        <v>17</v>
      </c>
      <c r="W71" s="21">
        <f t="shared" si="96"/>
        <v>32</v>
      </c>
      <c r="X71" s="21">
        <f t="shared" si="96"/>
        <v>2</v>
      </c>
      <c r="Y71" s="21">
        <f t="shared" si="96"/>
        <v>34</v>
      </c>
      <c r="Z71" s="21">
        <f t="shared" si="96"/>
        <v>0</v>
      </c>
      <c r="AA71" s="21">
        <f t="shared" si="96"/>
        <v>0</v>
      </c>
      <c r="AB71" s="21">
        <f t="shared" si="96"/>
        <v>0</v>
      </c>
      <c r="AC71" s="21">
        <f t="shared" si="96"/>
        <v>34</v>
      </c>
    </row>
    <row r="72" spans="1:29" ht="20.100000000000001" customHeight="1" x14ac:dyDescent="0.45">
      <c r="A72" s="31" t="s">
        <v>39</v>
      </c>
      <c r="B72" s="19">
        <f>SUM(B16,B39,B54,B62,B71,B67)</f>
        <v>68</v>
      </c>
      <c r="C72" s="19">
        <f>SUM(C16,C39,C54,C62,C71,C67)</f>
        <v>62</v>
      </c>
      <c r="D72" s="19">
        <f>SUM(B72:C72)</f>
        <v>130</v>
      </c>
      <c r="E72" s="19">
        <f>SUM(E16,E39,E54,E62,E71)</f>
        <v>22</v>
      </c>
      <c r="F72" s="19">
        <f>SUM(F16,F39,F54,F62,F71)</f>
        <v>24</v>
      </c>
      <c r="G72" s="19">
        <f>SUM(E72:F72)</f>
        <v>46</v>
      </c>
      <c r="H72" s="19">
        <f>SUM(D72,G72)</f>
        <v>176</v>
      </c>
      <c r="I72" s="19">
        <f t="shared" ref="I72:AC72" si="97">SUM(I16,I39,I54,I62,I71,I67)</f>
        <v>332</v>
      </c>
      <c r="J72" s="19">
        <f t="shared" si="97"/>
        <v>687</v>
      </c>
      <c r="K72" s="19">
        <f t="shared" si="97"/>
        <v>1019</v>
      </c>
      <c r="L72" s="19">
        <f t="shared" si="97"/>
        <v>51</v>
      </c>
      <c r="M72" s="19">
        <f t="shared" si="97"/>
        <v>58</v>
      </c>
      <c r="N72" s="19">
        <f t="shared" si="97"/>
        <v>109</v>
      </c>
      <c r="O72" s="19">
        <f t="shared" si="97"/>
        <v>1128</v>
      </c>
      <c r="P72" s="19">
        <f t="shared" si="97"/>
        <v>252</v>
      </c>
      <c r="Q72" s="19">
        <f t="shared" si="97"/>
        <v>295</v>
      </c>
      <c r="R72" s="19">
        <f t="shared" si="97"/>
        <v>547</v>
      </c>
      <c r="S72" s="19">
        <f t="shared" si="97"/>
        <v>109</v>
      </c>
      <c r="T72" s="19">
        <f t="shared" si="97"/>
        <v>178</v>
      </c>
      <c r="U72" s="19">
        <f t="shared" si="97"/>
        <v>287</v>
      </c>
      <c r="V72" s="19">
        <f t="shared" si="97"/>
        <v>834</v>
      </c>
      <c r="W72" s="19">
        <f t="shared" si="97"/>
        <v>652</v>
      </c>
      <c r="X72" s="19">
        <f t="shared" si="97"/>
        <v>1044</v>
      </c>
      <c r="Y72" s="19">
        <f t="shared" si="97"/>
        <v>1696</v>
      </c>
      <c r="Z72" s="19">
        <f t="shared" si="97"/>
        <v>182</v>
      </c>
      <c r="AA72" s="19">
        <f t="shared" si="97"/>
        <v>260</v>
      </c>
      <c r="AB72" s="19">
        <f t="shared" si="97"/>
        <v>442</v>
      </c>
      <c r="AC72" s="19">
        <f t="shared" si="97"/>
        <v>2138</v>
      </c>
    </row>
    <row r="73" spans="1:29" ht="20.100000000000001" customHeight="1" x14ac:dyDescent="0.45">
      <c r="A73" s="11" t="s">
        <v>147</v>
      </c>
      <c r="B73" s="22"/>
      <c r="C73" s="22"/>
      <c r="D73" s="22"/>
      <c r="E73" s="17"/>
      <c r="F73" s="17"/>
      <c r="G73" s="17"/>
      <c r="H73" s="18"/>
      <c r="I73" s="17"/>
      <c r="J73" s="17"/>
      <c r="K73" s="17"/>
      <c r="L73" s="17"/>
      <c r="M73" s="17"/>
      <c r="N73" s="17"/>
      <c r="O73" s="18"/>
      <c r="P73" s="17"/>
      <c r="Q73" s="17"/>
      <c r="R73" s="17"/>
      <c r="S73" s="17"/>
      <c r="T73" s="17"/>
      <c r="U73" s="17"/>
      <c r="V73" s="18"/>
      <c r="W73" s="17"/>
      <c r="X73" s="17"/>
      <c r="Y73" s="17"/>
      <c r="Z73" s="23"/>
      <c r="AA73" s="23"/>
      <c r="AB73" s="23"/>
      <c r="AC73" s="24"/>
    </row>
    <row r="74" spans="1:29" ht="20.100000000000001" customHeight="1" x14ac:dyDescent="0.45">
      <c r="A74" s="11" t="s">
        <v>94</v>
      </c>
      <c r="B74" s="17"/>
      <c r="C74" s="17"/>
      <c r="D74" s="16"/>
      <c r="E74" s="22"/>
      <c r="F74" s="22"/>
      <c r="G74" s="16"/>
      <c r="H74" s="18"/>
      <c r="I74" s="17"/>
      <c r="J74" s="17"/>
      <c r="K74" s="16"/>
      <c r="L74" s="22"/>
      <c r="M74" s="22"/>
      <c r="N74" s="16"/>
      <c r="O74" s="18"/>
      <c r="P74" s="22"/>
      <c r="Q74" s="22"/>
      <c r="R74" s="16"/>
      <c r="S74" s="22"/>
      <c r="T74" s="22"/>
      <c r="U74" s="16"/>
      <c r="V74" s="18"/>
      <c r="W74" s="17"/>
      <c r="X74" s="17"/>
      <c r="Y74" s="17"/>
      <c r="Z74" s="17"/>
      <c r="AA74" s="17"/>
      <c r="AB74" s="17"/>
      <c r="AC74" s="19"/>
    </row>
    <row r="75" spans="1:29" ht="20.100000000000001" customHeight="1" x14ac:dyDescent="0.45">
      <c r="A75" s="32" t="s">
        <v>206</v>
      </c>
      <c r="B75" s="17"/>
      <c r="C75" s="17">
        <v>1</v>
      </c>
      <c r="D75" s="16">
        <f>SUM(B75:C75)</f>
        <v>1</v>
      </c>
      <c r="E75" s="17"/>
      <c r="F75" s="17"/>
      <c r="G75" s="16">
        <f>SUM(E75:F75)</f>
        <v>0</v>
      </c>
      <c r="H75" s="18">
        <f>SUM(D75,G75)</f>
        <v>1</v>
      </c>
      <c r="I75" s="17">
        <v>3</v>
      </c>
      <c r="J75" s="17">
        <v>71</v>
      </c>
      <c r="K75" s="16">
        <f>SUM(I75:J75)</f>
        <v>74</v>
      </c>
      <c r="L75" s="17">
        <v>0</v>
      </c>
      <c r="M75" s="17">
        <v>15</v>
      </c>
      <c r="N75" s="16">
        <f>SUM(L75:M75)</f>
        <v>15</v>
      </c>
      <c r="O75" s="18">
        <f>SUM(K75,N75)</f>
        <v>89</v>
      </c>
      <c r="P75" s="17"/>
      <c r="Q75" s="17">
        <v>7</v>
      </c>
      <c r="R75" s="16">
        <f>SUM(P75:Q75)</f>
        <v>7</v>
      </c>
      <c r="S75" s="17"/>
      <c r="T75" s="17"/>
      <c r="U75" s="16">
        <f>SUM(S75:T75)</f>
        <v>0</v>
      </c>
      <c r="V75" s="18">
        <f>SUM(R75,U75)</f>
        <v>7</v>
      </c>
      <c r="W75" s="17">
        <f t="shared" ref="W75:X81" si="98">SUM(B75,I75,P75)</f>
        <v>3</v>
      </c>
      <c r="X75" s="17">
        <f t="shared" si="98"/>
        <v>79</v>
      </c>
      <c r="Y75" s="17">
        <f>SUM(W75,X75)</f>
        <v>82</v>
      </c>
      <c r="Z75" s="17">
        <f t="shared" ref="Z75:AA81" si="99">SUM(E75,L75,S75)</f>
        <v>0</v>
      </c>
      <c r="AA75" s="17">
        <f t="shared" si="99"/>
        <v>15</v>
      </c>
      <c r="AB75" s="17">
        <f>SUM(Z75,AA75)</f>
        <v>15</v>
      </c>
      <c r="AC75" s="19">
        <f>SUM(Y75,AB75)</f>
        <v>97</v>
      </c>
    </row>
    <row r="76" spans="1:29" ht="20.100000000000001" customHeight="1" x14ac:dyDescent="0.45">
      <c r="A76" s="32" t="s">
        <v>207</v>
      </c>
      <c r="B76" s="17"/>
      <c r="C76" s="17">
        <v>2</v>
      </c>
      <c r="D76" s="16">
        <f>SUM(B76:C76)</f>
        <v>2</v>
      </c>
      <c r="E76" s="17"/>
      <c r="F76" s="17">
        <v>3</v>
      </c>
      <c r="G76" s="16">
        <f>SUM(E76:F76)</f>
        <v>3</v>
      </c>
      <c r="H76" s="18">
        <f>SUM(D76,G76)</f>
        <v>5</v>
      </c>
      <c r="I76" s="17">
        <v>6</v>
      </c>
      <c r="J76" s="17">
        <v>84</v>
      </c>
      <c r="K76" s="16">
        <f>SUM(I76:J76)</f>
        <v>90</v>
      </c>
      <c r="L76" s="17">
        <v>1</v>
      </c>
      <c r="M76" s="17">
        <v>18</v>
      </c>
      <c r="N76" s="16">
        <f>SUM(L76:M76)</f>
        <v>19</v>
      </c>
      <c r="O76" s="18">
        <f>SUM(K76,N76)</f>
        <v>109</v>
      </c>
      <c r="P76" s="17"/>
      <c r="Q76" s="17">
        <v>22</v>
      </c>
      <c r="R76" s="16">
        <f>SUM(P76:Q76)</f>
        <v>22</v>
      </c>
      <c r="S76" s="17">
        <v>2</v>
      </c>
      <c r="T76" s="17">
        <v>13</v>
      </c>
      <c r="U76" s="16">
        <f>SUM(S76:T76)</f>
        <v>15</v>
      </c>
      <c r="V76" s="18">
        <f>SUM(R76,U76)</f>
        <v>37</v>
      </c>
      <c r="W76" s="17">
        <f t="shared" si="98"/>
        <v>6</v>
      </c>
      <c r="X76" s="17">
        <f t="shared" si="98"/>
        <v>108</v>
      </c>
      <c r="Y76" s="17">
        <f>SUM(W76,X76)</f>
        <v>114</v>
      </c>
      <c r="Z76" s="17">
        <f t="shared" si="99"/>
        <v>3</v>
      </c>
      <c r="AA76" s="17">
        <f t="shared" si="99"/>
        <v>34</v>
      </c>
      <c r="AB76" s="17">
        <f>SUM(Z76,AA76)</f>
        <v>37</v>
      </c>
      <c r="AC76" s="19">
        <f>SUM(Y76,AB76)</f>
        <v>151</v>
      </c>
    </row>
    <row r="77" spans="1:29" ht="20.100000000000001" customHeight="1" x14ac:dyDescent="0.45">
      <c r="A77" s="32" t="s">
        <v>229</v>
      </c>
      <c r="B77" s="17">
        <v>1</v>
      </c>
      <c r="C77" s="17">
        <v>5</v>
      </c>
      <c r="D77" s="16">
        <f>SUM(B77:C77)</f>
        <v>6</v>
      </c>
      <c r="E77" s="17"/>
      <c r="F77" s="17"/>
      <c r="G77" s="16">
        <f>SUM(E77:F77)</f>
        <v>0</v>
      </c>
      <c r="H77" s="18">
        <f>SUM(D77,G77)</f>
        <v>6</v>
      </c>
      <c r="I77" s="16">
        <v>1</v>
      </c>
      <c r="J77" s="16">
        <v>38</v>
      </c>
      <c r="K77" s="16">
        <f>SUM(I77:J77)</f>
        <v>39</v>
      </c>
      <c r="L77" s="17">
        <v>2</v>
      </c>
      <c r="M77" s="17">
        <v>6</v>
      </c>
      <c r="N77" s="16">
        <f>SUM(L77:M77)</f>
        <v>8</v>
      </c>
      <c r="O77" s="18">
        <f>SUM(K77,N77)</f>
        <v>47</v>
      </c>
      <c r="P77" s="17"/>
      <c r="Q77" s="17">
        <v>1</v>
      </c>
      <c r="R77" s="16">
        <f>SUM(P77:Q77)</f>
        <v>1</v>
      </c>
      <c r="S77" s="17"/>
      <c r="T77" s="17"/>
      <c r="U77" s="16">
        <f>SUM(S77:T77)</f>
        <v>0</v>
      </c>
      <c r="V77" s="18">
        <f>SUM(R77,U77)</f>
        <v>1</v>
      </c>
      <c r="W77" s="17">
        <f t="shared" si="98"/>
        <v>2</v>
      </c>
      <c r="X77" s="17">
        <f t="shared" si="98"/>
        <v>44</v>
      </c>
      <c r="Y77" s="17">
        <f>SUM(W77,X77)</f>
        <v>46</v>
      </c>
      <c r="Z77" s="17">
        <f t="shared" si="99"/>
        <v>2</v>
      </c>
      <c r="AA77" s="17">
        <f t="shared" si="99"/>
        <v>6</v>
      </c>
      <c r="AB77" s="17">
        <f>SUM(Z77,AA77)</f>
        <v>8</v>
      </c>
      <c r="AC77" s="19">
        <f>SUM(Y77,AB77)</f>
        <v>54</v>
      </c>
    </row>
    <row r="78" spans="1:29" ht="20.100000000000001" customHeight="1" x14ac:dyDescent="0.45">
      <c r="A78" s="32" t="s">
        <v>199</v>
      </c>
      <c r="B78" s="16"/>
      <c r="C78" s="16">
        <v>2</v>
      </c>
      <c r="D78" s="16">
        <f t="shared" ref="D78:D83" si="100">SUM(B78:C78)</f>
        <v>2</v>
      </c>
      <c r="E78" s="17"/>
      <c r="F78" s="17"/>
      <c r="G78" s="16">
        <f t="shared" ref="G78:G83" si="101">SUM(E78:F78)</f>
        <v>0</v>
      </c>
      <c r="H78" s="18">
        <f t="shared" ref="H78:H83" si="102">SUM(D78,G78)</f>
        <v>2</v>
      </c>
      <c r="I78" s="16">
        <v>5</v>
      </c>
      <c r="J78" s="16">
        <v>61</v>
      </c>
      <c r="K78" s="16">
        <f t="shared" ref="K78:K83" si="103">SUM(I78:J78)</f>
        <v>66</v>
      </c>
      <c r="L78" s="17"/>
      <c r="M78" s="17"/>
      <c r="N78" s="16">
        <f t="shared" ref="N78:N83" si="104">SUM(L78:M78)</f>
        <v>0</v>
      </c>
      <c r="O78" s="18">
        <f t="shared" ref="O78:O83" si="105">SUM(K78,N78)</f>
        <v>66</v>
      </c>
      <c r="P78" s="16">
        <v>1</v>
      </c>
      <c r="Q78" s="16">
        <v>13</v>
      </c>
      <c r="R78" s="16">
        <f t="shared" ref="R78:R83" si="106">SUM(P78:Q78)</f>
        <v>14</v>
      </c>
      <c r="S78" s="17"/>
      <c r="T78" s="17"/>
      <c r="U78" s="16">
        <f t="shared" ref="U78:U83" si="107">SUM(S78:T78)</f>
        <v>0</v>
      </c>
      <c r="V78" s="18">
        <f t="shared" ref="V78:V83" si="108">SUM(R78,U78)</f>
        <v>14</v>
      </c>
      <c r="W78" s="17">
        <f t="shared" si="98"/>
        <v>6</v>
      </c>
      <c r="X78" s="17">
        <f t="shared" si="98"/>
        <v>76</v>
      </c>
      <c r="Y78" s="17">
        <f t="shared" ref="Y78:Y81" si="109">SUM(W78,X78)</f>
        <v>82</v>
      </c>
      <c r="Z78" s="17">
        <f t="shared" si="99"/>
        <v>0</v>
      </c>
      <c r="AA78" s="17">
        <f t="shared" si="99"/>
        <v>0</v>
      </c>
      <c r="AB78" s="17">
        <f t="shared" ref="AB78:AB81" si="110">SUM(Z78,AA78)</f>
        <v>0</v>
      </c>
      <c r="AC78" s="19">
        <f t="shared" ref="AC78:AC83" si="111">SUM(Y78,AB78)</f>
        <v>82</v>
      </c>
    </row>
    <row r="79" spans="1:29" ht="20.100000000000001" customHeight="1" x14ac:dyDescent="0.45">
      <c r="A79" s="32" t="s">
        <v>230</v>
      </c>
      <c r="B79" s="16"/>
      <c r="C79" s="16"/>
      <c r="D79" s="16">
        <f t="shared" si="100"/>
        <v>0</v>
      </c>
      <c r="E79" s="17"/>
      <c r="F79" s="17">
        <v>1</v>
      </c>
      <c r="G79" s="16">
        <f t="shared" si="101"/>
        <v>1</v>
      </c>
      <c r="H79" s="18">
        <f t="shared" si="102"/>
        <v>1</v>
      </c>
      <c r="I79" s="16">
        <v>0</v>
      </c>
      <c r="J79" s="16">
        <v>41</v>
      </c>
      <c r="K79" s="16">
        <f t="shared" si="103"/>
        <v>41</v>
      </c>
      <c r="L79" s="17"/>
      <c r="M79" s="17"/>
      <c r="N79" s="16">
        <f t="shared" si="104"/>
        <v>0</v>
      </c>
      <c r="O79" s="18">
        <f t="shared" si="105"/>
        <v>41</v>
      </c>
      <c r="P79" s="16">
        <v>1</v>
      </c>
      <c r="Q79" s="16">
        <v>15</v>
      </c>
      <c r="R79" s="16">
        <f t="shared" si="106"/>
        <v>16</v>
      </c>
      <c r="S79" s="17"/>
      <c r="T79" s="17"/>
      <c r="U79" s="16">
        <f t="shared" si="107"/>
        <v>0</v>
      </c>
      <c r="V79" s="18">
        <f t="shared" si="108"/>
        <v>16</v>
      </c>
      <c r="W79" s="17">
        <f t="shared" si="98"/>
        <v>1</v>
      </c>
      <c r="X79" s="17">
        <f t="shared" si="98"/>
        <v>56</v>
      </c>
      <c r="Y79" s="17">
        <f t="shared" si="109"/>
        <v>57</v>
      </c>
      <c r="Z79" s="17">
        <f t="shared" si="99"/>
        <v>0</v>
      </c>
      <c r="AA79" s="17">
        <f t="shared" si="99"/>
        <v>1</v>
      </c>
      <c r="AB79" s="17">
        <f t="shared" si="110"/>
        <v>1</v>
      </c>
      <c r="AC79" s="19">
        <f t="shared" si="111"/>
        <v>58</v>
      </c>
    </row>
    <row r="80" spans="1:29" ht="20.100000000000001" customHeight="1" x14ac:dyDescent="0.45">
      <c r="A80" s="32" t="s">
        <v>150</v>
      </c>
      <c r="B80" s="16"/>
      <c r="C80" s="16">
        <v>3</v>
      </c>
      <c r="D80" s="16">
        <f t="shared" si="100"/>
        <v>3</v>
      </c>
      <c r="E80" s="17"/>
      <c r="F80" s="17"/>
      <c r="G80" s="16">
        <f t="shared" si="101"/>
        <v>0</v>
      </c>
      <c r="H80" s="18">
        <f t="shared" si="102"/>
        <v>3</v>
      </c>
      <c r="I80" s="16">
        <v>7</v>
      </c>
      <c r="J80" s="16">
        <v>33</v>
      </c>
      <c r="K80" s="16">
        <f t="shared" si="103"/>
        <v>40</v>
      </c>
      <c r="L80" s="17"/>
      <c r="M80" s="17"/>
      <c r="N80" s="16">
        <f t="shared" si="104"/>
        <v>0</v>
      </c>
      <c r="O80" s="18">
        <f t="shared" si="105"/>
        <v>40</v>
      </c>
      <c r="P80" s="16">
        <v>1</v>
      </c>
      <c r="Q80" s="16">
        <v>1</v>
      </c>
      <c r="R80" s="16">
        <f t="shared" si="106"/>
        <v>2</v>
      </c>
      <c r="S80" s="17"/>
      <c r="T80" s="17"/>
      <c r="U80" s="16">
        <f t="shared" si="107"/>
        <v>0</v>
      </c>
      <c r="V80" s="18">
        <f t="shared" si="108"/>
        <v>2</v>
      </c>
      <c r="W80" s="17">
        <f t="shared" si="98"/>
        <v>8</v>
      </c>
      <c r="X80" s="17">
        <f t="shared" si="98"/>
        <v>37</v>
      </c>
      <c r="Y80" s="17">
        <f t="shared" si="109"/>
        <v>45</v>
      </c>
      <c r="Z80" s="17">
        <f t="shared" si="99"/>
        <v>0</v>
      </c>
      <c r="AA80" s="17">
        <f t="shared" si="99"/>
        <v>0</v>
      </c>
      <c r="AB80" s="17">
        <f t="shared" si="110"/>
        <v>0</v>
      </c>
      <c r="AC80" s="19">
        <f t="shared" si="111"/>
        <v>45</v>
      </c>
    </row>
    <row r="81" spans="1:29" ht="20.100000000000001" customHeight="1" x14ac:dyDescent="0.45">
      <c r="A81" s="32" t="s">
        <v>268</v>
      </c>
      <c r="B81" s="16">
        <v>1</v>
      </c>
      <c r="C81" s="16">
        <v>2</v>
      </c>
      <c r="D81" s="16">
        <f t="shared" si="100"/>
        <v>3</v>
      </c>
      <c r="E81" s="17"/>
      <c r="F81" s="17"/>
      <c r="G81" s="16">
        <f t="shared" si="101"/>
        <v>0</v>
      </c>
      <c r="H81" s="18">
        <f t="shared" si="102"/>
        <v>3</v>
      </c>
      <c r="I81" s="16">
        <v>7</v>
      </c>
      <c r="J81" s="16">
        <v>32</v>
      </c>
      <c r="K81" s="16">
        <f t="shared" si="103"/>
        <v>39</v>
      </c>
      <c r="L81" s="17"/>
      <c r="M81" s="17"/>
      <c r="N81" s="16">
        <f t="shared" si="104"/>
        <v>0</v>
      </c>
      <c r="O81" s="18">
        <f t="shared" si="105"/>
        <v>39</v>
      </c>
      <c r="P81" s="16">
        <v>7</v>
      </c>
      <c r="Q81" s="16">
        <v>12</v>
      </c>
      <c r="R81" s="16">
        <f t="shared" si="106"/>
        <v>19</v>
      </c>
      <c r="S81" s="17"/>
      <c r="T81" s="17"/>
      <c r="U81" s="16">
        <f t="shared" si="107"/>
        <v>0</v>
      </c>
      <c r="V81" s="18">
        <f t="shared" si="108"/>
        <v>19</v>
      </c>
      <c r="W81" s="17">
        <f t="shared" si="98"/>
        <v>15</v>
      </c>
      <c r="X81" s="17">
        <f t="shared" si="98"/>
        <v>46</v>
      </c>
      <c r="Y81" s="17">
        <f t="shared" si="109"/>
        <v>61</v>
      </c>
      <c r="Z81" s="17">
        <f t="shared" si="99"/>
        <v>0</v>
      </c>
      <c r="AA81" s="17">
        <f t="shared" si="99"/>
        <v>0</v>
      </c>
      <c r="AB81" s="17">
        <f t="shared" si="110"/>
        <v>0</v>
      </c>
      <c r="AC81" s="19">
        <f t="shared" si="111"/>
        <v>61</v>
      </c>
    </row>
    <row r="82" spans="1:29" ht="20.100000000000001" customHeight="1" x14ac:dyDescent="0.45">
      <c r="A82" s="32" t="s">
        <v>231</v>
      </c>
      <c r="B82" s="16">
        <v>1</v>
      </c>
      <c r="C82" s="16">
        <v>2</v>
      </c>
      <c r="D82" s="16">
        <f>SUM(B82:C82)</f>
        <v>3</v>
      </c>
      <c r="E82" s="17"/>
      <c r="F82" s="17">
        <v>2</v>
      </c>
      <c r="G82" s="16">
        <f>SUM(E82:F82)</f>
        <v>2</v>
      </c>
      <c r="H82" s="18">
        <f>SUM(D82,G82)</f>
        <v>5</v>
      </c>
      <c r="I82" s="16">
        <v>2</v>
      </c>
      <c r="J82" s="16">
        <v>19</v>
      </c>
      <c r="K82" s="16">
        <f>SUM(I82:J82)</f>
        <v>21</v>
      </c>
      <c r="L82" s="17">
        <v>3</v>
      </c>
      <c r="M82" s="17">
        <v>8</v>
      </c>
      <c r="N82" s="16">
        <f>SUM(L82:M82)</f>
        <v>11</v>
      </c>
      <c r="O82" s="18">
        <f>SUM(K82,N82)</f>
        <v>32</v>
      </c>
      <c r="P82" s="16">
        <v>7</v>
      </c>
      <c r="Q82" s="16">
        <v>33</v>
      </c>
      <c r="R82" s="16">
        <f>SUM(P82:Q82)</f>
        <v>40</v>
      </c>
      <c r="S82" s="17">
        <v>4</v>
      </c>
      <c r="T82" s="17">
        <v>24</v>
      </c>
      <c r="U82" s="16">
        <f>SUM(S82:T82)</f>
        <v>28</v>
      </c>
      <c r="V82" s="18">
        <f>SUM(R82,U82)</f>
        <v>68</v>
      </c>
      <c r="W82" s="17">
        <f>SUM(B82,I82,P82)</f>
        <v>10</v>
      </c>
      <c r="X82" s="17">
        <f>SUM(C82,J82,Q82)</f>
        <v>54</v>
      </c>
      <c r="Y82" s="17">
        <f>SUM(W82,X82)</f>
        <v>64</v>
      </c>
      <c r="Z82" s="17">
        <f>SUM(E82,L82,S82)</f>
        <v>7</v>
      </c>
      <c r="AA82" s="17">
        <f>SUM(F82,M82,T82)</f>
        <v>34</v>
      </c>
      <c r="AB82" s="17">
        <f>SUM(Z82,AA82)</f>
        <v>41</v>
      </c>
      <c r="AC82" s="19">
        <f>SUM(Y82,AB82)</f>
        <v>105</v>
      </c>
    </row>
    <row r="83" spans="1:29" ht="20.100000000000001" customHeight="1" x14ac:dyDescent="0.45">
      <c r="A83" s="20" t="s">
        <v>7</v>
      </c>
      <c r="B83" s="21">
        <f>SUM(B74:B82)</f>
        <v>3</v>
      </c>
      <c r="C83" s="21">
        <f>SUM(C74:C82)</f>
        <v>17</v>
      </c>
      <c r="D83" s="19">
        <f t="shared" si="100"/>
        <v>20</v>
      </c>
      <c r="E83" s="21">
        <f>SUM(E74:E82)</f>
        <v>0</v>
      </c>
      <c r="F83" s="21">
        <f>SUM(F74:F82)</f>
        <v>6</v>
      </c>
      <c r="G83" s="19">
        <f t="shared" si="101"/>
        <v>6</v>
      </c>
      <c r="H83" s="19">
        <f t="shared" si="102"/>
        <v>26</v>
      </c>
      <c r="I83" s="21">
        <f>SUM(I74:I82)</f>
        <v>31</v>
      </c>
      <c r="J83" s="21">
        <f>SUM(J74:J82)</f>
        <v>379</v>
      </c>
      <c r="K83" s="19">
        <f t="shared" si="103"/>
        <v>410</v>
      </c>
      <c r="L83" s="21">
        <f>SUM(L74:L82)</f>
        <v>6</v>
      </c>
      <c r="M83" s="21">
        <f>SUM(M74:M82)</f>
        <v>47</v>
      </c>
      <c r="N83" s="19">
        <f t="shared" si="104"/>
        <v>53</v>
      </c>
      <c r="O83" s="19">
        <f t="shared" si="105"/>
        <v>463</v>
      </c>
      <c r="P83" s="21">
        <f>SUM(P74:P82)</f>
        <v>17</v>
      </c>
      <c r="Q83" s="21">
        <f>SUM(Q74:Q82)</f>
        <v>104</v>
      </c>
      <c r="R83" s="19">
        <f t="shared" si="106"/>
        <v>121</v>
      </c>
      <c r="S83" s="21">
        <f>SUM(S74:S82)</f>
        <v>6</v>
      </c>
      <c r="T83" s="21">
        <f>SUM(T74:T82)</f>
        <v>37</v>
      </c>
      <c r="U83" s="19">
        <f t="shared" si="107"/>
        <v>43</v>
      </c>
      <c r="V83" s="19">
        <f t="shared" si="108"/>
        <v>164</v>
      </c>
      <c r="W83" s="21">
        <f>SUM(W74:W82)</f>
        <v>51</v>
      </c>
      <c r="X83" s="21">
        <f>SUM(X74:X82)</f>
        <v>500</v>
      </c>
      <c r="Y83" s="19">
        <f>SUM(W83:X83)</f>
        <v>551</v>
      </c>
      <c r="Z83" s="21">
        <f>SUM(Z74:Z82)</f>
        <v>12</v>
      </c>
      <c r="AA83" s="21">
        <f>SUM(AA74:AA82)</f>
        <v>90</v>
      </c>
      <c r="AB83" s="19">
        <f>SUM(Z83:AA83)</f>
        <v>102</v>
      </c>
      <c r="AC83" s="19">
        <f t="shared" si="111"/>
        <v>653</v>
      </c>
    </row>
    <row r="84" spans="1:29" ht="20.100000000000001" customHeight="1" x14ac:dyDescent="0.45">
      <c r="A84" s="11" t="s">
        <v>151</v>
      </c>
      <c r="B84" s="16"/>
      <c r="C84" s="16"/>
      <c r="D84" s="16"/>
      <c r="E84" s="17"/>
      <c r="F84" s="17"/>
      <c r="G84" s="17"/>
      <c r="H84" s="18"/>
      <c r="I84" s="16"/>
      <c r="J84" s="16"/>
      <c r="K84" s="16"/>
      <c r="L84" s="17"/>
      <c r="M84" s="17"/>
      <c r="N84" s="17"/>
      <c r="O84" s="18"/>
      <c r="P84" s="16"/>
      <c r="Q84" s="16"/>
      <c r="R84" s="16"/>
      <c r="S84" s="16"/>
      <c r="T84" s="16"/>
      <c r="U84" s="16"/>
      <c r="V84" s="18"/>
      <c r="W84" s="17"/>
      <c r="X84" s="17"/>
      <c r="Y84" s="17"/>
      <c r="Z84" s="17"/>
      <c r="AA84" s="17"/>
      <c r="AB84" s="17"/>
      <c r="AC84" s="19"/>
    </row>
    <row r="85" spans="1:29" ht="20.100000000000001" customHeight="1" x14ac:dyDescent="0.45">
      <c r="A85" s="11" t="s">
        <v>94</v>
      </c>
      <c r="B85" s="16"/>
      <c r="C85" s="16"/>
      <c r="D85" s="16"/>
      <c r="E85" s="17"/>
      <c r="F85" s="17"/>
      <c r="G85" s="17"/>
      <c r="H85" s="18"/>
      <c r="I85" s="16"/>
      <c r="J85" s="16"/>
      <c r="K85" s="16"/>
      <c r="L85" s="17"/>
      <c r="M85" s="17"/>
      <c r="N85" s="17"/>
      <c r="O85" s="18"/>
      <c r="P85" s="16"/>
      <c r="Q85" s="16"/>
      <c r="R85" s="16"/>
      <c r="S85" s="16"/>
      <c r="T85" s="16"/>
      <c r="U85" s="16"/>
      <c r="V85" s="18"/>
      <c r="W85" s="17"/>
      <c r="X85" s="17"/>
      <c r="Y85" s="17"/>
      <c r="Z85" s="17"/>
      <c r="AA85" s="17"/>
      <c r="AB85" s="17"/>
      <c r="AC85" s="19"/>
    </row>
    <row r="86" spans="1:29" ht="20.100000000000001" customHeight="1" x14ac:dyDescent="0.45">
      <c r="A86" s="15" t="s">
        <v>170</v>
      </c>
      <c r="B86" s="16"/>
      <c r="C86" s="16"/>
      <c r="D86" s="16">
        <f t="shared" ref="D86:D94" si="112">SUM(B86:C86)</f>
        <v>0</v>
      </c>
      <c r="E86" s="17">
        <v>0</v>
      </c>
      <c r="F86" s="17">
        <v>0</v>
      </c>
      <c r="G86" s="16">
        <f t="shared" ref="G86:G94" si="113">SUM(E86:F86)</f>
        <v>0</v>
      </c>
      <c r="H86" s="18">
        <f t="shared" ref="H86:H93" si="114">SUM(D86,G86)</f>
        <v>0</v>
      </c>
      <c r="I86" s="16">
        <v>0</v>
      </c>
      <c r="J86" s="16">
        <v>0</v>
      </c>
      <c r="K86" s="16">
        <f t="shared" ref="K86:K94" si="115">SUM(I86:J86)</f>
        <v>0</v>
      </c>
      <c r="L86" s="22"/>
      <c r="M86" s="22"/>
      <c r="N86" s="16">
        <f t="shared" ref="N86:N94" si="116">SUM(L86:M86)</f>
        <v>0</v>
      </c>
      <c r="O86" s="18">
        <f t="shared" ref="O86:O94" si="117">SUM(K86,N86)</f>
        <v>0</v>
      </c>
      <c r="P86" s="16">
        <v>1</v>
      </c>
      <c r="Q86" s="16">
        <v>17</v>
      </c>
      <c r="R86" s="16">
        <f t="shared" ref="R86:R94" si="118">SUM(P86:Q86)</f>
        <v>18</v>
      </c>
      <c r="S86" s="16"/>
      <c r="T86" s="16"/>
      <c r="U86" s="16">
        <f t="shared" ref="U86:U94" si="119">SUM(S86:T86)</f>
        <v>0</v>
      </c>
      <c r="V86" s="18">
        <f t="shared" ref="V86:V94" si="120">SUM(R86,U86)</f>
        <v>18</v>
      </c>
      <c r="W86" s="17">
        <f t="shared" ref="W86:X94" si="121">SUM(B86,I86,P86)</f>
        <v>1</v>
      </c>
      <c r="X86" s="17">
        <f t="shared" si="121"/>
        <v>17</v>
      </c>
      <c r="Y86" s="17">
        <f t="shared" ref="Y86:Y94" si="122">SUM(W86,X86)</f>
        <v>18</v>
      </c>
      <c r="Z86" s="17">
        <f t="shared" ref="Z86:AA94" si="123">SUM(E86,L86,S86)</f>
        <v>0</v>
      </c>
      <c r="AA86" s="17">
        <f t="shared" si="123"/>
        <v>0</v>
      </c>
      <c r="AB86" s="17">
        <f t="shared" ref="AB86:AB94" si="124">SUM(Z86,AA86)</f>
        <v>0</v>
      </c>
      <c r="AC86" s="19">
        <f t="shared" ref="AC86:AC94" si="125">SUM(Y86,AB86)</f>
        <v>18</v>
      </c>
    </row>
    <row r="87" spans="1:29" ht="20.100000000000001" customHeight="1" x14ac:dyDescent="0.45">
      <c r="A87" s="15" t="s">
        <v>45</v>
      </c>
      <c r="B87" s="16">
        <v>2</v>
      </c>
      <c r="C87" s="16"/>
      <c r="D87" s="16">
        <f t="shared" si="112"/>
        <v>2</v>
      </c>
      <c r="E87" s="17">
        <v>0</v>
      </c>
      <c r="F87" s="17">
        <v>0</v>
      </c>
      <c r="G87" s="16">
        <f t="shared" si="113"/>
        <v>0</v>
      </c>
      <c r="H87" s="18">
        <f t="shared" si="114"/>
        <v>2</v>
      </c>
      <c r="I87" s="16">
        <v>3</v>
      </c>
      <c r="J87" s="16">
        <v>1</v>
      </c>
      <c r="K87" s="16">
        <f t="shared" si="115"/>
        <v>4</v>
      </c>
      <c r="L87" s="22"/>
      <c r="M87" s="22"/>
      <c r="N87" s="16">
        <f t="shared" si="116"/>
        <v>0</v>
      </c>
      <c r="O87" s="18">
        <f t="shared" si="117"/>
        <v>4</v>
      </c>
      <c r="P87" s="16">
        <v>25</v>
      </c>
      <c r="Q87" s="16">
        <v>13</v>
      </c>
      <c r="R87" s="16">
        <f t="shared" si="118"/>
        <v>38</v>
      </c>
      <c r="S87" s="16"/>
      <c r="T87" s="16"/>
      <c r="U87" s="16">
        <f t="shared" si="119"/>
        <v>0</v>
      </c>
      <c r="V87" s="18">
        <f t="shared" si="120"/>
        <v>38</v>
      </c>
      <c r="W87" s="17">
        <f t="shared" si="121"/>
        <v>30</v>
      </c>
      <c r="X87" s="17">
        <f t="shared" si="121"/>
        <v>14</v>
      </c>
      <c r="Y87" s="17">
        <f t="shared" si="122"/>
        <v>44</v>
      </c>
      <c r="Z87" s="17">
        <f t="shared" si="123"/>
        <v>0</v>
      </c>
      <c r="AA87" s="17">
        <f t="shared" si="123"/>
        <v>0</v>
      </c>
      <c r="AB87" s="17">
        <f t="shared" si="124"/>
        <v>0</v>
      </c>
      <c r="AC87" s="19">
        <f t="shared" si="125"/>
        <v>44</v>
      </c>
    </row>
    <row r="88" spans="1:29" ht="20.100000000000001" customHeight="1" x14ac:dyDescent="0.45">
      <c r="A88" s="15" t="s">
        <v>47</v>
      </c>
      <c r="B88" s="16">
        <v>1</v>
      </c>
      <c r="C88" s="16"/>
      <c r="D88" s="16">
        <f t="shared" si="112"/>
        <v>1</v>
      </c>
      <c r="E88" s="17">
        <v>0</v>
      </c>
      <c r="F88" s="17">
        <v>0</v>
      </c>
      <c r="G88" s="16">
        <f t="shared" si="113"/>
        <v>0</v>
      </c>
      <c r="H88" s="18">
        <f t="shared" si="114"/>
        <v>1</v>
      </c>
      <c r="I88" s="16">
        <v>11</v>
      </c>
      <c r="J88" s="16">
        <v>12</v>
      </c>
      <c r="K88" s="16">
        <f t="shared" si="115"/>
        <v>23</v>
      </c>
      <c r="L88" s="22"/>
      <c r="M88" s="22"/>
      <c r="N88" s="16">
        <f t="shared" si="116"/>
        <v>0</v>
      </c>
      <c r="O88" s="18">
        <f t="shared" si="117"/>
        <v>23</v>
      </c>
      <c r="P88" s="16">
        <v>2</v>
      </c>
      <c r="Q88" s="16">
        <v>1</v>
      </c>
      <c r="R88" s="16">
        <f t="shared" si="118"/>
        <v>3</v>
      </c>
      <c r="S88" s="16"/>
      <c r="T88" s="16"/>
      <c r="U88" s="16">
        <f t="shared" si="119"/>
        <v>0</v>
      </c>
      <c r="V88" s="18">
        <f t="shared" si="120"/>
        <v>3</v>
      </c>
      <c r="W88" s="17">
        <f t="shared" si="121"/>
        <v>14</v>
      </c>
      <c r="X88" s="17">
        <f t="shared" si="121"/>
        <v>13</v>
      </c>
      <c r="Y88" s="17">
        <f t="shared" si="122"/>
        <v>27</v>
      </c>
      <c r="Z88" s="17">
        <f t="shared" si="123"/>
        <v>0</v>
      </c>
      <c r="AA88" s="17">
        <f t="shared" si="123"/>
        <v>0</v>
      </c>
      <c r="AB88" s="17">
        <f t="shared" si="124"/>
        <v>0</v>
      </c>
      <c r="AC88" s="19">
        <f t="shared" si="125"/>
        <v>27</v>
      </c>
    </row>
    <row r="89" spans="1:29" ht="20.100000000000001" customHeight="1" x14ac:dyDescent="0.45">
      <c r="A89" s="15" t="s">
        <v>201</v>
      </c>
      <c r="B89" s="16">
        <v>2</v>
      </c>
      <c r="C89" s="16"/>
      <c r="D89" s="16">
        <f t="shared" si="112"/>
        <v>2</v>
      </c>
      <c r="E89" s="17">
        <v>0</v>
      </c>
      <c r="F89" s="17">
        <v>0</v>
      </c>
      <c r="G89" s="16">
        <f t="shared" si="113"/>
        <v>0</v>
      </c>
      <c r="H89" s="18">
        <f t="shared" si="114"/>
        <v>2</v>
      </c>
      <c r="I89" s="16">
        <v>5</v>
      </c>
      <c r="J89" s="16">
        <v>0</v>
      </c>
      <c r="K89" s="16">
        <f t="shared" si="115"/>
        <v>5</v>
      </c>
      <c r="L89" s="22"/>
      <c r="M89" s="22"/>
      <c r="N89" s="16">
        <f t="shared" si="116"/>
        <v>0</v>
      </c>
      <c r="O89" s="18">
        <f t="shared" si="117"/>
        <v>5</v>
      </c>
      <c r="P89" s="16">
        <v>6</v>
      </c>
      <c r="Q89" s="16">
        <v>0</v>
      </c>
      <c r="R89" s="16">
        <f t="shared" si="118"/>
        <v>6</v>
      </c>
      <c r="S89" s="16"/>
      <c r="T89" s="16"/>
      <c r="U89" s="16">
        <f t="shared" si="119"/>
        <v>0</v>
      </c>
      <c r="V89" s="18">
        <f t="shared" si="120"/>
        <v>6</v>
      </c>
      <c r="W89" s="17">
        <f t="shared" si="121"/>
        <v>13</v>
      </c>
      <c r="X89" s="17">
        <f t="shared" si="121"/>
        <v>0</v>
      </c>
      <c r="Y89" s="17">
        <f t="shared" si="122"/>
        <v>13</v>
      </c>
      <c r="Z89" s="17">
        <f t="shared" si="123"/>
        <v>0</v>
      </c>
      <c r="AA89" s="17">
        <f t="shared" si="123"/>
        <v>0</v>
      </c>
      <c r="AB89" s="17">
        <f t="shared" si="124"/>
        <v>0</v>
      </c>
      <c r="AC89" s="19">
        <f t="shared" si="125"/>
        <v>13</v>
      </c>
    </row>
    <row r="90" spans="1:29" ht="20.100000000000001" customHeight="1" x14ac:dyDescent="0.45">
      <c r="A90" s="15" t="s">
        <v>202</v>
      </c>
      <c r="B90" s="16"/>
      <c r="C90" s="16"/>
      <c r="D90" s="16">
        <f t="shared" si="112"/>
        <v>0</v>
      </c>
      <c r="E90" s="17">
        <v>0</v>
      </c>
      <c r="F90" s="17">
        <v>0</v>
      </c>
      <c r="G90" s="16">
        <f t="shared" si="113"/>
        <v>0</v>
      </c>
      <c r="H90" s="18">
        <f t="shared" si="114"/>
        <v>0</v>
      </c>
      <c r="I90" s="16">
        <v>11</v>
      </c>
      <c r="J90" s="16">
        <v>1</v>
      </c>
      <c r="K90" s="16">
        <f t="shared" si="115"/>
        <v>12</v>
      </c>
      <c r="L90" s="22"/>
      <c r="M90" s="22"/>
      <c r="N90" s="16">
        <f t="shared" si="116"/>
        <v>0</v>
      </c>
      <c r="O90" s="18">
        <f t="shared" si="117"/>
        <v>12</v>
      </c>
      <c r="P90" s="16">
        <v>3</v>
      </c>
      <c r="Q90" s="16">
        <v>0</v>
      </c>
      <c r="R90" s="16">
        <f t="shared" si="118"/>
        <v>3</v>
      </c>
      <c r="S90" s="16"/>
      <c r="T90" s="16"/>
      <c r="U90" s="16">
        <f t="shared" si="119"/>
        <v>0</v>
      </c>
      <c r="V90" s="18">
        <f t="shared" si="120"/>
        <v>3</v>
      </c>
      <c r="W90" s="17">
        <f t="shared" si="121"/>
        <v>14</v>
      </c>
      <c r="X90" s="17">
        <f t="shared" si="121"/>
        <v>1</v>
      </c>
      <c r="Y90" s="17">
        <f t="shared" si="122"/>
        <v>15</v>
      </c>
      <c r="Z90" s="17">
        <f t="shared" si="123"/>
        <v>0</v>
      </c>
      <c r="AA90" s="17">
        <f t="shared" si="123"/>
        <v>0</v>
      </c>
      <c r="AB90" s="17">
        <f t="shared" si="124"/>
        <v>0</v>
      </c>
      <c r="AC90" s="19">
        <f t="shared" si="125"/>
        <v>15</v>
      </c>
    </row>
    <row r="91" spans="1:29" ht="20.100000000000001" customHeight="1" x14ac:dyDescent="0.45">
      <c r="A91" s="15" t="s">
        <v>203</v>
      </c>
      <c r="B91" s="16">
        <v>3</v>
      </c>
      <c r="C91" s="16"/>
      <c r="D91" s="16">
        <f>SUM(B91:C91)</f>
        <v>3</v>
      </c>
      <c r="E91" s="17">
        <v>0</v>
      </c>
      <c r="F91" s="17">
        <v>0</v>
      </c>
      <c r="G91" s="16">
        <f>SUM(E91:F91)</f>
        <v>0</v>
      </c>
      <c r="H91" s="18">
        <f>SUM(D91,G91)</f>
        <v>3</v>
      </c>
      <c r="I91" s="16">
        <v>14</v>
      </c>
      <c r="J91" s="16">
        <v>0</v>
      </c>
      <c r="K91" s="16">
        <f>SUM(I91:J91)</f>
        <v>14</v>
      </c>
      <c r="L91" s="22"/>
      <c r="M91" s="22"/>
      <c r="N91" s="16">
        <f>SUM(L91:M91)</f>
        <v>0</v>
      </c>
      <c r="O91" s="18">
        <f>SUM(K91,N91)</f>
        <v>14</v>
      </c>
      <c r="P91" s="16">
        <v>17</v>
      </c>
      <c r="Q91" s="16">
        <v>0</v>
      </c>
      <c r="R91" s="16">
        <f>SUM(P91:Q91)</f>
        <v>17</v>
      </c>
      <c r="S91" s="16"/>
      <c r="T91" s="16"/>
      <c r="U91" s="16">
        <f>SUM(S91:T91)</f>
        <v>0</v>
      </c>
      <c r="V91" s="18">
        <f>SUM(R91,U91)</f>
        <v>17</v>
      </c>
      <c r="W91" s="17">
        <f>SUM(B91,I91,P91)</f>
        <v>34</v>
      </c>
      <c r="X91" s="17">
        <f>SUM(C91,J91,Q91)</f>
        <v>0</v>
      </c>
      <c r="Y91" s="17">
        <f>SUM(W91,X91)</f>
        <v>34</v>
      </c>
      <c r="Z91" s="17">
        <f>SUM(E91,L91,S91)</f>
        <v>0</v>
      </c>
      <c r="AA91" s="17">
        <f>SUM(F91,M91,T91)</f>
        <v>0</v>
      </c>
      <c r="AB91" s="17">
        <f>SUM(Z91,AA91)</f>
        <v>0</v>
      </c>
      <c r="AC91" s="19">
        <f>SUM(Y91,AB91)</f>
        <v>34</v>
      </c>
    </row>
    <row r="92" spans="1:29" ht="20.100000000000001" customHeight="1" x14ac:dyDescent="0.45">
      <c r="A92" s="15" t="s">
        <v>171</v>
      </c>
      <c r="B92" s="16">
        <v>4</v>
      </c>
      <c r="C92" s="16"/>
      <c r="D92" s="16">
        <f t="shared" si="112"/>
        <v>4</v>
      </c>
      <c r="E92" s="17">
        <v>0</v>
      </c>
      <c r="F92" s="17">
        <v>0</v>
      </c>
      <c r="G92" s="16">
        <f t="shared" si="113"/>
        <v>0</v>
      </c>
      <c r="H92" s="18">
        <f t="shared" si="114"/>
        <v>4</v>
      </c>
      <c r="I92" s="16">
        <v>13</v>
      </c>
      <c r="J92" s="16">
        <v>5</v>
      </c>
      <c r="K92" s="16">
        <f t="shared" si="115"/>
        <v>18</v>
      </c>
      <c r="L92" s="22"/>
      <c r="M92" s="22"/>
      <c r="N92" s="16">
        <f t="shared" si="116"/>
        <v>0</v>
      </c>
      <c r="O92" s="18">
        <f t="shared" si="117"/>
        <v>18</v>
      </c>
      <c r="P92" s="16">
        <v>5</v>
      </c>
      <c r="Q92" s="16">
        <v>1</v>
      </c>
      <c r="R92" s="16">
        <f t="shared" si="118"/>
        <v>6</v>
      </c>
      <c r="S92" s="16"/>
      <c r="T92" s="16"/>
      <c r="U92" s="16">
        <f t="shared" si="119"/>
        <v>0</v>
      </c>
      <c r="V92" s="18">
        <f t="shared" si="120"/>
        <v>6</v>
      </c>
      <c r="W92" s="17">
        <f t="shared" si="121"/>
        <v>22</v>
      </c>
      <c r="X92" s="17">
        <f t="shared" si="121"/>
        <v>6</v>
      </c>
      <c r="Y92" s="17">
        <f t="shared" si="122"/>
        <v>28</v>
      </c>
      <c r="Z92" s="17">
        <f t="shared" si="123"/>
        <v>0</v>
      </c>
      <c r="AA92" s="17">
        <f t="shared" si="123"/>
        <v>0</v>
      </c>
      <c r="AB92" s="17">
        <f t="shared" si="124"/>
        <v>0</v>
      </c>
      <c r="AC92" s="19">
        <f t="shared" si="125"/>
        <v>28</v>
      </c>
    </row>
    <row r="93" spans="1:29" ht="20.100000000000001" customHeight="1" x14ac:dyDescent="0.45">
      <c r="A93" s="15" t="s">
        <v>50</v>
      </c>
      <c r="B93" s="16"/>
      <c r="C93" s="16"/>
      <c r="D93" s="16">
        <f t="shared" si="112"/>
        <v>0</v>
      </c>
      <c r="E93" s="17">
        <v>0</v>
      </c>
      <c r="F93" s="17">
        <v>0</v>
      </c>
      <c r="G93" s="16">
        <f t="shared" si="113"/>
        <v>0</v>
      </c>
      <c r="H93" s="18">
        <f t="shared" si="114"/>
        <v>0</v>
      </c>
      <c r="I93" s="16">
        <v>2</v>
      </c>
      <c r="J93" s="16">
        <v>0</v>
      </c>
      <c r="K93" s="16">
        <f t="shared" si="115"/>
        <v>2</v>
      </c>
      <c r="L93" s="22"/>
      <c r="M93" s="22"/>
      <c r="N93" s="16">
        <f t="shared" si="116"/>
        <v>0</v>
      </c>
      <c r="O93" s="18">
        <f t="shared" si="117"/>
        <v>2</v>
      </c>
      <c r="P93" s="16">
        <v>8</v>
      </c>
      <c r="Q93" s="16">
        <v>4</v>
      </c>
      <c r="R93" s="16">
        <f t="shared" si="118"/>
        <v>12</v>
      </c>
      <c r="S93" s="16"/>
      <c r="T93" s="16"/>
      <c r="U93" s="16">
        <f t="shared" si="119"/>
        <v>0</v>
      </c>
      <c r="V93" s="18">
        <f t="shared" si="120"/>
        <v>12</v>
      </c>
      <c r="W93" s="17">
        <f t="shared" si="121"/>
        <v>10</v>
      </c>
      <c r="X93" s="17">
        <f t="shared" si="121"/>
        <v>4</v>
      </c>
      <c r="Y93" s="17">
        <f t="shared" si="122"/>
        <v>14</v>
      </c>
      <c r="Z93" s="17">
        <f t="shared" si="123"/>
        <v>0</v>
      </c>
      <c r="AA93" s="17">
        <f t="shared" si="123"/>
        <v>0</v>
      </c>
      <c r="AB93" s="17">
        <f t="shared" si="124"/>
        <v>0</v>
      </c>
      <c r="AC93" s="19">
        <f t="shared" si="125"/>
        <v>14</v>
      </c>
    </row>
    <row r="94" spans="1:29" ht="20.100000000000001" customHeight="1" x14ac:dyDescent="0.45">
      <c r="A94" s="15" t="s">
        <v>152</v>
      </c>
      <c r="B94" s="16">
        <v>1</v>
      </c>
      <c r="C94" s="16"/>
      <c r="D94" s="16">
        <f t="shared" si="112"/>
        <v>1</v>
      </c>
      <c r="E94" s="17">
        <v>0</v>
      </c>
      <c r="F94" s="17">
        <v>0</v>
      </c>
      <c r="G94" s="16">
        <f t="shared" si="113"/>
        <v>0</v>
      </c>
      <c r="H94" s="18">
        <f>SUM(D94,G94)</f>
        <v>1</v>
      </c>
      <c r="I94" s="16">
        <v>4</v>
      </c>
      <c r="J94" s="16">
        <v>0</v>
      </c>
      <c r="K94" s="16">
        <f t="shared" si="115"/>
        <v>4</v>
      </c>
      <c r="L94" s="22"/>
      <c r="M94" s="22"/>
      <c r="N94" s="16">
        <f t="shared" si="116"/>
        <v>0</v>
      </c>
      <c r="O94" s="18">
        <f t="shared" si="117"/>
        <v>4</v>
      </c>
      <c r="P94" s="16">
        <v>1</v>
      </c>
      <c r="Q94" s="16">
        <v>0</v>
      </c>
      <c r="R94" s="16">
        <f t="shared" si="118"/>
        <v>1</v>
      </c>
      <c r="S94" s="16"/>
      <c r="T94" s="16"/>
      <c r="U94" s="16">
        <f t="shared" si="119"/>
        <v>0</v>
      </c>
      <c r="V94" s="18">
        <f t="shared" si="120"/>
        <v>1</v>
      </c>
      <c r="W94" s="17">
        <f t="shared" si="121"/>
        <v>6</v>
      </c>
      <c r="X94" s="17">
        <f t="shared" si="121"/>
        <v>0</v>
      </c>
      <c r="Y94" s="17">
        <f t="shared" si="122"/>
        <v>6</v>
      </c>
      <c r="Z94" s="17">
        <f t="shared" si="123"/>
        <v>0</v>
      </c>
      <c r="AA94" s="17">
        <f t="shared" si="123"/>
        <v>0</v>
      </c>
      <c r="AB94" s="17">
        <f t="shared" si="124"/>
        <v>0</v>
      </c>
      <c r="AC94" s="19">
        <f t="shared" si="125"/>
        <v>6</v>
      </c>
    </row>
    <row r="95" spans="1:29" ht="20.100000000000001" customHeight="1" x14ac:dyDescent="0.45">
      <c r="A95" s="15" t="s">
        <v>285</v>
      </c>
      <c r="B95" s="16"/>
      <c r="C95" s="16"/>
      <c r="D95" s="16">
        <f t="shared" ref="D95" si="126">SUM(B95:C95)</f>
        <v>0</v>
      </c>
      <c r="E95" s="17">
        <v>0</v>
      </c>
      <c r="F95" s="17">
        <v>0</v>
      </c>
      <c r="G95" s="16">
        <f t="shared" ref="G95" si="127">SUM(E95:F95)</f>
        <v>0</v>
      </c>
      <c r="H95" s="18">
        <f t="shared" ref="H95" si="128">SUM(D95,G95)</f>
        <v>0</v>
      </c>
      <c r="I95" s="16">
        <v>0</v>
      </c>
      <c r="J95" s="16">
        <v>0</v>
      </c>
      <c r="K95" s="16">
        <f t="shared" ref="K95" si="129">SUM(I95:J95)</f>
        <v>0</v>
      </c>
      <c r="L95" s="22"/>
      <c r="M95" s="22"/>
      <c r="N95" s="16">
        <f t="shared" ref="N95" si="130">SUM(L95:M95)</f>
        <v>0</v>
      </c>
      <c r="O95" s="18">
        <f t="shared" ref="O95" si="131">SUM(K95,N95)</f>
        <v>0</v>
      </c>
      <c r="P95" s="16">
        <v>7</v>
      </c>
      <c r="Q95" s="16">
        <v>10</v>
      </c>
      <c r="R95" s="16">
        <f t="shared" ref="R95" si="132">SUM(P95:Q95)</f>
        <v>17</v>
      </c>
      <c r="S95" s="16"/>
      <c r="T95" s="16"/>
      <c r="U95" s="16">
        <f t="shared" ref="U95" si="133">SUM(S95:T95)</f>
        <v>0</v>
      </c>
      <c r="V95" s="18">
        <f t="shared" ref="V95" si="134">SUM(R95,U95)</f>
        <v>17</v>
      </c>
      <c r="W95" s="17">
        <f t="shared" ref="W95" si="135">SUM(B95,I95,P95)</f>
        <v>7</v>
      </c>
      <c r="X95" s="17">
        <f t="shared" ref="X95" si="136">SUM(C95,J95,Q95)</f>
        <v>10</v>
      </c>
      <c r="Y95" s="17">
        <f t="shared" ref="Y95" si="137">SUM(W95,X95)</f>
        <v>17</v>
      </c>
      <c r="Z95" s="17">
        <f t="shared" ref="Z95" si="138">SUM(E95,L95,S95)</f>
        <v>0</v>
      </c>
      <c r="AA95" s="17">
        <f t="shared" ref="AA95" si="139">SUM(F95,M95,T95)</f>
        <v>0</v>
      </c>
      <c r="AB95" s="17">
        <f t="shared" ref="AB95" si="140">SUM(Z95,AA95)</f>
        <v>0</v>
      </c>
      <c r="AC95" s="19">
        <f t="shared" ref="AC95" si="141">SUM(Y95,AB95)</f>
        <v>17</v>
      </c>
    </row>
    <row r="96" spans="1:29" ht="20.100000000000001" customHeight="1" x14ac:dyDescent="0.45">
      <c r="A96" s="11" t="s">
        <v>248</v>
      </c>
      <c r="B96" s="16"/>
      <c r="C96" s="16"/>
      <c r="D96" s="16"/>
      <c r="E96" s="16"/>
      <c r="F96" s="16"/>
      <c r="G96" s="16"/>
      <c r="H96" s="18"/>
      <c r="I96" s="16"/>
      <c r="J96" s="16"/>
      <c r="K96" s="16"/>
      <c r="L96" s="17"/>
      <c r="M96" s="17"/>
      <c r="N96" s="16"/>
      <c r="O96" s="18"/>
      <c r="P96" s="16"/>
      <c r="Q96" s="16"/>
      <c r="R96" s="16"/>
      <c r="S96" s="17"/>
      <c r="T96" s="17"/>
      <c r="U96" s="17"/>
      <c r="V96" s="18"/>
      <c r="W96" s="17"/>
      <c r="X96" s="17"/>
      <c r="Y96" s="17"/>
      <c r="Z96" s="17"/>
      <c r="AA96" s="17"/>
      <c r="AB96" s="17"/>
      <c r="AC96" s="19"/>
    </row>
    <row r="97" spans="1:29" ht="20.100000000000001" customHeight="1" x14ac:dyDescent="0.45">
      <c r="A97" s="15" t="s">
        <v>286</v>
      </c>
      <c r="B97" s="16"/>
      <c r="C97" s="16"/>
      <c r="D97" s="16">
        <f t="shared" ref="D97" si="142">SUM(B97:C97)</f>
        <v>0</v>
      </c>
      <c r="E97" s="16">
        <v>0</v>
      </c>
      <c r="F97" s="16">
        <v>0</v>
      </c>
      <c r="G97" s="16">
        <f t="shared" ref="G97" si="143">SUM(E97:F97)</f>
        <v>0</v>
      </c>
      <c r="H97" s="18">
        <f t="shared" ref="H97" si="144">SUM(D97,G97)</f>
        <v>0</v>
      </c>
      <c r="I97" s="16">
        <v>1</v>
      </c>
      <c r="J97" s="16">
        <v>0</v>
      </c>
      <c r="K97" s="16">
        <f t="shared" ref="K97" si="145">SUM(I97:J97)</f>
        <v>1</v>
      </c>
      <c r="L97" s="17">
        <v>0</v>
      </c>
      <c r="M97" s="17">
        <v>0</v>
      </c>
      <c r="N97" s="16">
        <f t="shared" ref="N97" si="146">SUM(L97:M97)</f>
        <v>0</v>
      </c>
      <c r="O97" s="18">
        <f t="shared" ref="O97" si="147">SUM(K97,N97)</f>
        <v>1</v>
      </c>
      <c r="P97" s="16"/>
      <c r="Q97" s="16"/>
      <c r="R97" s="16"/>
      <c r="S97" s="17"/>
      <c r="T97" s="17"/>
      <c r="U97" s="17">
        <f t="shared" ref="U97" si="148">SUM(S97:T97)</f>
        <v>0</v>
      </c>
      <c r="V97" s="18">
        <f t="shared" ref="V97" si="149">SUM(R97,U97)</f>
        <v>0</v>
      </c>
      <c r="W97" s="17">
        <f>SUM(B97,I97,P97)</f>
        <v>1</v>
      </c>
      <c r="X97" s="17">
        <f>SUM(C97,J97,Q97)</f>
        <v>0</v>
      </c>
      <c r="Y97" s="17">
        <f t="shared" ref="Y97" si="150">SUM(W97,X97)</f>
        <v>1</v>
      </c>
      <c r="Z97" s="17">
        <f>SUM(E97,L97,S97)</f>
        <v>0</v>
      </c>
      <c r="AA97" s="17">
        <f>SUM(F97,M97,T97)</f>
        <v>0</v>
      </c>
      <c r="AB97" s="17">
        <f t="shared" ref="AB97" si="151">SUM(Z97,AA97)</f>
        <v>0</v>
      </c>
      <c r="AC97" s="19">
        <f t="shared" ref="AC97" si="152">SUM(Y97,AB97)</f>
        <v>1</v>
      </c>
    </row>
    <row r="98" spans="1:29" ht="20.100000000000001" customHeight="1" x14ac:dyDescent="0.45">
      <c r="A98" s="15" t="s">
        <v>287</v>
      </c>
      <c r="B98" s="16"/>
      <c r="C98" s="16"/>
      <c r="D98" s="16">
        <f t="shared" ref="D98" si="153">SUM(B98:C98)</f>
        <v>0</v>
      </c>
      <c r="E98" s="16">
        <v>0</v>
      </c>
      <c r="F98" s="16">
        <v>0</v>
      </c>
      <c r="G98" s="16">
        <f t="shared" ref="G98" si="154">SUM(E98:F98)</f>
        <v>0</v>
      </c>
      <c r="H98" s="18">
        <f t="shared" ref="H98" si="155">SUM(D98,G98)</f>
        <v>0</v>
      </c>
      <c r="I98" s="16">
        <v>0</v>
      </c>
      <c r="J98" s="16">
        <v>0</v>
      </c>
      <c r="K98" s="16">
        <f t="shared" ref="K98" si="156">SUM(I98:J98)</f>
        <v>0</v>
      </c>
      <c r="L98" s="17">
        <v>0</v>
      </c>
      <c r="M98" s="17">
        <v>0</v>
      </c>
      <c r="N98" s="16">
        <f t="shared" ref="N98" si="157">SUM(L98:M98)</f>
        <v>0</v>
      </c>
      <c r="O98" s="18">
        <f t="shared" ref="O98" si="158">SUM(K98,N98)</f>
        <v>0</v>
      </c>
      <c r="P98" s="16"/>
      <c r="Q98" s="16">
        <v>2</v>
      </c>
      <c r="R98" s="16">
        <f t="shared" ref="R98" si="159">SUM(P98:Q98)</f>
        <v>2</v>
      </c>
      <c r="S98" s="17"/>
      <c r="T98" s="17"/>
      <c r="U98" s="17">
        <f t="shared" ref="U98" si="160">SUM(S98:T98)</f>
        <v>0</v>
      </c>
      <c r="V98" s="18">
        <f t="shared" ref="V98" si="161">SUM(R98,U98)</f>
        <v>2</v>
      </c>
      <c r="W98" s="17">
        <f>SUM(B98,I98,P98)</f>
        <v>0</v>
      </c>
      <c r="X98" s="17">
        <f>SUM(C98,J98,Q98)</f>
        <v>2</v>
      </c>
      <c r="Y98" s="17">
        <f t="shared" ref="Y98" si="162">SUM(W98,X98)</f>
        <v>2</v>
      </c>
      <c r="Z98" s="17">
        <f>SUM(E98,L98,S98)</f>
        <v>0</v>
      </c>
      <c r="AA98" s="17">
        <f>SUM(F98,M98,T98)</f>
        <v>0</v>
      </c>
      <c r="AB98" s="17">
        <f t="shared" ref="AB98" si="163">SUM(Z98,AA98)</f>
        <v>0</v>
      </c>
      <c r="AC98" s="19">
        <f t="shared" ref="AC98" si="164">SUM(Y98,AB98)</f>
        <v>2</v>
      </c>
    </row>
    <row r="99" spans="1:29" ht="20.100000000000001" customHeight="1" x14ac:dyDescent="0.45">
      <c r="A99" s="20" t="s">
        <v>7</v>
      </c>
      <c r="B99" s="21">
        <f t="shared" ref="B99:H99" si="165">SUM(B86:B94)</f>
        <v>13</v>
      </c>
      <c r="C99" s="21">
        <f t="shared" si="165"/>
        <v>0</v>
      </c>
      <c r="D99" s="21">
        <f t="shared" si="165"/>
        <v>13</v>
      </c>
      <c r="E99" s="21">
        <f t="shared" si="165"/>
        <v>0</v>
      </c>
      <c r="F99" s="21">
        <f t="shared" si="165"/>
        <v>0</v>
      </c>
      <c r="G99" s="21">
        <f t="shared" si="165"/>
        <v>0</v>
      </c>
      <c r="H99" s="21">
        <f t="shared" si="165"/>
        <v>13</v>
      </c>
      <c r="I99" s="21">
        <f>SUM(I86:I98)</f>
        <v>64</v>
      </c>
      <c r="J99" s="21">
        <f t="shared" ref="J99:AC99" si="166">SUM(J86:J98)</f>
        <v>19</v>
      </c>
      <c r="K99" s="21">
        <f t="shared" si="166"/>
        <v>83</v>
      </c>
      <c r="L99" s="21">
        <f t="shared" si="166"/>
        <v>0</v>
      </c>
      <c r="M99" s="21">
        <f t="shared" si="166"/>
        <v>0</v>
      </c>
      <c r="N99" s="21">
        <f t="shared" si="166"/>
        <v>0</v>
      </c>
      <c r="O99" s="21">
        <f t="shared" si="166"/>
        <v>83</v>
      </c>
      <c r="P99" s="21">
        <f t="shared" si="166"/>
        <v>75</v>
      </c>
      <c r="Q99" s="21">
        <f t="shared" si="166"/>
        <v>48</v>
      </c>
      <c r="R99" s="21">
        <f t="shared" si="166"/>
        <v>123</v>
      </c>
      <c r="S99" s="21">
        <f t="shared" si="166"/>
        <v>0</v>
      </c>
      <c r="T99" s="21">
        <f t="shared" si="166"/>
        <v>0</v>
      </c>
      <c r="U99" s="21">
        <f t="shared" si="166"/>
        <v>0</v>
      </c>
      <c r="V99" s="21">
        <f t="shared" si="166"/>
        <v>123</v>
      </c>
      <c r="W99" s="21">
        <f t="shared" si="166"/>
        <v>152</v>
      </c>
      <c r="X99" s="21">
        <f t="shared" si="166"/>
        <v>67</v>
      </c>
      <c r="Y99" s="21">
        <f t="shared" si="166"/>
        <v>219</v>
      </c>
      <c r="Z99" s="21">
        <f t="shared" si="166"/>
        <v>0</v>
      </c>
      <c r="AA99" s="21">
        <f t="shared" si="166"/>
        <v>0</v>
      </c>
      <c r="AB99" s="21">
        <f t="shared" si="166"/>
        <v>0</v>
      </c>
      <c r="AC99" s="21">
        <f t="shared" si="166"/>
        <v>219</v>
      </c>
    </row>
    <row r="100" spans="1:29" ht="20.100000000000001" customHeight="1" x14ac:dyDescent="0.45">
      <c r="A100" s="11" t="s">
        <v>93</v>
      </c>
      <c r="B100" s="16"/>
      <c r="C100" s="16"/>
      <c r="D100" s="16"/>
      <c r="E100" s="17"/>
      <c r="F100" s="17"/>
      <c r="G100" s="17"/>
      <c r="H100" s="18"/>
      <c r="I100" s="16"/>
      <c r="J100" s="16"/>
      <c r="K100" s="16"/>
      <c r="L100" s="17"/>
      <c r="M100" s="17"/>
      <c r="N100" s="17"/>
      <c r="O100" s="18"/>
      <c r="P100" s="16"/>
      <c r="Q100" s="16"/>
      <c r="R100" s="16"/>
      <c r="S100" s="16"/>
      <c r="T100" s="16"/>
      <c r="U100" s="16"/>
      <c r="V100" s="18"/>
      <c r="W100" s="17"/>
      <c r="X100" s="17"/>
      <c r="Y100" s="17"/>
      <c r="Z100" s="17"/>
      <c r="AA100" s="17"/>
      <c r="AB100" s="17"/>
      <c r="AC100" s="19"/>
    </row>
    <row r="101" spans="1:29" ht="20.100000000000001" customHeight="1" x14ac:dyDescent="0.45">
      <c r="A101" s="11" t="s">
        <v>94</v>
      </c>
      <c r="B101" s="16"/>
      <c r="C101" s="16"/>
      <c r="D101" s="16"/>
      <c r="E101" s="17"/>
      <c r="F101" s="17"/>
      <c r="G101" s="17"/>
      <c r="H101" s="18"/>
      <c r="I101" s="16"/>
      <c r="J101" s="16"/>
      <c r="K101" s="16"/>
      <c r="L101" s="17"/>
      <c r="M101" s="17"/>
      <c r="N101" s="17"/>
      <c r="O101" s="18"/>
      <c r="P101" s="16"/>
      <c r="Q101" s="16"/>
      <c r="R101" s="16"/>
      <c r="S101" s="16"/>
      <c r="T101" s="16"/>
      <c r="U101" s="16"/>
      <c r="V101" s="18"/>
      <c r="W101" s="17"/>
      <c r="X101" s="17"/>
      <c r="Y101" s="17"/>
      <c r="Z101" s="17"/>
      <c r="AA101" s="17"/>
      <c r="AB101" s="17"/>
      <c r="AC101" s="19"/>
    </row>
    <row r="102" spans="1:29" ht="20.100000000000001" customHeight="1" x14ac:dyDescent="0.45">
      <c r="A102" s="32" t="s">
        <v>196</v>
      </c>
      <c r="B102" s="16">
        <v>6</v>
      </c>
      <c r="C102" s="16"/>
      <c r="D102" s="16">
        <f t="shared" ref="D102:D115" si="167">SUM(B102:C102)</f>
        <v>6</v>
      </c>
      <c r="E102" s="17">
        <v>4</v>
      </c>
      <c r="F102" s="17">
        <v>0</v>
      </c>
      <c r="G102" s="16">
        <f t="shared" ref="G102:G115" si="168">SUM(E102:F102)</f>
        <v>4</v>
      </c>
      <c r="H102" s="18">
        <f t="shared" ref="H102:H115" si="169">SUM(D102,G102)</f>
        <v>10</v>
      </c>
      <c r="I102" s="16">
        <v>1</v>
      </c>
      <c r="J102" s="16">
        <v>0</v>
      </c>
      <c r="K102" s="16">
        <f t="shared" ref="K102:K115" si="170">SUM(I102:J102)</f>
        <v>1</v>
      </c>
      <c r="L102" s="22"/>
      <c r="M102" s="22"/>
      <c r="N102" s="16">
        <f t="shared" ref="N102:N115" si="171">SUM(L102:M102)</f>
        <v>0</v>
      </c>
      <c r="O102" s="18">
        <f t="shared" ref="O102:O115" si="172">SUM(K102,N102)</f>
        <v>1</v>
      </c>
      <c r="P102" s="16">
        <v>17</v>
      </c>
      <c r="Q102" s="16">
        <v>0</v>
      </c>
      <c r="R102" s="16">
        <f t="shared" ref="R102:R112" si="173">SUM(P102:Q102)</f>
        <v>17</v>
      </c>
      <c r="S102" s="22"/>
      <c r="T102" s="22"/>
      <c r="U102" s="16">
        <f t="shared" ref="U102:U115" si="174">SUM(S102:T102)</f>
        <v>0</v>
      </c>
      <c r="V102" s="18">
        <f t="shared" ref="V102:V112" si="175">SUM(R102,U102)</f>
        <v>17</v>
      </c>
      <c r="W102" s="17">
        <f t="shared" ref="W102:X112" si="176">SUM(B102,I102,P102)</f>
        <v>24</v>
      </c>
      <c r="X102" s="17">
        <f t="shared" si="176"/>
        <v>0</v>
      </c>
      <c r="Y102" s="17">
        <f t="shared" ref="Y102:Y112" si="177">SUM(W102,X102)</f>
        <v>24</v>
      </c>
      <c r="Z102" s="17">
        <f t="shared" ref="Z102:AA112" si="178">SUM(E102,L102,S102)</f>
        <v>4</v>
      </c>
      <c r="AA102" s="17">
        <f t="shared" si="178"/>
        <v>0</v>
      </c>
      <c r="AB102" s="17">
        <f t="shared" ref="AB102:AB112" si="179">SUM(Z102,AA102)</f>
        <v>4</v>
      </c>
      <c r="AC102" s="19">
        <f t="shared" ref="AC102:AC115" si="180">SUM(Y102,AB102)</f>
        <v>28</v>
      </c>
    </row>
    <row r="103" spans="1:29" ht="20.100000000000001" customHeight="1" x14ac:dyDescent="0.45">
      <c r="A103" s="32" t="s">
        <v>261</v>
      </c>
      <c r="B103" s="16"/>
      <c r="C103" s="16"/>
      <c r="D103" s="16">
        <f t="shared" ref="D103" si="181">SUM(B103:C103)</f>
        <v>0</v>
      </c>
      <c r="E103" s="17">
        <v>0</v>
      </c>
      <c r="F103" s="17">
        <v>0</v>
      </c>
      <c r="G103" s="16">
        <f t="shared" si="168"/>
        <v>0</v>
      </c>
      <c r="H103" s="18">
        <f t="shared" si="169"/>
        <v>0</v>
      </c>
      <c r="I103" s="16">
        <v>9</v>
      </c>
      <c r="J103" s="16">
        <v>0</v>
      </c>
      <c r="K103" s="16">
        <f t="shared" si="170"/>
        <v>9</v>
      </c>
      <c r="L103" s="22"/>
      <c r="M103" s="22"/>
      <c r="N103" s="16">
        <f t="shared" si="171"/>
        <v>0</v>
      </c>
      <c r="O103" s="18">
        <f t="shared" si="172"/>
        <v>9</v>
      </c>
      <c r="P103" s="16">
        <v>1</v>
      </c>
      <c r="Q103" s="16">
        <v>0</v>
      </c>
      <c r="R103" s="16">
        <f t="shared" si="173"/>
        <v>1</v>
      </c>
      <c r="S103" s="22"/>
      <c r="T103" s="22"/>
      <c r="U103" s="16">
        <f t="shared" si="174"/>
        <v>0</v>
      </c>
      <c r="V103" s="18">
        <f t="shared" si="175"/>
        <v>1</v>
      </c>
      <c r="W103" s="17">
        <f t="shared" si="176"/>
        <v>10</v>
      </c>
      <c r="X103" s="17">
        <f t="shared" si="176"/>
        <v>0</v>
      </c>
      <c r="Y103" s="17">
        <f t="shared" si="177"/>
        <v>10</v>
      </c>
      <c r="Z103" s="17">
        <f t="shared" si="178"/>
        <v>0</v>
      </c>
      <c r="AA103" s="17">
        <f t="shared" si="178"/>
        <v>0</v>
      </c>
      <c r="AB103" s="17">
        <f t="shared" si="179"/>
        <v>0</v>
      </c>
      <c r="AC103" s="19">
        <f t="shared" si="180"/>
        <v>10</v>
      </c>
    </row>
    <row r="104" spans="1:29" ht="20.100000000000001" customHeight="1" x14ac:dyDescent="0.45">
      <c r="A104" s="32" t="s">
        <v>70</v>
      </c>
      <c r="B104" s="16"/>
      <c r="C104" s="16"/>
      <c r="D104" s="16">
        <f>SUM(B104:C104)</f>
        <v>0</v>
      </c>
      <c r="E104" s="17">
        <v>0</v>
      </c>
      <c r="F104" s="17">
        <v>0</v>
      </c>
      <c r="G104" s="16">
        <f>SUM(E104:F104)</f>
        <v>0</v>
      </c>
      <c r="H104" s="18">
        <f>SUM(D104,G104)</f>
        <v>0</v>
      </c>
      <c r="I104" s="16">
        <v>25</v>
      </c>
      <c r="J104" s="16">
        <v>21</v>
      </c>
      <c r="K104" s="16">
        <f>SUM(I104:J104)</f>
        <v>46</v>
      </c>
      <c r="L104" s="22"/>
      <c r="M104" s="22"/>
      <c r="N104" s="16">
        <f>SUM(L104:M104)</f>
        <v>0</v>
      </c>
      <c r="O104" s="18">
        <f>SUM(K104,N104)</f>
        <v>46</v>
      </c>
      <c r="P104" s="16">
        <v>5</v>
      </c>
      <c r="Q104" s="16">
        <v>5</v>
      </c>
      <c r="R104" s="16">
        <f>SUM(P104:Q104)</f>
        <v>10</v>
      </c>
      <c r="S104" s="22"/>
      <c r="T104" s="22"/>
      <c r="U104" s="16">
        <f>SUM(S104:T104)</f>
        <v>0</v>
      </c>
      <c r="V104" s="18">
        <f>SUM(R104,U104)</f>
        <v>10</v>
      </c>
      <c r="W104" s="17">
        <f>SUM(B104,I104,P104)</f>
        <v>30</v>
      </c>
      <c r="X104" s="17">
        <f>SUM(C104,J104,Q104)</f>
        <v>26</v>
      </c>
      <c r="Y104" s="17">
        <f>SUM(W104,X104)</f>
        <v>56</v>
      </c>
      <c r="Z104" s="17">
        <f>SUM(E104,L104,S104)</f>
        <v>0</v>
      </c>
      <c r="AA104" s="17">
        <f>SUM(F104,M104,T104)</f>
        <v>0</v>
      </c>
      <c r="AB104" s="17">
        <f>SUM(Z104,AA104)</f>
        <v>0</v>
      </c>
      <c r="AC104" s="19">
        <f>SUM(Y104,AB104)</f>
        <v>56</v>
      </c>
    </row>
    <row r="105" spans="1:29" ht="20.100000000000001" customHeight="1" x14ac:dyDescent="0.45">
      <c r="A105" s="32" t="s">
        <v>172</v>
      </c>
      <c r="B105" s="16">
        <v>1</v>
      </c>
      <c r="C105" s="16"/>
      <c r="D105" s="16">
        <f t="shared" si="167"/>
        <v>1</v>
      </c>
      <c r="E105" s="17">
        <v>0</v>
      </c>
      <c r="F105" s="17">
        <v>0</v>
      </c>
      <c r="G105" s="16">
        <f t="shared" si="168"/>
        <v>0</v>
      </c>
      <c r="H105" s="18">
        <f t="shared" si="169"/>
        <v>1</v>
      </c>
      <c r="I105" s="16">
        <v>1</v>
      </c>
      <c r="J105" s="16"/>
      <c r="K105" s="16">
        <f t="shared" si="170"/>
        <v>1</v>
      </c>
      <c r="L105" s="22">
        <v>1</v>
      </c>
      <c r="M105" s="22"/>
      <c r="N105" s="16">
        <f t="shared" si="171"/>
        <v>1</v>
      </c>
      <c r="O105" s="18">
        <f t="shared" si="172"/>
        <v>2</v>
      </c>
      <c r="P105" s="16">
        <v>6</v>
      </c>
      <c r="Q105" s="16">
        <v>4</v>
      </c>
      <c r="R105" s="16">
        <f t="shared" si="173"/>
        <v>10</v>
      </c>
      <c r="S105" s="22"/>
      <c r="T105" s="22"/>
      <c r="U105" s="16">
        <f t="shared" si="174"/>
        <v>0</v>
      </c>
      <c r="V105" s="18">
        <f t="shared" si="175"/>
        <v>10</v>
      </c>
      <c r="W105" s="17">
        <f t="shared" si="176"/>
        <v>8</v>
      </c>
      <c r="X105" s="17">
        <f t="shared" si="176"/>
        <v>4</v>
      </c>
      <c r="Y105" s="17">
        <f t="shared" si="177"/>
        <v>12</v>
      </c>
      <c r="Z105" s="17">
        <f t="shared" si="178"/>
        <v>1</v>
      </c>
      <c r="AA105" s="17">
        <f t="shared" si="178"/>
        <v>0</v>
      </c>
      <c r="AB105" s="17">
        <f t="shared" si="179"/>
        <v>1</v>
      </c>
      <c r="AC105" s="19">
        <f t="shared" si="180"/>
        <v>13</v>
      </c>
    </row>
    <row r="106" spans="1:29" ht="20.100000000000001" customHeight="1" x14ac:dyDescent="0.45">
      <c r="A106" s="32" t="s">
        <v>154</v>
      </c>
      <c r="B106" s="16"/>
      <c r="C106" s="16"/>
      <c r="D106" s="16">
        <f t="shared" si="167"/>
        <v>0</v>
      </c>
      <c r="E106" s="17">
        <v>0</v>
      </c>
      <c r="F106" s="17">
        <v>0</v>
      </c>
      <c r="G106" s="16">
        <f t="shared" si="168"/>
        <v>0</v>
      </c>
      <c r="H106" s="18">
        <f t="shared" si="169"/>
        <v>0</v>
      </c>
      <c r="I106" s="16">
        <v>3</v>
      </c>
      <c r="J106" s="16">
        <v>4</v>
      </c>
      <c r="K106" s="16">
        <f t="shared" si="170"/>
        <v>7</v>
      </c>
      <c r="L106" s="22"/>
      <c r="M106" s="22"/>
      <c r="N106" s="16">
        <f t="shared" si="171"/>
        <v>0</v>
      </c>
      <c r="O106" s="18">
        <f t="shared" si="172"/>
        <v>7</v>
      </c>
      <c r="P106" s="16">
        <v>2</v>
      </c>
      <c r="Q106" s="16">
        <v>6</v>
      </c>
      <c r="R106" s="16">
        <f>SUM(P106:Q106)</f>
        <v>8</v>
      </c>
      <c r="S106" s="17"/>
      <c r="T106" s="22"/>
      <c r="U106" s="16">
        <f t="shared" si="174"/>
        <v>0</v>
      </c>
      <c r="V106" s="18">
        <f t="shared" si="175"/>
        <v>8</v>
      </c>
      <c r="W106" s="17">
        <f>SUM(B106,I106,P106)</f>
        <v>5</v>
      </c>
      <c r="X106" s="17">
        <f>SUM(C106,J106,Q106)</f>
        <v>10</v>
      </c>
      <c r="Y106" s="17">
        <f t="shared" si="177"/>
        <v>15</v>
      </c>
      <c r="Z106" s="17">
        <f t="shared" si="178"/>
        <v>0</v>
      </c>
      <c r="AA106" s="17">
        <f t="shared" si="178"/>
        <v>0</v>
      </c>
      <c r="AB106" s="17">
        <f t="shared" si="179"/>
        <v>0</v>
      </c>
      <c r="AC106" s="19">
        <f t="shared" si="180"/>
        <v>15</v>
      </c>
    </row>
    <row r="107" spans="1:29" ht="20.100000000000001" customHeight="1" x14ac:dyDescent="0.45">
      <c r="A107" s="32" t="s">
        <v>251</v>
      </c>
      <c r="B107" s="16">
        <v>1</v>
      </c>
      <c r="C107" s="16"/>
      <c r="D107" s="16">
        <f t="shared" si="167"/>
        <v>1</v>
      </c>
      <c r="E107" s="17">
        <v>0</v>
      </c>
      <c r="F107" s="17">
        <v>0</v>
      </c>
      <c r="G107" s="16">
        <f t="shared" si="168"/>
        <v>0</v>
      </c>
      <c r="H107" s="18">
        <f t="shared" si="169"/>
        <v>1</v>
      </c>
      <c r="I107" s="16">
        <v>1</v>
      </c>
      <c r="J107" s="16">
        <v>3</v>
      </c>
      <c r="K107" s="16">
        <f t="shared" si="170"/>
        <v>4</v>
      </c>
      <c r="L107" s="22"/>
      <c r="M107" s="22"/>
      <c r="N107" s="16">
        <f t="shared" si="171"/>
        <v>0</v>
      </c>
      <c r="O107" s="18">
        <f t="shared" si="172"/>
        <v>4</v>
      </c>
      <c r="P107" s="16">
        <v>2</v>
      </c>
      <c r="Q107" s="16">
        <v>8</v>
      </c>
      <c r="R107" s="16">
        <f t="shared" si="173"/>
        <v>10</v>
      </c>
      <c r="S107" s="22"/>
      <c r="T107" s="22"/>
      <c r="U107" s="16">
        <f t="shared" si="174"/>
        <v>0</v>
      </c>
      <c r="V107" s="18">
        <f t="shared" si="175"/>
        <v>10</v>
      </c>
      <c r="W107" s="17">
        <f t="shared" si="176"/>
        <v>4</v>
      </c>
      <c r="X107" s="17">
        <f t="shared" si="176"/>
        <v>11</v>
      </c>
      <c r="Y107" s="17">
        <f t="shared" si="177"/>
        <v>15</v>
      </c>
      <c r="Z107" s="17">
        <f t="shared" si="178"/>
        <v>0</v>
      </c>
      <c r="AA107" s="17">
        <f t="shared" si="178"/>
        <v>0</v>
      </c>
      <c r="AB107" s="17">
        <f t="shared" si="179"/>
        <v>0</v>
      </c>
      <c r="AC107" s="19">
        <f t="shared" si="180"/>
        <v>15</v>
      </c>
    </row>
    <row r="108" spans="1:29" ht="20.100000000000001" customHeight="1" x14ac:dyDescent="0.45">
      <c r="A108" s="32" t="s">
        <v>156</v>
      </c>
      <c r="B108" s="16"/>
      <c r="C108" s="16"/>
      <c r="D108" s="16">
        <f t="shared" si="167"/>
        <v>0</v>
      </c>
      <c r="E108" s="17">
        <v>0</v>
      </c>
      <c r="F108" s="17">
        <v>0</v>
      </c>
      <c r="G108" s="16">
        <f t="shared" si="168"/>
        <v>0</v>
      </c>
      <c r="H108" s="18">
        <f t="shared" si="169"/>
        <v>0</v>
      </c>
      <c r="I108" s="16">
        <v>6</v>
      </c>
      <c r="J108" s="16">
        <v>10</v>
      </c>
      <c r="K108" s="16">
        <f t="shared" si="170"/>
        <v>16</v>
      </c>
      <c r="L108" s="22"/>
      <c r="M108" s="22"/>
      <c r="N108" s="16">
        <f t="shared" si="171"/>
        <v>0</v>
      </c>
      <c r="O108" s="18">
        <f t="shared" si="172"/>
        <v>16</v>
      </c>
      <c r="P108" s="16">
        <v>0</v>
      </c>
      <c r="Q108" s="16">
        <v>0</v>
      </c>
      <c r="R108" s="16">
        <f t="shared" si="173"/>
        <v>0</v>
      </c>
      <c r="S108" s="22"/>
      <c r="T108" s="22"/>
      <c r="U108" s="16">
        <f t="shared" si="174"/>
        <v>0</v>
      </c>
      <c r="V108" s="18">
        <f t="shared" si="175"/>
        <v>0</v>
      </c>
      <c r="W108" s="17">
        <f t="shared" si="176"/>
        <v>6</v>
      </c>
      <c r="X108" s="17">
        <f t="shared" si="176"/>
        <v>10</v>
      </c>
      <c r="Y108" s="17">
        <f t="shared" si="177"/>
        <v>16</v>
      </c>
      <c r="Z108" s="17">
        <f t="shared" si="178"/>
        <v>0</v>
      </c>
      <c r="AA108" s="17">
        <f t="shared" si="178"/>
        <v>0</v>
      </c>
      <c r="AB108" s="17">
        <f t="shared" si="179"/>
        <v>0</v>
      </c>
      <c r="AC108" s="19">
        <f t="shared" si="180"/>
        <v>16</v>
      </c>
    </row>
    <row r="109" spans="1:29" ht="20.100000000000001" customHeight="1" x14ac:dyDescent="0.45">
      <c r="A109" s="32" t="s">
        <v>143</v>
      </c>
      <c r="B109" s="16"/>
      <c r="C109" s="16"/>
      <c r="D109" s="16">
        <f t="shared" si="167"/>
        <v>0</v>
      </c>
      <c r="E109" s="17">
        <v>0</v>
      </c>
      <c r="F109" s="17">
        <v>0</v>
      </c>
      <c r="G109" s="16">
        <f t="shared" si="168"/>
        <v>0</v>
      </c>
      <c r="H109" s="18">
        <f t="shared" si="169"/>
        <v>0</v>
      </c>
      <c r="I109" s="16">
        <v>2</v>
      </c>
      <c r="J109" s="16">
        <v>27</v>
      </c>
      <c r="K109" s="16">
        <f t="shared" si="170"/>
        <v>29</v>
      </c>
      <c r="L109" s="22"/>
      <c r="M109" s="22"/>
      <c r="N109" s="16">
        <f t="shared" si="171"/>
        <v>0</v>
      </c>
      <c r="O109" s="18">
        <f t="shared" si="172"/>
        <v>29</v>
      </c>
      <c r="P109" s="16">
        <v>0</v>
      </c>
      <c r="Q109" s="16">
        <v>2</v>
      </c>
      <c r="R109" s="16">
        <f t="shared" si="173"/>
        <v>2</v>
      </c>
      <c r="S109" s="22"/>
      <c r="T109" s="22"/>
      <c r="U109" s="16">
        <f t="shared" si="174"/>
        <v>0</v>
      </c>
      <c r="V109" s="18">
        <f t="shared" si="175"/>
        <v>2</v>
      </c>
      <c r="W109" s="17">
        <f t="shared" si="176"/>
        <v>2</v>
      </c>
      <c r="X109" s="17">
        <f t="shared" si="176"/>
        <v>29</v>
      </c>
      <c r="Y109" s="17">
        <f t="shared" si="177"/>
        <v>31</v>
      </c>
      <c r="Z109" s="17">
        <f t="shared" si="178"/>
        <v>0</v>
      </c>
      <c r="AA109" s="17">
        <f t="shared" si="178"/>
        <v>0</v>
      </c>
      <c r="AB109" s="17">
        <f t="shared" si="179"/>
        <v>0</v>
      </c>
      <c r="AC109" s="19">
        <f t="shared" si="180"/>
        <v>31</v>
      </c>
    </row>
    <row r="110" spans="1:29" ht="20.100000000000001" customHeight="1" x14ac:dyDescent="0.45">
      <c r="A110" s="32" t="s">
        <v>188</v>
      </c>
      <c r="B110" s="16"/>
      <c r="C110" s="16"/>
      <c r="D110" s="16">
        <f t="shared" si="167"/>
        <v>0</v>
      </c>
      <c r="E110" s="17">
        <v>0</v>
      </c>
      <c r="F110" s="17">
        <v>0</v>
      </c>
      <c r="G110" s="16">
        <f t="shared" si="168"/>
        <v>0</v>
      </c>
      <c r="H110" s="18">
        <f t="shared" si="169"/>
        <v>0</v>
      </c>
      <c r="I110" s="16">
        <v>2</v>
      </c>
      <c r="J110" s="16">
        <v>15</v>
      </c>
      <c r="K110" s="16">
        <f t="shared" si="170"/>
        <v>17</v>
      </c>
      <c r="L110" s="22"/>
      <c r="M110" s="22"/>
      <c r="N110" s="16">
        <f t="shared" si="171"/>
        <v>0</v>
      </c>
      <c r="O110" s="18">
        <f t="shared" si="172"/>
        <v>17</v>
      </c>
      <c r="P110" s="16">
        <v>0</v>
      </c>
      <c r="Q110" s="16">
        <v>0</v>
      </c>
      <c r="R110" s="16">
        <f t="shared" si="173"/>
        <v>0</v>
      </c>
      <c r="S110" s="22"/>
      <c r="T110" s="22"/>
      <c r="U110" s="16">
        <f t="shared" si="174"/>
        <v>0</v>
      </c>
      <c r="V110" s="18">
        <f t="shared" si="175"/>
        <v>0</v>
      </c>
      <c r="W110" s="17">
        <f t="shared" si="176"/>
        <v>2</v>
      </c>
      <c r="X110" s="17">
        <f t="shared" si="176"/>
        <v>15</v>
      </c>
      <c r="Y110" s="17">
        <f t="shared" si="177"/>
        <v>17</v>
      </c>
      <c r="Z110" s="17">
        <f t="shared" si="178"/>
        <v>0</v>
      </c>
      <c r="AA110" s="17">
        <f t="shared" si="178"/>
        <v>0</v>
      </c>
      <c r="AB110" s="17">
        <f t="shared" si="179"/>
        <v>0</v>
      </c>
      <c r="AC110" s="19">
        <f t="shared" si="180"/>
        <v>17</v>
      </c>
    </row>
    <row r="111" spans="1:29" ht="20.100000000000001" customHeight="1" x14ac:dyDescent="0.45">
      <c r="A111" s="32" t="s">
        <v>270</v>
      </c>
      <c r="B111" s="16"/>
      <c r="C111" s="16"/>
      <c r="D111" s="16">
        <f t="shared" si="167"/>
        <v>0</v>
      </c>
      <c r="E111" s="17">
        <v>0</v>
      </c>
      <c r="F111" s="17">
        <v>0</v>
      </c>
      <c r="G111" s="16">
        <f t="shared" si="168"/>
        <v>0</v>
      </c>
      <c r="H111" s="18">
        <f t="shared" si="169"/>
        <v>0</v>
      </c>
      <c r="I111" s="16">
        <v>2</v>
      </c>
      <c r="J111" s="16">
        <v>9</v>
      </c>
      <c r="K111" s="16">
        <f t="shared" si="170"/>
        <v>11</v>
      </c>
      <c r="L111" s="22"/>
      <c r="M111" s="22"/>
      <c r="N111" s="16">
        <f t="shared" si="171"/>
        <v>0</v>
      </c>
      <c r="O111" s="18">
        <f t="shared" si="172"/>
        <v>11</v>
      </c>
      <c r="P111" s="16">
        <v>0</v>
      </c>
      <c r="Q111" s="16">
        <v>0</v>
      </c>
      <c r="R111" s="16">
        <f t="shared" si="173"/>
        <v>0</v>
      </c>
      <c r="S111" s="22"/>
      <c r="T111" s="22"/>
      <c r="U111" s="16">
        <f t="shared" si="174"/>
        <v>0</v>
      </c>
      <c r="V111" s="18">
        <f t="shared" si="175"/>
        <v>0</v>
      </c>
      <c r="W111" s="17">
        <f t="shared" si="176"/>
        <v>2</v>
      </c>
      <c r="X111" s="17">
        <f t="shared" si="176"/>
        <v>9</v>
      </c>
      <c r="Y111" s="17">
        <f t="shared" si="177"/>
        <v>11</v>
      </c>
      <c r="Z111" s="17">
        <f t="shared" si="178"/>
        <v>0</v>
      </c>
      <c r="AA111" s="17">
        <f t="shared" si="178"/>
        <v>0</v>
      </c>
      <c r="AB111" s="17">
        <f t="shared" si="179"/>
        <v>0</v>
      </c>
      <c r="AC111" s="19">
        <f t="shared" si="180"/>
        <v>11</v>
      </c>
    </row>
    <row r="112" spans="1:29" ht="20.100000000000001" customHeight="1" x14ac:dyDescent="0.45">
      <c r="A112" s="32" t="s">
        <v>157</v>
      </c>
      <c r="B112" s="16"/>
      <c r="C112" s="16"/>
      <c r="D112" s="16">
        <f t="shared" si="167"/>
        <v>0</v>
      </c>
      <c r="E112" s="17">
        <v>0</v>
      </c>
      <c r="F112" s="17">
        <v>0</v>
      </c>
      <c r="G112" s="16">
        <f t="shared" si="168"/>
        <v>0</v>
      </c>
      <c r="H112" s="18">
        <f t="shared" si="169"/>
        <v>0</v>
      </c>
      <c r="I112" s="16">
        <v>8</v>
      </c>
      <c r="J112" s="16">
        <v>25</v>
      </c>
      <c r="K112" s="16">
        <f t="shared" si="170"/>
        <v>33</v>
      </c>
      <c r="L112" s="22"/>
      <c r="M112" s="22"/>
      <c r="N112" s="16">
        <f t="shared" si="171"/>
        <v>0</v>
      </c>
      <c r="O112" s="18">
        <f t="shared" si="172"/>
        <v>33</v>
      </c>
      <c r="P112" s="16">
        <v>2</v>
      </c>
      <c r="Q112" s="16">
        <v>5</v>
      </c>
      <c r="R112" s="16">
        <f t="shared" si="173"/>
        <v>7</v>
      </c>
      <c r="S112" s="22"/>
      <c r="T112" s="22"/>
      <c r="U112" s="16">
        <f t="shared" si="174"/>
        <v>0</v>
      </c>
      <c r="V112" s="18">
        <f t="shared" si="175"/>
        <v>7</v>
      </c>
      <c r="W112" s="17">
        <f t="shared" si="176"/>
        <v>10</v>
      </c>
      <c r="X112" s="17">
        <f t="shared" si="176"/>
        <v>30</v>
      </c>
      <c r="Y112" s="17">
        <f t="shared" si="177"/>
        <v>40</v>
      </c>
      <c r="Z112" s="17">
        <f t="shared" si="178"/>
        <v>0</v>
      </c>
      <c r="AA112" s="17">
        <f t="shared" si="178"/>
        <v>0</v>
      </c>
      <c r="AB112" s="17">
        <f t="shared" si="179"/>
        <v>0</v>
      </c>
      <c r="AC112" s="19">
        <f t="shared" si="180"/>
        <v>40</v>
      </c>
    </row>
    <row r="113" spans="1:29" ht="20.100000000000001" customHeight="1" x14ac:dyDescent="0.45">
      <c r="A113" s="32" t="s">
        <v>232</v>
      </c>
      <c r="B113" s="16">
        <v>3</v>
      </c>
      <c r="C113" s="16"/>
      <c r="D113" s="16">
        <f>SUM(B113:C113)</f>
        <v>3</v>
      </c>
      <c r="E113" s="17">
        <v>0</v>
      </c>
      <c r="F113" s="17">
        <v>0</v>
      </c>
      <c r="G113" s="16">
        <f>SUM(E113:F113)</f>
        <v>0</v>
      </c>
      <c r="H113" s="18">
        <f>SUM(D113,G113)</f>
        <v>3</v>
      </c>
      <c r="I113" s="16">
        <v>1</v>
      </c>
      <c r="J113" s="16">
        <v>0</v>
      </c>
      <c r="K113" s="16">
        <f>SUM(I113:J113)</f>
        <v>1</v>
      </c>
      <c r="L113" s="22"/>
      <c r="M113" s="22"/>
      <c r="N113" s="16">
        <f>SUM(L113:M113)</f>
        <v>0</v>
      </c>
      <c r="O113" s="18">
        <f>SUM(K113,N113)</f>
        <v>1</v>
      </c>
      <c r="P113" s="16">
        <v>9</v>
      </c>
      <c r="Q113" s="16">
        <v>26</v>
      </c>
      <c r="R113" s="16">
        <f>SUM(P113:Q113)</f>
        <v>35</v>
      </c>
      <c r="S113" s="22"/>
      <c r="T113" s="22"/>
      <c r="U113" s="16">
        <f>SUM(S113:T113)</f>
        <v>0</v>
      </c>
      <c r="V113" s="18">
        <f>SUM(R113,U113)</f>
        <v>35</v>
      </c>
      <c r="W113" s="17">
        <f>SUM(B113,I113,P113)</f>
        <v>13</v>
      </c>
      <c r="X113" s="17">
        <f>SUM(C113,J113,Q113)</f>
        <v>26</v>
      </c>
      <c r="Y113" s="17">
        <f>SUM(W113,X113)</f>
        <v>39</v>
      </c>
      <c r="Z113" s="17">
        <f>SUM(E113,L113,S113)</f>
        <v>0</v>
      </c>
      <c r="AA113" s="17">
        <f>SUM(F113,M113,T113)</f>
        <v>0</v>
      </c>
      <c r="AB113" s="17">
        <f>SUM(Z113,AA113)</f>
        <v>0</v>
      </c>
      <c r="AC113" s="19">
        <f>SUM(Y113,AB113)</f>
        <v>39</v>
      </c>
    </row>
    <row r="114" spans="1:29" ht="20.100000000000001" customHeight="1" x14ac:dyDescent="0.45">
      <c r="A114" s="20" t="s">
        <v>7</v>
      </c>
      <c r="B114" s="21">
        <f>SUM(B102:B113)</f>
        <v>11</v>
      </c>
      <c r="C114" s="21">
        <f t="shared" ref="C114:AC114" si="182">SUM(C102:C113)</f>
        <v>0</v>
      </c>
      <c r="D114" s="21">
        <f t="shared" si="182"/>
        <v>11</v>
      </c>
      <c r="E114" s="21">
        <f t="shared" si="182"/>
        <v>4</v>
      </c>
      <c r="F114" s="21">
        <f t="shared" si="182"/>
        <v>0</v>
      </c>
      <c r="G114" s="21">
        <f t="shared" si="182"/>
        <v>4</v>
      </c>
      <c r="H114" s="21">
        <f t="shared" si="182"/>
        <v>15</v>
      </c>
      <c r="I114" s="21">
        <f t="shared" si="182"/>
        <v>61</v>
      </c>
      <c r="J114" s="21">
        <f t="shared" si="182"/>
        <v>114</v>
      </c>
      <c r="K114" s="21">
        <f t="shared" si="182"/>
        <v>175</v>
      </c>
      <c r="L114" s="21">
        <f t="shared" si="182"/>
        <v>1</v>
      </c>
      <c r="M114" s="21">
        <f t="shared" si="182"/>
        <v>0</v>
      </c>
      <c r="N114" s="21">
        <f t="shared" si="182"/>
        <v>1</v>
      </c>
      <c r="O114" s="21">
        <f t="shared" si="182"/>
        <v>176</v>
      </c>
      <c r="P114" s="21">
        <f t="shared" si="182"/>
        <v>44</v>
      </c>
      <c r="Q114" s="21">
        <f t="shared" si="182"/>
        <v>56</v>
      </c>
      <c r="R114" s="21">
        <f t="shared" si="182"/>
        <v>100</v>
      </c>
      <c r="S114" s="21">
        <f t="shared" si="182"/>
        <v>0</v>
      </c>
      <c r="T114" s="21">
        <f t="shared" si="182"/>
        <v>0</v>
      </c>
      <c r="U114" s="21">
        <f t="shared" si="182"/>
        <v>0</v>
      </c>
      <c r="V114" s="21">
        <f t="shared" si="182"/>
        <v>100</v>
      </c>
      <c r="W114" s="21">
        <f t="shared" si="182"/>
        <v>116</v>
      </c>
      <c r="X114" s="21">
        <f t="shared" si="182"/>
        <v>170</v>
      </c>
      <c r="Y114" s="21">
        <f t="shared" si="182"/>
        <v>286</v>
      </c>
      <c r="Z114" s="21">
        <f t="shared" si="182"/>
        <v>5</v>
      </c>
      <c r="AA114" s="21">
        <f t="shared" si="182"/>
        <v>0</v>
      </c>
      <c r="AB114" s="21">
        <f t="shared" si="182"/>
        <v>5</v>
      </c>
      <c r="AC114" s="21">
        <f t="shared" si="182"/>
        <v>291</v>
      </c>
    </row>
    <row r="115" spans="1:29" ht="20.100000000000001" customHeight="1" x14ac:dyDescent="0.45">
      <c r="A115" s="31" t="s">
        <v>52</v>
      </c>
      <c r="B115" s="19">
        <f>SUM(B83,B99,B114)</f>
        <v>27</v>
      </c>
      <c r="C115" s="19">
        <f>SUM(C83,C99,C114)</f>
        <v>17</v>
      </c>
      <c r="D115" s="19">
        <f t="shared" si="167"/>
        <v>44</v>
      </c>
      <c r="E115" s="19">
        <f>SUM(E83,E99,E114)</f>
        <v>4</v>
      </c>
      <c r="F115" s="19">
        <f>SUM(F83,F99,F114)</f>
        <v>6</v>
      </c>
      <c r="G115" s="19">
        <f t="shared" si="168"/>
        <v>10</v>
      </c>
      <c r="H115" s="19">
        <f t="shared" si="169"/>
        <v>54</v>
      </c>
      <c r="I115" s="19">
        <f>SUM(I83,I99,I114)</f>
        <v>156</v>
      </c>
      <c r="J115" s="19">
        <f>SUM(J83,J99,J114)</f>
        <v>512</v>
      </c>
      <c r="K115" s="19">
        <f t="shared" si="170"/>
        <v>668</v>
      </c>
      <c r="L115" s="19">
        <f>SUM(L83,L99,L114)</f>
        <v>7</v>
      </c>
      <c r="M115" s="19">
        <f>SUM(M83,M99,M114)</f>
        <v>47</v>
      </c>
      <c r="N115" s="19">
        <f t="shared" si="171"/>
        <v>54</v>
      </c>
      <c r="O115" s="19">
        <f t="shared" si="172"/>
        <v>722</v>
      </c>
      <c r="P115" s="19">
        <f>SUM(P83,P99,P114)</f>
        <v>136</v>
      </c>
      <c r="Q115" s="19">
        <f>SUM(Q83,Q99,Q114)</f>
        <v>208</v>
      </c>
      <c r="R115" s="19">
        <f>SUM(P115:Q115)</f>
        <v>344</v>
      </c>
      <c r="S115" s="19">
        <f>SUM(S83,S99,S114)</f>
        <v>6</v>
      </c>
      <c r="T115" s="19">
        <f>SUM(T83,T99,T114)</f>
        <v>37</v>
      </c>
      <c r="U115" s="19">
        <f t="shared" si="174"/>
        <v>43</v>
      </c>
      <c r="V115" s="19">
        <f>SUM(R115,U115)</f>
        <v>387</v>
      </c>
      <c r="W115" s="19">
        <f>SUM(W83,W99,W114)</f>
        <v>319</v>
      </c>
      <c r="X115" s="19">
        <f>SUM(X83,X99,X114)</f>
        <v>737</v>
      </c>
      <c r="Y115" s="19">
        <f>SUM(W115:X115)</f>
        <v>1056</v>
      </c>
      <c r="Z115" s="19">
        <f>SUM(Z83,Z99,Z114)</f>
        <v>17</v>
      </c>
      <c r="AA115" s="19">
        <f>SUM(AA83,AA99,AA114)</f>
        <v>90</v>
      </c>
      <c r="AB115" s="19">
        <f>SUM(Z115:AA115)</f>
        <v>107</v>
      </c>
      <c r="AC115" s="19">
        <f t="shared" si="180"/>
        <v>1163</v>
      </c>
    </row>
    <row r="116" spans="1:29" ht="20.100000000000001" customHeight="1" x14ac:dyDescent="0.45">
      <c r="A116" s="11" t="s">
        <v>95</v>
      </c>
      <c r="B116" s="22"/>
      <c r="C116" s="22"/>
      <c r="D116" s="22"/>
      <c r="E116" s="17"/>
      <c r="F116" s="17"/>
      <c r="G116" s="17"/>
      <c r="H116" s="18"/>
      <c r="I116" s="17"/>
      <c r="J116" s="17"/>
      <c r="K116" s="17"/>
      <c r="L116" s="17"/>
      <c r="M116" s="17"/>
      <c r="N116" s="17"/>
      <c r="O116" s="18"/>
      <c r="P116" s="17"/>
      <c r="Q116" s="17"/>
      <c r="R116" s="17"/>
      <c r="S116" s="17"/>
      <c r="T116" s="17"/>
      <c r="U116" s="17"/>
      <c r="V116" s="18"/>
      <c r="W116" s="17"/>
      <c r="X116" s="17"/>
      <c r="Y116" s="17"/>
      <c r="Z116" s="23"/>
      <c r="AA116" s="23"/>
      <c r="AB116" s="23"/>
      <c r="AC116" s="24"/>
    </row>
    <row r="117" spans="1:29" ht="20.100000000000001" customHeight="1" x14ac:dyDescent="0.45">
      <c r="A117" s="11" t="s">
        <v>96</v>
      </c>
      <c r="B117" s="22"/>
      <c r="C117" s="22"/>
      <c r="D117" s="22"/>
      <c r="E117" s="17"/>
      <c r="F117" s="17"/>
      <c r="G117" s="17"/>
      <c r="H117" s="18"/>
      <c r="I117" s="17"/>
      <c r="J117" s="17"/>
      <c r="K117" s="17"/>
      <c r="L117" s="17"/>
      <c r="M117" s="17"/>
      <c r="N117" s="17"/>
      <c r="O117" s="18"/>
      <c r="P117" s="17"/>
      <c r="Q117" s="17"/>
      <c r="R117" s="17"/>
      <c r="S117" s="17"/>
      <c r="T117" s="17"/>
      <c r="U117" s="17"/>
      <c r="V117" s="18"/>
      <c r="W117" s="17"/>
      <c r="X117" s="17"/>
      <c r="Y117" s="17"/>
      <c r="Z117" s="23"/>
      <c r="AA117" s="23"/>
      <c r="AB117" s="23"/>
      <c r="AC117" s="24"/>
    </row>
    <row r="118" spans="1:29" ht="20.100000000000001" customHeight="1" x14ac:dyDescent="0.45">
      <c r="A118" s="15" t="s">
        <v>170</v>
      </c>
      <c r="B118" s="16"/>
      <c r="C118" s="16"/>
      <c r="D118" s="16">
        <f>SUM(B118:C118)</f>
        <v>0</v>
      </c>
      <c r="E118" s="17">
        <v>0</v>
      </c>
      <c r="F118" s="17">
        <v>0</v>
      </c>
      <c r="G118" s="17">
        <v>0</v>
      </c>
      <c r="H118" s="18">
        <f>SUM(D118,G118)</f>
        <v>0</v>
      </c>
      <c r="I118" s="16">
        <v>0</v>
      </c>
      <c r="J118" s="16">
        <v>0</v>
      </c>
      <c r="K118" s="16">
        <f>SUM(I118:J118)</f>
        <v>0</v>
      </c>
      <c r="L118" s="17" t="s">
        <v>87</v>
      </c>
      <c r="M118" s="17" t="s">
        <v>87</v>
      </c>
      <c r="N118" s="17" t="s">
        <v>87</v>
      </c>
      <c r="O118" s="18">
        <f>SUM(K118,N118)</f>
        <v>0</v>
      </c>
      <c r="P118" s="16">
        <v>0</v>
      </c>
      <c r="Q118" s="16">
        <v>0</v>
      </c>
      <c r="R118" s="16">
        <f>SUM(P118:Q118)</f>
        <v>0</v>
      </c>
      <c r="S118" s="17" t="s">
        <v>87</v>
      </c>
      <c r="T118" s="17" t="s">
        <v>87</v>
      </c>
      <c r="U118" s="17" t="s">
        <v>87</v>
      </c>
      <c r="V118" s="18">
        <f>SUM(R118,U118)</f>
        <v>0</v>
      </c>
      <c r="W118" s="17">
        <f t="shared" ref="W118:X121" si="183">SUM(B118,I118,P118)</f>
        <v>0</v>
      </c>
      <c r="X118" s="17">
        <f t="shared" si="183"/>
        <v>0</v>
      </c>
      <c r="Y118" s="17">
        <f>SUM(W118,X118)</f>
        <v>0</v>
      </c>
      <c r="Z118" s="17" t="s">
        <v>87</v>
      </c>
      <c r="AA118" s="17" t="s">
        <v>87</v>
      </c>
      <c r="AB118" s="17" t="s">
        <v>87</v>
      </c>
      <c r="AC118" s="19">
        <f>SUM(Y118,AB118)</f>
        <v>0</v>
      </c>
    </row>
    <row r="119" spans="1:29" ht="20.100000000000001" customHeight="1" x14ac:dyDescent="0.45">
      <c r="A119" s="15" t="s">
        <v>54</v>
      </c>
      <c r="B119" s="16">
        <v>5</v>
      </c>
      <c r="C119" s="16"/>
      <c r="D119" s="16">
        <f>SUM(B119:C119)</f>
        <v>5</v>
      </c>
      <c r="E119" s="17">
        <v>0</v>
      </c>
      <c r="F119" s="17">
        <v>0</v>
      </c>
      <c r="G119" s="17">
        <v>0</v>
      </c>
      <c r="H119" s="18">
        <f>SUM(D119,G119)</f>
        <v>5</v>
      </c>
      <c r="I119" s="16">
        <v>6</v>
      </c>
      <c r="J119" s="16">
        <v>2</v>
      </c>
      <c r="K119" s="16">
        <f>SUM(I119:J119)</f>
        <v>8</v>
      </c>
      <c r="L119" s="17" t="s">
        <v>87</v>
      </c>
      <c r="M119" s="17" t="s">
        <v>87</v>
      </c>
      <c r="N119" s="17" t="s">
        <v>87</v>
      </c>
      <c r="O119" s="18">
        <f>SUM(K119,N119)</f>
        <v>8</v>
      </c>
      <c r="P119" s="16">
        <v>0</v>
      </c>
      <c r="Q119" s="16">
        <v>0</v>
      </c>
      <c r="R119" s="16">
        <f>SUM(P119:Q119)</f>
        <v>0</v>
      </c>
      <c r="S119" s="17" t="s">
        <v>87</v>
      </c>
      <c r="T119" s="17" t="s">
        <v>87</v>
      </c>
      <c r="U119" s="17" t="s">
        <v>87</v>
      </c>
      <c r="V119" s="18">
        <f>SUM(R119,U119)</f>
        <v>0</v>
      </c>
      <c r="W119" s="17">
        <f t="shared" si="183"/>
        <v>11</v>
      </c>
      <c r="X119" s="17">
        <f t="shared" si="183"/>
        <v>2</v>
      </c>
      <c r="Y119" s="17">
        <f>SUM(W119,X119)</f>
        <v>13</v>
      </c>
      <c r="Z119" s="17" t="s">
        <v>87</v>
      </c>
      <c r="AA119" s="17" t="s">
        <v>87</v>
      </c>
      <c r="AB119" s="17" t="s">
        <v>87</v>
      </c>
      <c r="AC119" s="19">
        <f>SUM(Y119,AB119)</f>
        <v>13</v>
      </c>
    </row>
    <row r="120" spans="1:29" ht="20.100000000000001" customHeight="1" x14ac:dyDescent="0.45">
      <c r="A120" s="15" t="s">
        <v>201</v>
      </c>
      <c r="B120" s="16">
        <v>1</v>
      </c>
      <c r="C120" s="16"/>
      <c r="D120" s="16">
        <f>SUM(B120:C120)</f>
        <v>1</v>
      </c>
      <c r="E120" s="17">
        <v>0</v>
      </c>
      <c r="F120" s="17">
        <v>0</v>
      </c>
      <c r="G120" s="17">
        <v>0</v>
      </c>
      <c r="H120" s="18">
        <f>SUM(D120,G120)</f>
        <v>1</v>
      </c>
      <c r="I120" s="16">
        <v>0</v>
      </c>
      <c r="J120" s="16">
        <v>0</v>
      </c>
      <c r="K120" s="16">
        <f>SUM(I120:J120)</f>
        <v>0</v>
      </c>
      <c r="L120" s="17" t="s">
        <v>87</v>
      </c>
      <c r="M120" s="17" t="s">
        <v>87</v>
      </c>
      <c r="N120" s="17" t="s">
        <v>87</v>
      </c>
      <c r="O120" s="18">
        <f>SUM(K120,N120)</f>
        <v>0</v>
      </c>
      <c r="P120" s="16">
        <v>1</v>
      </c>
      <c r="Q120" s="16">
        <v>2</v>
      </c>
      <c r="R120" s="16">
        <f>SUM(P120:Q120)</f>
        <v>3</v>
      </c>
      <c r="S120" s="17" t="s">
        <v>87</v>
      </c>
      <c r="T120" s="17" t="s">
        <v>87</v>
      </c>
      <c r="U120" s="17" t="s">
        <v>87</v>
      </c>
      <c r="V120" s="18">
        <f>SUM(R120,U120)</f>
        <v>3</v>
      </c>
      <c r="W120" s="17">
        <f t="shared" si="183"/>
        <v>2</v>
      </c>
      <c r="X120" s="17">
        <f t="shared" si="183"/>
        <v>2</v>
      </c>
      <c r="Y120" s="17">
        <f>SUM(W120,X120)</f>
        <v>4</v>
      </c>
      <c r="Z120" s="17" t="s">
        <v>87</v>
      </c>
      <c r="AA120" s="17" t="s">
        <v>87</v>
      </c>
      <c r="AB120" s="17" t="s">
        <v>87</v>
      </c>
      <c r="AC120" s="19">
        <f>SUM(Y120,AB120)</f>
        <v>4</v>
      </c>
    </row>
    <row r="121" spans="1:29" ht="20.100000000000001" customHeight="1" x14ac:dyDescent="0.45">
      <c r="A121" s="15" t="s">
        <v>55</v>
      </c>
      <c r="B121" s="16">
        <v>3</v>
      </c>
      <c r="C121" s="16">
        <v>1</v>
      </c>
      <c r="D121" s="16">
        <f>SUM(B121:C121)</f>
        <v>4</v>
      </c>
      <c r="E121" s="17">
        <v>0</v>
      </c>
      <c r="F121" s="17">
        <v>0</v>
      </c>
      <c r="G121" s="17">
        <v>0</v>
      </c>
      <c r="H121" s="18">
        <f>SUM(D121,G121)</f>
        <v>4</v>
      </c>
      <c r="I121" s="16">
        <v>8</v>
      </c>
      <c r="J121" s="16">
        <v>7</v>
      </c>
      <c r="K121" s="16">
        <f>SUM(I121:J121)</f>
        <v>15</v>
      </c>
      <c r="L121" s="17" t="s">
        <v>87</v>
      </c>
      <c r="M121" s="17" t="s">
        <v>87</v>
      </c>
      <c r="N121" s="17" t="s">
        <v>87</v>
      </c>
      <c r="O121" s="18">
        <f>SUM(K121,N121)</f>
        <v>15</v>
      </c>
      <c r="P121" s="16">
        <v>6</v>
      </c>
      <c r="Q121" s="16">
        <v>1</v>
      </c>
      <c r="R121" s="16">
        <f>SUM(P121:Q121)</f>
        <v>7</v>
      </c>
      <c r="S121" s="17" t="s">
        <v>87</v>
      </c>
      <c r="T121" s="17" t="s">
        <v>87</v>
      </c>
      <c r="U121" s="17" t="s">
        <v>87</v>
      </c>
      <c r="V121" s="18">
        <f>SUM(R121,U121)</f>
        <v>7</v>
      </c>
      <c r="W121" s="17">
        <f t="shared" si="183"/>
        <v>17</v>
      </c>
      <c r="X121" s="17">
        <f t="shared" si="183"/>
        <v>9</v>
      </c>
      <c r="Y121" s="17">
        <f>SUM(W121,X121)</f>
        <v>26</v>
      </c>
      <c r="Z121" s="17" t="s">
        <v>87</v>
      </c>
      <c r="AA121" s="17" t="s">
        <v>87</v>
      </c>
      <c r="AB121" s="17" t="s">
        <v>87</v>
      </c>
      <c r="AC121" s="19">
        <f>SUM(Y121,AB121)</f>
        <v>26</v>
      </c>
    </row>
    <row r="122" spans="1:29" ht="20.100000000000001" customHeight="1" x14ac:dyDescent="0.45">
      <c r="A122" s="20" t="s">
        <v>7</v>
      </c>
      <c r="B122" s="19">
        <f t="shared" ref="B122:AC122" si="184">SUM(B118:B121)</f>
        <v>9</v>
      </c>
      <c r="C122" s="19">
        <f t="shared" si="184"/>
        <v>1</v>
      </c>
      <c r="D122" s="19">
        <f t="shared" si="184"/>
        <v>10</v>
      </c>
      <c r="E122" s="19">
        <f t="shared" si="184"/>
        <v>0</v>
      </c>
      <c r="F122" s="19">
        <f t="shared" si="184"/>
        <v>0</v>
      </c>
      <c r="G122" s="19">
        <f t="shared" si="184"/>
        <v>0</v>
      </c>
      <c r="H122" s="19">
        <f t="shared" si="184"/>
        <v>10</v>
      </c>
      <c r="I122" s="19">
        <f t="shared" si="184"/>
        <v>14</v>
      </c>
      <c r="J122" s="19">
        <f t="shared" si="184"/>
        <v>9</v>
      </c>
      <c r="K122" s="19">
        <f t="shared" si="184"/>
        <v>23</v>
      </c>
      <c r="L122" s="19">
        <f t="shared" si="184"/>
        <v>0</v>
      </c>
      <c r="M122" s="19">
        <f t="shared" si="184"/>
        <v>0</v>
      </c>
      <c r="N122" s="19">
        <f t="shared" si="184"/>
        <v>0</v>
      </c>
      <c r="O122" s="19">
        <f t="shared" si="184"/>
        <v>23</v>
      </c>
      <c r="P122" s="19">
        <f t="shared" si="184"/>
        <v>7</v>
      </c>
      <c r="Q122" s="19">
        <f t="shared" si="184"/>
        <v>3</v>
      </c>
      <c r="R122" s="19">
        <f t="shared" si="184"/>
        <v>10</v>
      </c>
      <c r="S122" s="19">
        <f t="shared" si="184"/>
        <v>0</v>
      </c>
      <c r="T122" s="19">
        <f t="shared" si="184"/>
        <v>0</v>
      </c>
      <c r="U122" s="19">
        <f t="shared" si="184"/>
        <v>0</v>
      </c>
      <c r="V122" s="19">
        <f t="shared" si="184"/>
        <v>10</v>
      </c>
      <c r="W122" s="19">
        <f t="shared" si="184"/>
        <v>30</v>
      </c>
      <c r="X122" s="19">
        <f t="shared" si="184"/>
        <v>13</v>
      </c>
      <c r="Y122" s="19">
        <f t="shared" si="184"/>
        <v>43</v>
      </c>
      <c r="Z122" s="19">
        <f t="shared" si="184"/>
        <v>0</v>
      </c>
      <c r="AA122" s="19">
        <f t="shared" si="184"/>
        <v>0</v>
      </c>
      <c r="AB122" s="19">
        <f t="shared" si="184"/>
        <v>0</v>
      </c>
      <c r="AC122" s="19">
        <f t="shared" si="184"/>
        <v>43</v>
      </c>
    </row>
    <row r="123" spans="1:29" ht="20.100000000000001" customHeight="1" x14ac:dyDescent="0.45">
      <c r="A123" s="11" t="s">
        <v>97</v>
      </c>
      <c r="B123" s="22"/>
      <c r="C123" s="22"/>
      <c r="D123" s="22"/>
      <c r="E123" s="17"/>
      <c r="F123" s="17"/>
      <c r="G123" s="17"/>
      <c r="H123" s="18"/>
      <c r="I123" s="17"/>
      <c r="J123" s="17"/>
      <c r="K123" s="17"/>
      <c r="L123" s="17"/>
      <c r="M123" s="17"/>
      <c r="N123" s="17"/>
      <c r="O123" s="18"/>
      <c r="P123" s="17"/>
      <c r="Q123" s="17"/>
      <c r="R123" s="17"/>
      <c r="S123" s="17"/>
      <c r="T123" s="17"/>
      <c r="U123" s="17"/>
      <c r="V123" s="18"/>
      <c r="W123" s="17"/>
      <c r="X123" s="17"/>
      <c r="Y123" s="17"/>
      <c r="Z123" s="23"/>
      <c r="AA123" s="23"/>
      <c r="AB123" s="23"/>
      <c r="AC123" s="24"/>
    </row>
    <row r="124" spans="1:29" ht="20.100000000000001" customHeight="1" x14ac:dyDescent="0.45">
      <c r="A124" s="11" t="s">
        <v>98</v>
      </c>
      <c r="B124" s="22"/>
      <c r="C124" s="22"/>
      <c r="D124" s="22"/>
      <c r="E124" s="17"/>
      <c r="F124" s="17"/>
      <c r="G124" s="17"/>
      <c r="H124" s="18"/>
      <c r="I124" s="17"/>
      <c r="J124" s="17"/>
      <c r="K124" s="17"/>
      <c r="L124" s="17"/>
      <c r="M124" s="17"/>
      <c r="N124" s="17"/>
      <c r="O124" s="18"/>
      <c r="P124" s="17"/>
      <c r="Q124" s="17"/>
      <c r="R124" s="17"/>
      <c r="S124" s="17"/>
      <c r="T124" s="17"/>
      <c r="U124" s="17"/>
      <c r="V124" s="18"/>
      <c r="W124" s="17"/>
      <c r="X124" s="17"/>
      <c r="Y124" s="17"/>
      <c r="Z124" s="23"/>
      <c r="AA124" s="23"/>
      <c r="AB124" s="23"/>
      <c r="AC124" s="24"/>
    </row>
    <row r="125" spans="1:29" ht="20.100000000000001" customHeight="1" x14ac:dyDescent="0.45">
      <c r="A125" s="15" t="s">
        <v>252</v>
      </c>
      <c r="B125" s="16"/>
      <c r="C125" s="16"/>
      <c r="D125" s="16">
        <f>SUM(B125:C125)</f>
        <v>0</v>
      </c>
      <c r="E125" s="17">
        <v>0</v>
      </c>
      <c r="F125" s="17">
        <v>0</v>
      </c>
      <c r="G125" s="17">
        <v>0</v>
      </c>
      <c r="H125" s="18">
        <f>SUM(D125,G125)</f>
        <v>0</v>
      </c>
      <c r="I125" s="16">
        <v>0</v>
      </c>
      <c r="J125" s="16">
        <v>0</v>
      </c>
      <c r="K125" s="16">
        <f>SUM(I125:J125)</f>
        <v>0</v>
      </c>
      <c r="L125" s="17" t="s">
        <v>87</v>
      </c>
      <c r="M125" s="17" t="s">
        <v>87</v>
      </c>
      <c r="N125" s="17" t="s">
        <v>87</v>
      </c>
      <c r="O125" s="18">
        <f>SUM(K125,N125)</f>
        <v>0</v>
      </c>
      <c r="P125" s="16">
        <v>0</v>
      </c>
      <c r="Q125" s="16">
        <v>0</v>
      </c>
      <c r="R125" s="16">
        <f>SUM(P125:Q125)</f>
        <v>0</v>
      </c>
      <c r="S125" s="17" t="s">
        <v>87</v>
      </c>
      <c r="T125" s="17" t="s">
        <v>87</v>
      </c>
      <c r="U125" s="17" t="s">
        <v>87</v>
      </c>
      <c r="V125" s="18">
        <f>SUM(R125,U125)</f>
        <v>0</v>
      </c>
      <c r="W125" s="17">
        <f t="shared" ref="W125:X127" si="185">SUM(B125,I125,P125)</f>
        <v>0</v>
      </c>
      <c r="X125" s="17">
        <f t="shared" si="185"/>
        <v>0</v>
      </c>
      <c r="Y125" s="17">
        <f>SUM(W125,X125)</f>
        <v>0</v>
      </c>
      <c r="Z125" s="17" t="s">
        <v>87</v>
      </c>
      <c r="AA125" s="17" t="s">
        <v>87</v>
      </c>
      <c r="AB125" s="17" t="s">
        <v>87</v>
      </c>
      <c r="AC125" s="19">
        <f>SUM(Y125,AB125)</f>
        <v>0</v>
      </c>
    </row>
    <row r="126" spans="1:29" ht="20.100000000000001" customHeight="1" x14ac:dyDescent="0.45">
      <c r="A126" s="15" t="s">
        <v>253</v>
      </c>
      <c r="B126" s="16"/>
      <c r="C126" s="16"/>
      <c r="D126" s="16">
        <f>SUM(B126:C126)</f>
        <v>0</v>
      </c>
      <c r="E126" s="17">
        <v>0</v>
      </c>
      <c r="F126" s="17">
        <v>0</v>
      </c>
      <c r="G126" s="17">
        <v>0</v>
      </c>
      <c r="H126" s="18">
        <f>SUM(D126,G126)</f>
        <v>0</v>
      </c>
      <c r="I126" s="16">
        <v>2</v>
      </c>
      <c r="J126" s="16">
        <v>5</v>
      </c>
      <c r="K126" s="16">
        <f>SUM(I126:J126)</f>
        <v>7</v>
      </c>
      <c r="L126" s="17" t="s">
        <v>87</v>
      </c>
      <c r="M126" s="17" t="s">
        <v>87</v>
      </c>
      <c r="N126" s="17" t="s">
        <v>87</v>
      </c>
      <c r="O126" s="18">
        <f>SUM(K126,N126)</f>
        <v>7</v>
      </c>
      <c r="P126" s="16">
        <v>0</v>
      </c>
      <c r="Q126" s="16">
        <v>7</v>
      </c>
      <c r="R126" s="16">
        <f>SUM(P126:Q126)</f>
        <v>7</v>
      </c>
      <c r="S126" s="17" t="s">
        <v>87</v>
      </c>
      <c r="T126" s="17" t="s">
        <v>87</v>
      </c>
      <c r="U126" s="17" t="s">
        <v>87</v>
      </c>
      <c r="V126" s="18">
        <f>SUM(R126,U126)</f>
        <v>7</v>
      </c>
      <c r="W126" s="17">
        <f t="shared" si="185"/>
        <v>2</v>
      </c>
      <c r="X126" s="17">
        <f t="shared" si="185"/>
        <v>12</v>
      </c>
      <c r="Y126" s="17">
        <f>SUM(W126,X126)</f>
        <v>14</v>
      </c>
      <c r="Z126" s="17" t="s">
        <v>87</v>
      </c>
      <c r="AA126" s="17" t="s">
        <v>87</v>
      </c>
      <c r="AB126" s="17" t="s">
        <v>87</v>
      </c>
      <c r="AC126" s="19">
        <f>SUM(Y126,AB126)</f>
        <v>14</v>
      </c>
    </row>
    <row r="127" spans="1:29" ht="20.100000000000001" customHeight="1" x14ac:dyDescent="0.45">
      <c r="A127" s="15" t="s">
        <v>254</v>
      </c>
      <c r="B127" s="16"/>
      <c r="C127" s="16"/>
      <c r="D127" s="16">
        <f>SUM(B127:C127)</f>
        <v>0</v>
      </c>
      <c r="E127" s="17">
        <v>0</v>
      </c>
      <c r="F127" s="17">
        <v>0</v>
      </c>
      <c r="G127" s="17">
        <v>0</v>
      </c>
      <c r="H127" s="18">
        <f>SUM(D127,G127)</f>
        <v>0</v>
      </c>
      <c r="I127" s="16">
        <v>2</v>
      </c>
      <c r="J127" s="16">
        <v>0</v>
      </c>
      <c r="K127" s="16">
        <f>SUM(I127:J127)</f>
        <v>2</v>
      </c>
      <c r="L127" s="17" t="s">
        <v>87</v>
      </c>
      <c r="M127" s="17" t="s">
        <v>87</v>
      </c>
      <c r="N127" s="17" t="s">
        <v>87</v>
      </c>
      <c r="O127" s="18">
        <f>SUM(K127,N127)</f>
        <v>2</v>
      </c>
      <c r="P127" s="16">
        <v>0</v>
      </c>
      <c r="Q127" s="16">
        <v>0</v>
      </c>
      <c r="R127" s="16">
        <f>SUM(P127:Q127)</f>
        <v>0</v>
      </c>
      <c r="S127" s="17" t="s">
        <v>87</v>
      </c>
      <c r="T127" s="17" t="s">
        <v>87</v>
      </c>
      <c r="U127" s="17" t="s">
        <v>87</v>
      </c>
      <c r="V127" s="18">
        <f>SUM(R127,U127)</f>
        <v>0</v>
      </c>
      <c r="W127" s="17">
        <f t="shared" si="185"/>
        <v>2</v>
      </c>
      <c r="X127" s="17">
        <f t="shared" si="185"/>
        <v>0</v>
      </c>
      <c r="Y127" s="17">
        <f>SUM(W127,X127)</f>
        <v>2</v>
      </c>
      <c r="Z127" s="17" t="s">
        <v>87</v>
      </c>
      <c r="AA127" s="17" t="s">
        <v>87</v>
      </c>
      <c r="AB127" s="17" t="s">
        <v>87</v>
      </c>
      <c r="AC127" s="19">
        <f>SUM(Y127,AB127)</f>
        <v>2</v>
      </c>
    </row>
    <row r="128" spans="1:29" ht="20.100000000000001" customHeight="1" x14ac:dyDescent="0.45">
      <c r="A128" s="25" t="s">
        <v>205</v>
      </c>
      <c r="B128" s="16"/>
      <c r="C128" s="16">
        <v>3</v>
      </c>
      <c r="D128" s="16">
        <f>SUM(B128:C128)</f>
        <v>3</v>
      </c>
      <c r="E128" s="17">
        <v>0</v>
      </c>
      <c r="F128" s="17">
        <v>0</v>
      </c>
      <c r="G128" s="17">
        <v>0</v>
      </c>
      <c r="H128" s="18">
        <f>SUM(D128,G128)</f>
        <v>3</v>
      </c>
      <c r="I128" s="16">
        <v>0</v>
      </c>
      <c r="J128" s="16">
        <v>0</v>
      </c>
      <c r="K128" s="16">
        <f>SUM(I128:J128)</f>
        <v>0</v>
      </c>
      <c r="L128" s="17" t="s">
        <v>87</v>
      </c>
      <c r="M128" s="17" t="s">
        <v>87</v>
      </c>
      <c r="N128" s="17" t="s">
        <v>87</v>
      </c>
      <c r="O128" s="18">
        <f>SUM(K128,N128)</f>
        <v>0</v>
      </c>
      <c r="P128" s="16">
        <v>0</v>
      </c>
      <c r="Q128" s="16">
        <v>0</v>
      </c>
      <c r="R128" s="16">
        <f>SUM(P128:Q128)</f>
        <v>0</v>
      </c>
      <c r="S128" s="17" t="s">
        <v>87</v>
      </c>
      <c r="T128" s="17" t="s">
        <v>87</v>
      </c>
      <c r="U128" s="17" t="s">
        <v>87</v>
      </c>
      <c r="V128" s="18">
        <f>SUM(R128,U128)</f>
        <v>0</v>
      </c>
      <c r="W128" s="17">
        <f>SUM(B128,I128,P128)</f>
        <v>0</v>
      </c>
      <c r="X128" s="17">
        <f>SUM(C128,J128,Q128)</f>
        <v>3</v>
      </c>
      <c r="Y128" s="17">
        <f>SUM(W128,X128)</f>
        <v>3</v>
      </c>
      <c r="Z128" s="17" t="s">
        <v>87</v>
      </c>
      <c r="AA128" s="17" t="s">
        <v>87</v>
      </c>
      <c r="AB128" s="17" t="s">
        <v>87</v>
      </c>
      <c r="AC128" s="19">
        <f>SUM(Y128,AB128)</f>
        <v>3</v>
      </c>
    </row>
    <row r="129" spans="1:29" ht="20.100000000000001" customHeight="1" x14ac:dyDescent="0.45">
      <c r="A129" s="15" t="s">
        <v>100</v>
      </c>
      <c r="B129" s="16"/>
      <c r="C129" s="16"/>
      <c r="D129" s="16">
        <f>SUM(B129:C129)</f>
        <v>0</v>
      </c>
      <c r="E129" s="17">
        <v>0</v>
      </c>
      <c r="F129" s="17">
        <v>0</v>
      </c>
      <c r="G129" s="17">
        <v>0</v>
      </c>
      <c r="H129" s="18">
        <f>SUM(D129,G129)</f>
        <v>0</v>
      </c>
      <c r="I129" s="16">
        <v>0</v>
      </c>
      <c r="J129" s="16">
        <v>7</v>
      </c>
      <c r="K129" s="16">
        <f>SUM(I129:J129)</f>
        <v>7</v>
      </c>
      <c r="L129" s="17" t="s">
        <v>87</v>
      </c>
      <c r="M129" s="17" t="s">
        <v>87</v>
      </c>
      <c r="N129" s="17" t="s">
        <v>87</v>
      </c>
      <c r="O129" s="18">
        <f>SUM(K129,N129)</f>
        <v>7</v>
      </c>
      <c r="P129" s="16">
        <v>0</v>
      </c>
      <c r="Q129" s="16">
        <v>1</v>
      </c>
      <c r="R129" s="16">
        <f>SUM(P129:Q129)</f>
        <v>1</v>
      </c>
      <c r="S129" s="17" t="s">
        <v>87</v>
      </c>
      <c r="T129" s="17" t="s">
        <v>87</v>
      </c>
      <c r="U129" s="17" t="s">
        <v>87</v>
      </c>
      <c r="V129" s="18">
        <f>SUM(R129,U129)</f>
        <v>1</v>
      </c>
      <c r="W129" s="17">
        <f>SUM(B129,I129,P129)</f>
        <v>0</v>
      </c>
      <c r="X129" s="17">
        <f>SUM(C129,J129,Q129)</f>
        <v>8</v>
      </c>
      <c r="Y129" s="17">
        <f>SUM(W129,X129)</f>
        <v>8</v>
      </c>
      <c r="Z129" s="17" t="s">
        <v>87</v>
      </c>
      <c r="AA129" s="17" t="s">
        <v>87</v>
      </c>
      <c r="AB129" s="17" t="s">
        <v>87</v>
      </c>
      <c r="AC129" s="19">
        <f>SUM(Y129,AB129)</f>
        <v>8</v>
      </c>
    </row>
    <row r="130" spans="1:29" ht="20.100000000000001" customHeight="1" x14ac:dyDescent="0.45">
      <c r="A130" s="33" t="s">
        <v>7</v>
      </c>
      <c r="B130" s="21">
        <f>SUM(B125:B129)</f>
        <v>0</v>
      </c>
      <c r="C130" s="21">
        <f t="shared" ref="C130:AC130" si="186">SUM(C125:C129)</f>
        <v>3</v>
      </c>
      <c r="D130" s="21">
        <f t="shared" si="186"/>
        <v>3</v>
      </c>
      <c r="E130" s="21">
        <f t="shared" si="186"/>
        <v>0</v>
      </c>
      <c r="F130" s="21">
        <f t="shared" si="186"/>
        <v>0</v>
      </c>
      <c r="G130" s="21">
        <f t="shared" si="186"/>
        <v>0</v>
      </c>
      <c r="H130" s="21">
        <f t="shared" si="186"/>
        <v>3</v>
      </c>
      <c r="I130" s="21">
        <f t="shared" si="186"/>
        <v>4</v>
      </c>
      <c r="J130" s="21">
        <f t="shared" si="186"/>
        <v>12</v>
      </c>
      <c r="K130" s="21">
        <f t="shared" si="186"/>
        <v>16</v>
      </c>
      <c r="L130" s="21">
        <f t="shared" si="186"/>
        <v>0</v>
      </c>
      <c r="M130" s="21">
        <f t="shared" si="186"/>
        <v>0</v>
      </c>
      <c r="N130" s="21">
        <f t="shared" si="186"/>
        <v>0</v>
      </c>
      <c r="O130" s="21">
        <f t="shared" si="186"/>
        <v>16</v>
      </c>
      <c r="P130" s="21">
        <f t="shared" si="186"/>
        <v>0</v>
      </c>
      <c r="Q130" s="21">
        <f t="shared" si="186"/>
        <v>8</v>
      </c>
      <c r="R130" s="21">
        <f t="shared" si="186"/>
        <v>8</v>
      </c>
      <c r="S130" s="21">
        <f t="shared" si="186"/>
        <v>0</v>
      </c>
      <c r="T130" s="21">
        <f t="shared" si="186"/>
        <v>0</v>
      </c>
      <c r="U130" s="21">
        <f t="shared" si="186"/>
        <v>0</v>
      </c>
      <c r="V130" s="21">
        <f t="shared" si="186"/>
        <v>8</v>
      </c>
      <c r="W130" s="21">
        <f t="shared" si="186"/>
        <v>4</v>
      </c>
      <c r="X130" s="21">
        <f t="shared" si="186"/>
        <v>23</v>
      </c>
      <c r="Y130" s="21">
        <f t="shared" si="186"/>
        <v>27</v>
      </c>
      <c r="Z130" s="21">
        <f t="shared" si="186"/>
        <v>0</v>
      </c>
      <c r="AA130" s="21">
        <f t="shared" si="186"/>
        <v>0</v>
      </c>
      <c r="AB130" s="21">
        <f t="shared" si="186"/>
        <v>0</v>
      </c>
      <c r="AC130" s="21">
        <f t="shared" si="186"/>
        <v>27</v>
      </c>
    </row>
    <row r="131" spans="1:29" ht="20.100000000000001" customHeight="1" x14ac:dyDescent="0.45">
      <c r="A131" s="56" t="s">
        <v>271</v>
      </c>
      <c r="B131" s="39"/>
      <c r="C131" s="39"/>
      <c r="D131" s="39"/>
      <c r="E131" s="39"/>
      <c r="F131" s="39"/>
      <c r="G131" s="39"/>
      <c r="H131" s="57"/>
      <c r="I131" s="58"/>
      <c r="J131" s="58"/>
      <c r="K131" s="37"/>
      <c r="L131" s="39"/>
      <c r="M131" s="58"/>
      <c r="N131" s="37"/>
      <c r="O131" s="57"/>
      <c r="P131" s="58"/>
      <c r="Q131" s="58"/>
      <c r="R131" s="37"/>
      <c r="S131" s="39"/>
      <c r="T131" s="58"/>
      <c r="U131" s="37"/>
      <c r="V131" s="57"/>
      <c r="W131" s="58"/>
      <c r="X131" s="58"/>
      <c r="Y131" s="37"/>
      <c r="Z131" s="39"/>
      <c r="AA131" s="58"/>
      <c r="AB131" s="37"/>
      <c r="AC131" s="57"/>
    </row>
    <row r="132" spans="1:29" ht="20.100000000000001" customHeight="1" x14ac:dyDescent="0.45">
      <c r="A132" s="56" t="s">
        <v>98</v>
      </c>
      <c r="B132" s="39"/>
      <c r="C132" s="39"/>
      <c r="D132" s="39"/>
      <c r="E132" s="39"/>
      <c r="F132" s="39"/>
      <c r="G132" s="39"/>
      <c r="H132" s="57"/>
      <c r="I132" s="58"/>
      <c r="J132" s="58"/>
      <c r="K132" s="37"/>
      <c r="L132" s="39"/>
      <c r="M132" s="58"/>
      <c r="N132" s="37"/>
      <c r="O132" s="57"/>
      <c r="P132" s="58"/>
      <c r="Q132" s="58"/>
      <c r="R132" s="37"/>
      <c r="S132" s="39"/>
      <c r="T132" s="58"/>
      <c r="U132" s="37"/>
      <c r="V132" s="57"/>
      <c r="W132" s="58"/>
      <c r="X132" s="58"/>
      <c r="Y132" s="37"/>
      <c r="Z132" s="39"/>
      <c r="AA132" s="58"/>
      <c r="AB132" s="37"/>
      <c r="AC132" s="57"/>
    </row>
    <row r="133" spans="1:29" ht="20.100000000000001" customHeight="1" x14ac:dyDescent="0.45">
      <c r="A133" s="60" t="s">
        <v>272</v>
      </c>
      <c r="B133" s="16">
        <v>2</v>
      </c>
      <c r="C133" s="16">
        <v>0</v>
      </c>
      <c r="D133" s="16">
        <f>SUM(B133:C133)</f>
        <v>2</v>
      </c>
      <c r="E133" s="17">
        <v>0</v>
      </c>
      <c r="F133" s="17">
        <v>0</v>
      </c>
      <c r="G133" s="17">
        <v>0</v>
      </c>
      <c r="H133" s="18">
        <f>SUM(D133,G133)</f>
        <v>2</v>
      </c>
      <c r="I133" s="16">
        <v>14</v>
      </c>
      <c r="J133" s="16">
        <v>21</v>
      </c>
      <c r="K133" s="16">
        <f>SUM(I133:J133)</f>
        <v>35</v>
      </c>
      <c r="L133" s="17" t="s">
        <v>87</v>
      </c>
      <c r="M133" s="17" t="s">
        <v>87</v>
      </c>
      <c r="N133" s="17" t="s">
        <v>87</v>
      </c>
      <c r="O133" s="18">
        <f>SUM(K133,N133)</f>
        <v>35</v>
      </c>
      <c r="P133" s="16"/>
      <c r="Q133" s="16"/>
      <c r="R133" s="16">
        <f>SUM(P133:Q133)</f>
        <v>0</v>
      </c>
      <c r="S133" s="17" t="s">
        <v>87</v>
      </c>
      <c r="T133" s="17" t="s">
        <v>87</v>
      </c>
      <c r="U133" s="17" t="s">
        <v>87</v>
      </c>
      <c r="V133" s="18">
        <f>SUM(R133,U133)</f>
        <v>0</v>
      </c>
      <c r="W133" s="17">
        <f>SUM(B133,I133,P133)</f>
        <v>16</v>
      </c>
      <c r="X133" s="17">
        <f>SUM(C133,J133,Q133)</f>
        <v>21</v>
      </c>
      <c r="Y133" s="17">
        <f>SUM(W133,X133)</f>
        <v>37</v>
      </c>
      <c r="Z133" s="17" t="s">
        <v>87</v>
      </c>
      <c r="AA133" s="17" t="s">
        <v>87</v>
      </c>
      <c r="AB133" s="17" t="s">
        <v>87</v>
      </c>
      <c r="AC133" s="19">
        <f>SUM(Y133,AB133)</f>
        <v>37</v>
      </c>
    </row>
    <row r="134" spans="1:29" ht="20.100000000000001" customHeight="1" x14ac:dyDescent="0.45">
      <c r="A134" s="33" t="s">
        <v>7</v>
      </c>
      <c r="B134" s="59">
        <f>B133</f>
        <v>2</v>
      </c>
      <c r="C134" s="59">
        <f t="shared" ref="C134:AC134" si="187">C133</f>
        <v>0</v>
      </c>
      <c r="D134" s="59">
        <f t="shared" si="187"/>
        <v>2</v>
      </c>
      <c r="E134" s="59">
        <f t="shared" si="187"/>
        <v>0</v>
      </c>
      <c r="F134" s="59">
        <f t="shared" si="187"/>
        <v>0</v>
      </c>
      <c r="G134" s="59">
        <f t="shared" si="187"/>
        <v>0</v>
      </c>
      <c r="H134" s="59">
        <f t="shared" si="187"/>
        <v>2</v>
      </c>
      <c r="I134" s="59">
        <f t="shared" si="187"/>
        <v>14</v>
      </c>
      <c r="J134" s="59">
        <f t="shared" si="187"/>
        <v>21</v>
      </c>
      <c r="K134" s="59">
        <f t="shared" si="187"/>
        <v>35</v>
      </c>
      <c r="L134" s="59" t="str">
        <f t="shared" si="187"/>
        <v>-</v>
      </c>
      <c r="M134" s="59" t="str">
        <f t="shared" si="187"/>
        <v>-</v>
      </c>
      <c r="N134" s="59" t="str">
        <f t="shared" si="187"/>
        <v>-</v>
      </c>
      <c r="O134" s="59">
        <f t="shared" si="187"/>
        <v>35</v>
      </c>
      <c r="P134" s="59">
        <f t="shared" si="187"/>
        <v>0</v>
      </c>
      <c r="Q134" s="59">
        <f t="shared" si="187"/>
        <v>0</v>
      </c>
      <c r="R134" s="59">
        <f t="shared" si="187"/>
        <v>0</v>
      </c>
      <c r="S134" s="59" t="str">
        <f t="shared" si="187"/>
        <v>-</v>
      </c>
      <c r="T134" s="59" t="str">
        <f t="shared" si="187"/>
        <v>-</v>
      </c>
      <c r="U134" s="59" t="str">
        <f t="shared" si="187"/>
        <v>-</v>
      </c>
      <c r="V134" s="59">
        <f t="shared" si="187"/>
        <v>0</v>
      </c>
      <c r="W134" s="59">
        <f t="shared" si="187"/>
        <v>16</v>
      </c>
      <c r="X134" s="59">
        <f t="shared" si="187"/>
        <v>21</v>
      </c>
      <c r="Y134" s="59">
        <f t="shared" si="187"/>
        <v>37</v>
      </c>
      <c r="Z134" s="59" t="str">
        <f t="shared" si="187"/>
        <v>-</v>
      </c>
      <c r="AA134" s="59" t="str">
        <f t="shared" si="187"/>
        <v>-</v>
      </c>
      <c r="AB134" s="59" t="str">
        <f t="shared" si="187"/>
        <v>-</v>
      </c>
      <c r="AC134" s="59">
        <f t="shared" si="187"/>
        <v>37</v>
      </c>
    </row>
    <row r="135" spans="1:29" ht="20.100000000000001" customHeight="1" x14ac:dyDescent="0.45">
      <c r="A135" s="56" t="s">
        <v>93</v>
      </c>
      <c r="B135" s="39"/>
      <c r="C135" s="39"/>
      <c r="D135" s="37"/>
      <c r="E135" s="39"/>
      <c r="F135" s="39"/>
      <c r="G135" s="37"/>
      <c r="H135" s="57"/>
      <c r="I135" s="58"/>
      <c r="J135" s="58"/>
      <c r="K135" s="37"/>
      <c r="L135" s="39"/>
      <c r="M135" s="58"/>
      <c r="N135" s="37"/>
      <c r="O135" s="57"/>
      <c r="P135" s="58"/>
      <c r="Q135" s="58"/>
      <c r="R135" s="37"/>
      <c r="S135" s="39"/>
      <c r="T135" s="58"/>
      <c r="U135" s="37"/>
      <c r="V135" s="57"/>
      <c r="W135" s="58"/>
      <c r="X135" s="58"/>
      <c r="Y135" s="37"/>
      <c r="Z135" s="39"/>
      <c r="AA135" s="58"/>
      <c r="AB135" s="37"/>
      <c r="AC135" s="57"/>
    </row>
    <row r="136" spans="1:29" ht="20.100000000000001" customHeight="1" x14ac:dyDescent="0.45">
      <c r="A136" s="56" t="s">
        <v>98</v>
      </c>
      <c r="B136" s="39"/>
      <c r="C136" s="39"/>
      <c r="D136" s="37"/>
      <c r="E136" s="39"/>
      <c r="F136" s="39"/>
      <c r="G136" s="37"/>
      <c r="H136" s="57"/>
      <c r="I136" s="58"/>
      <c r="J136" s="58"/>
      <c r="K136" s="37"/>
      <c r="L136" s="39"/>
      <c r="M136" s="58"/>
      <c r="N136" s="37"/>
      <c r="O136" s="57"/>
      <c r="P136" s="58"/>
      <c r="Q136" s="58"/>
      <c r="R136" s="37"/>
      <c r="S136" s="39"/>
      <c r="T136" s="58"/>
      <c r="U136" s="37"/>
      <c r="V136" s="57"/>
      <c r="W136" s="58"/>
      <c r="X136" s="58"/>
      <c r="Y136" s="37"/>
      <c r="Z136" s="39"/>
      <c r="AA136" s="58"/>
      <c r="AB136" s="37"/>
      <c r="AC136" s="57"/>
    </row>
    <row r="137" spans="1:29" ht="20.100000000000001" customHeight="1" x14ac:dyDescent="0.45">
      <c r="A137" s="15" t="s">
        <v>233</v>
      </c>
      <c r="B137" s="16">
        <v>0</v>
      </c>
      <c r="C137" s="16">
        <v>0</v>
      </c>
      <c r="D137" s="16">
        <f>SUM(B137:C137)</f>
        <v>0</v>
      </c>
      <c r="E137" s="17">
        <v>0</v>
      </c>
      <c r="F137" s="17">
        <v>0</v>
      </c>
      <c r="G137" s="17">
        <v>0</v>
      </c>
      <c r="H137" s="18">
        <f>SUM(D137,G137)</f>
        <v>0</v>
      </c>
      <c r="I137" s="16">
        <v>1</v>
      </c>
      <c r="J137" s="16">
        <v>3</v>
      </c>
      <c r="K137" s="16">
        <f>SUM(I137:J137)</f>
        <v>4</v>
      </c>
      <c r="L137" s="17" t="s">
        <v>87</v>
      </c>
      <c r="M137" s="17" t="s">
        <v>87</v>
      </c>
      <c r="N137" s="17" t="s">
        <v>87</v>
      </c>
      <c r="O137" s="18">
        <f>SUM(K137,N137)</f>
        <v>4</v>
      </c>
      <c r="P137" s="16"/>
      <c r="Q137" s="16"/>
      <c r="R137" s="16">
        <f>SUM(P137:Q137)</f>
        <v>0</v>
      </c>
      <c r="S137" s="17" t="s">
        <v>87</v>
      </c>
      <c r="T137" s="17" t="s">
        <v>87</v>
      </c>
      <c r="U137" s="17" t="s">
        <v>87</v>
      </c>
      <c r="V137" s="18">
        <f>SUM(R137,U137)</f>
        <v>0</v>
      </c>
      <c r="W137" s="17">
        <f>SUM(B137,I137,P137)</f>
        <v>1</v>
      </c>
      <c r="X137" s="17">
        <f>SUM(C137,J137,Q137)</f>
        <v>3</v>
      </c>
      <c r="Y137" s="17">
        <f>SUM(W137,X137)</f>
        <v>4</v>
      </c>
      <c r="Z137" s="17" t="s">
        <v>87</v>
      </c>
      <c r="AA137" s="17" t="s">
        <v>87</v>
      </c>
      <c r="AB137" s="17" t="s">
        <v>87</v>
      </c>
      <c r="AC137" s="19">
        <f>SUM(Y137,AB137)</f>
        <v>4</v>
      </c>
    </row>
    <row r="138" spans="1:29" ht="20.100000000000001" customHeight="1" x14ac:dyDescent="0.45">
      <c r="A138" s="33" t="s">
        <v>7</v>
      </c>
      <c r="B138" s="59">
        <f>B137</f>
        <v>0</v>
      </c>
      <c r="C138" s="59">
        <f t="shared" ref="C138:AC138" si="188">C137</f>
        <v>0</v>
      </c>
      <c r="D138" s="59">
        <f t="shared" si="188"/>
        <v>0</v>
      </c>
      <c r="E138" s="59">
        <f t="shared" si="188"/>
        <v>0</v>
      </c>
      <c r="F138" s="59">
        <f t="shared" si="188"/>
        <v>0</v>
      </c>
      <c r="G138" s="59">
        <f t="shared" si="188"/>
        <v>0</v>
      </c>
      <c r="H138" s="59">
        <f t="shared" si="188"/>
        <v>0</v>
      </c>
      <c r="I138" s="59">
        <f t="shared" si="188"/>
        <v>1</v>
      </c>
      <c r="J138" s="59">
        <f t="shared" si="188"/>
        <v>3</v>
      </c>
      <c r="K138" s="59">
        <f t="shared" si="188"/>
        <v>4</v>
      </c>
      <c r="L138" s="59" t="str">
        <f t="shared" si="188"/>
        <v>-</v>
      </c>
      <c r="M138" s="59" t="str">
        <f t="shared" si="188"/>
        <v>-</v>
      </c>
      <c r="N138" s="59" t="str">
        <f t="shared" si="188"/>
        <v>-</v>
      </c>
      <c r="O138" s="59">
        <f t="shared" si="188"/>
        <v>4</v>
      </c>
      <c r="P138" s="59">
        <f t="shared" si="188"/>
        <v>0</v>
      </c>
      <c r="Q138" s="59">
        <f t="shared" si="188"/>
        <v>0</v>
      </c>
      <c r="R138" s="59">
        <f t="shared" si="188"/>
        <v>0</v>
      </c>
      <c r="S138" s="59" t="str">
        <f t="shared" si="188"/>
        <v>-</v>
      </c>
      <c r="T138" s="59" t="str">
        <f t="shared" si="188"/>
        <v>-</v>
      </c>
      <c r="U138" s="59" t="str">
        <f t="shared" si="188"/>
        <v>-</v>
      </c>
      <c r="V138" s="59">
        <f t="shared" si="188"/>
        <v>0</v>
      </c>
      <c r="W138" s="59">
        <f t="shared" si="188"/>
        <v>1</v>
      </c>
      <c r="X138" s="59">
        <f t="shared" si="188"/>
        <v>3</v>
      </c>
      <c r="Y138" s="59">
        <f t="shared" si="188"/>
        <v>4</v>
      </c>
      <c r="Z138" s="59" t="str">
        <f t="shared" si="188"/>
        <v>-</v>
      </c>
      <c r="AA138" s="59" t="str">
        <f t="shared" si="188"/>
        <v>-</v>
      </c>
      <c r="AB138" s="59" t="str">
        <f t="shared" si="188"/>
        <v>-</v>
      </c>
      <c r="AC138" s="59">
        <f t="shared" si="188"/>
        <v>4</v>
      </c>
    </row>
    <row r="139" spans="1:29" ht="20.100000000000001" customHeight="1" x14ac:dyDescent="0.45">
      <c r="A139" s="31" t="s">
        <v>62</v>
      </c>
      <c r="B139" s="19">
        <f>SUM(B122,B130,B138,B134)</f>
        <v>11</v>
      </c>
      <c r="C139" s="19">
        <f t="shared" ref="C139:AC139" si="189">SUM(C122,C130,C138,C134)</f>
        <v>4</v>
      </c>
      <c r="D139" s="19">
        <f t="shared" si="189"/>
        <v>15</v>
      </c>
      <c r="E139" s="19">
        <f t="shared" si="189"/>
        <v>0</v>
      </c>
      <c r="F139" s="19">
        <f t="shared" si="189"/>
        <v>0</v>
      </c>
      <c r="G139" s="19">
        <f t="shared" si="189"/>
        <v>0</v>
      </c>
      <c r="H139" s="19">
        <f t="shared" si="189"/>
        <v>15</v>
      </c>
      <c r="I139" s="19">
        <f t="shared" si="189"/>
        <v>33</v>
      </c>
      <c r="J139" s="19">
        <f t="shared" si="189"/>
        <v>45</v>
      </c>
      <c r="K139" s="19">
        <f t="shared" si="189"/>
        <v>78</v>
      </c>
      <c r="L139" s="19">
        <f t="shared" si="189"/>
        <v>0</v>
      </c>
      <c r="M139" s="19">
        <f t="shared" si="189"/>
        <v>0</v>
      </c>
      <c r="N139" s="19">
        <f t="shared" si="189"/>
        <v>0</v>
      </c>
      <c r="O139" s="19">
        <f t="shared" si="189"/>
        <v>78</v>
      </c>
      <c r="P139" s="19">
        <f t="shared" si="189"/>
        <v>7</v>
      </c>
      <c r="Q139" s="19">
        <f t="shared" si="189"/>
        <v>11</v>
      </c>
      <c r="R139" s="19">
        <f t="shared" si="189"/>
        <v>18</v>
      </c>
      <c r="S139" s="19">
        <f t="shared" si="189"/>
        <v>0</v>
      </c>
      <c r="T139" s="19">
        <f t="shared" si="189"/>
        <v>0</v>
      </c>
      <c r="U139" s="19">
        <f t="shared" si="189"/>
        <v>0</v>
      </c>
      <c r="V139" s="19">
        <f t="shared" si="189"/>
        <v>18</v>
      </c>
      <c r="W139" s="19">
        <f t="shared" si="189"/>
        <v>51</v>
      </c>
      <c r="X139" s="19">
        <f t="shared" si="189"/>
        <v>60</v>
      </c>
      <c r="Y139" s="19">
        <f t="shared" si="189"/>
        <v>111</v>
      </c>
      <c r="Z139" s="19">
        <f t="shared" si="189"/>
        <v>0</v>
      </c>
      <c r="AA139" s="19">
        <f t="shared" si="189"/>
        <v>0</v>
      </c>
      <c r="AB139" s="19">
        <f t="shared" si="189"/>
        <v>0</v>
      </c>
      <c r="AC139" s="19">
        <f t="shared" si="189"/>
        <v>111</v>
      </c>
    </row>
    <row r="140" spans="1:29" ht="20.100000000000001" customHeight="1" x14ac:dyDescent="0.45">
      <c r="A140" s="11" t="s">
        <v>173</v>
      </c>
      <c r="B140" s="22"/>
      <c r="C140" s="22"/>
      <c r="D140" s="22"/>
      <c r="E140" s="17"/>
      <c r="F140" s="17"/>
      <c r="G140" s="17"/>
      <c r="H140" s="18"/>
      <c r="I140" s="17"/>
      <c r="J140" s="17"/>
      <c r="K140" s="17"/>
      <c r="L140" s="17"/>
      <c r="M140" s="17"/>
      <c r="N140" s="17"/>
      <c r="O140" s="18"/>
      <c r="P140" s="17"/>
      <c r="Q140" s="17"/>
      <c r="R140" s="17"/>
      <c r="S140" s="17"/>
      <c r="T140" s="17"/>
      <c r="U140" s="17"/>
      <c r="V140" s="18"/>
      <c r="W140" s="17"/>
      <c r="X140" s="17"/>
      <c r="Y140" s="17"/>
      <c r="Z140" s="23"/>
      <c r="AA140" s="23"/>
      <c r="AB140" s="23"/>
      <c r="AC140" s="24"/>
    </row>
    <row r="141" spans="1:29" ht="20.100000000000001" customHeight="1" x14ac:dyDescent="0.45">
      <c r="A141" s="11" t="s">
        <v>174</v>
      </c>
      <c r="B141" s="22"/>
      <c r="C141" s="22"/>
      <c r="D141" s="22"/>
      <c r="E141" s="17"/>
      <c r="F141" s="17"/>
      <c r="G141" s="17"/>
      <c r="H141" s="18"/>
      <c r="I141" s="17"/>
      <c r="J141" s="17"/>
      <c r="K141" s="17"/>
      <c r="L141" s="17"/>
      <c r="M141" s="17"/>
      <c r="N141" s="17"/>
      <c r="O141" s="18"/>
      <c r="P141" s="17"/>
      <c r="Q141" s="17"/>
      <c r="R141" s="17"/>
      <c r="S141" s="17"/>
      <c r="T141" s="17"/>
      <c r="U141" s="17"/>
      <c r="V141" s="18"/>
      <c r="W141" s="17"/>
      <c r="X141" s="17"/>
      <c r="Y141" s="17"/>
      <c r="Z141" s="23"/>
      <c r="AA141" s="23"/>
      <c r="AB141" s="23"/>
      <c r="AC141" s="24"/>
    </row>
    <row r="142" spans="1:29" ht="20.100000000000001" customHeight="1" x14ac:dyDescent="0.45">
      <c r="A142" s="15" t="s">
        <v>234</v>
      </c>
      <c r="B142" s="16">
        <v>3</v>
      </c>
      <c r="C142" s="16">
        <v>4</v>
      </c>
      <c r="D142" s="16">
        <f>SUM(B142:C142)</f>
        <v>7</v>
      </c>
      <c r="E142" s="17"/>
      <c r="F142" s="17"/>
      <c r="G142" s="17">
        <v>0</v>
      </c>
      <c r="H142" s="18">
        <f>SUM(D142,G142)</f>
        <v>7</v>
      </c>
      <c r="I142" s="16">
        <v>0</v>
      </c>
      <c r="J142" s="16">
        <v>8</v>
      </c>
      <c r="K142" s="16">
        <f>SUM(I142:J142)</f>
        <v>8</v>
      </c>
      <c r="L142" s="17"/>
      <c r="M142" s="17"/>
      <c r="N142" s="17" t="s">
        <v>87</v>
      </c>
      <c r="O142" s="18">
        <f>SUM(K142,N142)</f>
        <v>8</v>
      </c>
      <c r="P142" s="16">
        <v>2</v>
      </c>
      <c r="Q142" s="16">
        <v>2</v>
      </c>
      <c r="R142" s="16">
        <f>SUM(P142:Q142)</f>
        <v>4</v>
      </c>
      <c r="S142" s="22"/>
      <c r="T142" s="22"/>
      <c r="U142" s="16">
        <f>SUM(S142:T142)</f>
        <v>0</v>
      </c>
      <c r="V142" s="18">
        <f>SUM(R142,U142)</f>
        <v>4</v>
      </c>
      <c r="W142" s="17">
        <f t="shared" ref="W142:X151" si="190">SUM(B142,I142,P142)</f>
        <v>5</v>
      </c>
      <c r="X142" s="17">
        <f t="shared" si="190"/>
        <v>14</v>
      </c>
      <c r="Y142" s="17">
        <f>SUM(W142,X142)</f>
        <v>19</v>
      </c>
      <c r="Z142" s="17">
        <f t="shared" ref="Z142:AA151" si="191">SUM(E142,L142,S142)</f>
        <v>0</v>
      </c>
      <c r="AA142" s="17">
        <f t="shared" si="191"/>
        <v>0</v>
      </c>
      <c r="AB142" s="17">
        <f>SUM(Z142,AA142)</f>
        <v>0</v>
      </c>
      <c r="AC142" s="19">
        <f>SUM(Y142,AB142)</f>
        <v>19</v>
      </c>
    </row>
    <row r="143" spans="1:29" ht="20.100000000000001" customHeight="1" x14ac:dyDescent="0.45">
      <c r="A143" s="15" t="s">
        <v>273</v>
      </c>
      <c r="B143" s="16">
        <v>1</v>
      </c>
      <c r="C143" s="16"/>
      <c r="D143" s="16">
        <f>SUM(B143:C143)</f>
        <v>1</v>
      </c>
      <c r="E143" s="17"/>
      <c r="F143" s="17"/>
      <c r="G143" s="17">
        <v>0</v>
      </c>
      <c r="H143" s="18">
        <f>SUM(D143,G143)</f>
        <v>1</v>
      </c>
      <c r="I143" s="16"/>
      <c r="J143" s="16"/>
      <c r="K143" s="16">
        <f>SUM(I143:J143)</f>
        <v>0</v>
      </c>
      <c r="L143" s="17"/>
      <c r="M143" s="17"/>
      <c r="N143" s="17" t="s">
        <v>87</v>
      </c>
      <c r="O143" s="18">
        <f>SUM(K143,N143)</f>
        <v>0</v>
      </c>
      <c r="P143" s="16">
        <v>1</v>
      </c>
      <c r="Q143" s="16">
        <v>2</v>
      </c>
      <c r="R143" s="16">
        <f>SUM(P143:Q143)</f>
        <v>3</v>
      </c>
      <c r="S143" s="22"/>
      <c r="T143" s="22"/>
      <c r="U143" s="16">
        <f>SUM(S143:T143)</f>
        <v>0</v>
      </c>
      <c r="V143" s="18">
        <f>SUM(R143,U143)</f>
        <v>3</v>
      </c>
      <c r="W143" s="17">
        <f t="shared" si="190"/>
        <v>2</v>
      </c>
      <c r="X143" s="17">
        <f t="shared" si="190"/>
        <v>2</v>
      </c>
      <c r="Y143" s="17">
        <f>SUM(W143,X143)</f>
        <v>4</v>
      </c>
      <c r="Z143" s="17">
        <f t="shared" si="191"/>
        <v>0</v>
      </c>
      <c r="AA143" s="17">
        <f t="shared" si="191"/>
        <v>0</v>
      </c>
      <c r="AB143" s="17">
        <f>SUM(Z143,AA143)</f>
        <v>0</v>
      </c>
      <c r="AC143" s="19">
        <f>SUM(Y143,AB143)</f>
        <v>4</v>
      </c>
    </row>
    <row r="144" spans="1:29" ht="20.100000000000001" customHeight="1" x14ac:dyDescent="0.45">
      <c r="A144" s="15" t="s">
        <v>206</v>
      </c>
      <c r="B144" s="16"/>
      <c r="C144" s="16"/>
      <c r="D144" s="16">
        <f t="shared" ref="D144:D151" si="192">SUM(B144:C144)</f>
        <v>0</v>
      </c>
      <c r="E144" s="17"/>
      <c r="F144" s="17"/>
      <c r="G144" s="17">
        <v>0</v>
      </c>
      <c r="H144" s="18">
        <f t="shared" ref="H144:H151" si="193">SUM(D144,G144)</f>
        <v>0</v>
      </c>
      <c r="I144" s="16">
        <v>1</v>
      </c>
      <c r="J144" s="16">
        <v>15</v>
      </c>
      <c r="K144" s="16">
        <f t="shared" ref="K144:K151" si="194">SUM(I144:J144)</f>
        <v>16</v>
      </c>
      <c r="L144" s="17"/>
      <c r="M144" s="17"/>
      <c r="N144" s="17" t="s">
        <v>87</v>
      </c>
      <c r="O144" s="18">
        <f t="shared" ref="O144:O151" si="195">SUM(K144,N144)</f>
        <v>16</v>
      </c>
      <c r="P144" s="16">
        <v>0</v>
      </c>
      <c r="Q144" s="16">
        <v>3</v>
      </c>
      <c r="R144" s="16">
        <f t="shared" ref="R144:R151" si="196">SUM(P144:Q144)</f>
        <v>3</v>
      </c>
      <c r="S144" s="22"/>
      <c r="T144" s="22"/>
      <c r="U144" s="16">
        <f t="shared" ref="U144:U151" si="197">SUM(S144:T144)</f>
        <v>0</v>
      </c>
      <c r="V144" s="18">
        <f t="shared" ref="V144:V151" si="198">SUM(R144,U144)</f>
        <v>3</v>
      </c>
      <c r="W144" s="17">
        <f t="shared" si="190"/>
        <v>1</v>
      </c>
      <c r="X144" s="17">
        <f t="shared" si="190"/>
        <v>18</v>
      </c>
      <c r="Y144" s="17">
        <f t="shared" ref="Y144:Y151" si="199">SUM(W144,X144)</f>
        <v>19</v>
      </c>
      <c r="Z144" s="17">
        <f t="shared" si="191"/>
        <v>0</v>
      </c>
      <c r="AA144" s="17">
        <f t="shared" si="191"/>
        <v>0</v>
      </c>
      <c r="AB144" s="17">
        <f t="shared" ref="AB144:AB151" si="200">SUM(Z144,AA144)</f>
        <v>0</v>
      </c>
      <c r="AC144" s="19">
        <f t="shared" ref="AC144:AC151" si="201">SUM(Y144,AB144)</f>
        <v>19</v>
      </c>
    </row>
    <row r="145" spans="1:29" ht="20.100000000000001" customHeight="1" x14ac:dyDescent="0.45">
      <c r="A145" s="15" t="s">
        <v>226</v>
      </c>
      <c r="B145" s="16"/>
      <c r="C145" s="16"/>
      <c r="D145" s="16">
        <f t="shared" si="192"/>
        <v>0</v>
      </c>
      <c r="E145" s="17"/>
      <c r="F145" s="17"/>
      <c r="G145" s="17">
        <v>0</v>
      </c>
      <c r="H145" s="18">
        <f t="shared" si="193"/>
        <v>0</v>
      </c>
      <c r="I145" s="16">
        <v>0</v>
      </c>
      <c r="J145" s="16">
        <v>15</v>
      </c>
      <c r="K145" s="16">
        <f t="shared" si="194"/>
        <v>15</v>
      </c>
      <c r="L145" s="17"/>
      <c r="M145" s="17"/>
      <c r="N145" s="17" t="s">
        <v>87</v>
      </c>
      <c r="O145" s="18">
        <f t="shared" si="195"/>
        <v>15</v>
      </c>
      <c r="P145" s="16">
        <v>0</v>
      </c>
      <c r="Q145" s="16">
        <v>3</v>
      </c>
      <c r="R145" s="16">
        <f t="shared" si="196"/>
        <v>3</v>
      </c>
      <c r="S145" s="22"/>
      <c r="T145" s="22"/>
      <c r="U145" s="16">
        <f t="shared" si="197"/>
        <v>0</v>
      </c>
      <c r="V145" s="18">
        <f t="shared" si="198"/>
        <v>3</v>
      </c>
      <c r="W145" s="17">
        <f t="shared" si="190"/>
        <v>0</v>
      </c>
      <c r="X145" s="17">
        <f t="shared" si="190"/>
        <v>18</v>
      </c>
      <c r="Y145" s="17">
        <f t="shared" si="199"/>
        <v>18</v>
      </c>
      <c r="Z145" s="17">
        <f t="shared" si="191"/>
        <v>0</v>
      </c>
      <c r="AA145" s="17">
        <f t="shared" si="191"/>
        <v>0</v>
      </c>
      <c r="AB145" s="17">
        <f t="shared" si="200"/>
        <v>0</v>
      </c>
      <c r="AC145" s="19">
        <f t="shared" si="201"/>
        <v>18</v>
      </c>
    </row>
    <row r="146" spans="1:29" ht="20.100000000000001" customHeight="1" x14ac:dyDescent="0.45">
      <c r="A146" s="15" t="s">
        <v>263</v>
      </c>
      <c r="B146" s="16"/>
      <c r="C146" s="16"/>
      <c r="D146" s="16">
        <f t="shared" ref="D146" si="202">SUM(B146:C146)</f>
        <v>0</v>
      </c>
      <c r="E146" s="17"/>
      <c r="F146" s="17"/>
      <c r="G146" s="17">
        <v>0</v>
      </c>
      <c r="H146" s="18">
        <f t="shared" ref="H146" si="203">SUM(D146,G146)</f>
        <v>0</v>
      </c>
      <c r="I146" s="16"/>
      <c r="J146" s="16"/>
      <c r="K146" s="16">
        <f t="shared" ref="K146" si="204">SUM(I146:J146)</f>
        <v>0</v>
      </c>
      <c r="L146" s="17"/>
      <c r="M146" s="17"/>
      <c r="N146" s="17" t="s">
        <v>87</v>
      </c>
      <c r="O146" s="18">
        <f t="shared" ref="O146" si="205">SUM(K146,N146)</f>
        <v>0</v>
      </c>
      <c r="P146" s="16">
        <v>3</v>
      </c>
      <c r="Q146" s="16">
        <v>5</v>
      </c>
      <c r="R146" s="16">
        <f t="shared" ref="R146" si="206">SUM(P146:Q146)</f>
        <v>8</v>
      </c>
      <c r="S146" s="22"/>
      <c r="T146" s="22"/>
      <c r="U146" s="16">
        <f t="shared" ref="U146" si="207">SUM(S146:T146)</f>
        <v>0</v>
      </c>
      <c r="V146" s="18">
        <f t="shared" ref="V146" si="208">SUM(R146,U146)</f>
        <v>8</v>
      </c>
      <c r="W146" s="17">
        <f t="shared" ref="W146" si="209">SUM(B146,I146,P146)</f>
        <v>3</v>
      </c>
      <c r="X146" s="17">
        <f t="shared" ref="X146" si="210">SUM(C146,J146,Q146)</f>
        <v>5</v>
      </c>
      <c r="Y146" s="17">
        <f t="shared" ref="Y146" si="211">SUM(W146,X146)</f>
        <v>8</v>
      </c>
      <c r="Z146" s="17">
        <f t="shared" ref="Z146" si="212">SUM(E146,L146,S146)</f>
        <v>0</v>
      </c>
      <c r="AA146" s="17">
        <f t="shared" ref="AA146" si="213">SUM(F146,M146,T146)</f>
        <v>0</v>
      </c>
      <c r="AB146" s="17">
        <f t="shared" ref="AB146" si="214">SUM(Z146,AA146)</f>
        <v>0</v>
      </c>
      <c r="AC146" s="19">
        <f t="shared" ref="AC146" si="215">SUM(Y146,AB146)</f>
        <v>8</v>
      </c>
    </row>
    <row r="147" spans="1:29" ht="20.100000000000001" customHeight="1" x14ac:dyDescent="0.45">
      <c r="A147" s="15" t="s">
        <v>225</v>
      </c>
      <c r="B147" s="16"/>
      <c r="C147" s="16"/>
      <c r="D147" s="16">
        <f t="shared" si="192"/>
        <v>0</v>
      </c>
      <c r="E147" s="17"/>
      <c r="F147" s="17"/>
      <c r="G147" s="17">
        <v>0</v>
      </c>
      <c r="H147" s="18">
        <f t="shared" si="193"/>
        <v>0</v>
      </c>
      <c r="I147" s="16">
        <v>0</v>
      </c>
      <c r="J147" s="16">
        <v>2</v>
      </c>
      <c r="K147" s="16">
        <f t="shared" si="194"/>
        <v>2</v>
      </c>
      <c r="L147" s="17"/>
      <c r="M147" s="17"/>
      <c r="N147" s="17" t="s">
        <v>87</v>
      </c>
      <c r="O147" s="18">
        <f t="shared" si="195"/>
        <v>2</v>
      </c>
      <c r="P147" s="16">
        <v>0</v>
      </c>
      <c r="Q147" s="16">
        <v>2</v>
      </c>
      <c r="R147" s="16">
        <f t="shared" si="196"/>
        <v>2</v>
      </c>
      <c r="S147" s="22"/>
      <c r="T147" s="22"/>
      <c r="U147" s="16">
        <f t="shared" si="197"/>
        <v>0</v>
      </c>
      <c r="V147" s="18">
        <f t="shared" si="198"/>
        <v>2</v>
      </c>
      <c r="W147" s="17">
        <f t="shared" si="190"/>
        <v>0</v>
      </c>
      <c r="X147" s="17">
        <f t="shared" si="190"/>
        <v>4</v>
      </c>
      <c r="Y147" s="17">
        <f t="shared" si="199"/>
        <v>4</v>
      </c>
      <c r="Z147" s="17">
        <f t="shared" si="191"/>
        <v>0</v>
      </c>
      <c r="AA147" s="17">
        <f t="shared" si="191"/>
        <v>0</v>
      </c>
      <c r="AB147" s="17">
        <f t="shared" si="200"/>
        <v>0</v>
      </c>
      <c r="AC147" s="19">
        <f t="shared" si="201"/>
        <v>4</v>
      </c>
    </row>
    <row r="148" spans="1:29" ht="20.100000000000001" customHeight="1" x14ac:dyDescent="0.45">
      <c r="A148" s="15" t="s">
        <v>235</v>
      </c>
      <c r="B148" s="16">
        <v>3</v>
      </c>
      <c r="C148" s="16">
        <v>1</v>
      </c>
      <c r="D148" s="16">
        <f t="shared" si="192"/>
        <v>4</v>
      </c>
      <c r="E148" s="17">
        <v>4</v>
      </c>
      <c r="F148" s="17"/>
      <c r="G148" s="16">
        <f>SUM(E148:F148)</f>
        <v>4</v>
      </c>
      <c r="H148" s="18">
        <f t="shared" si="193"/>
        <v>8</v>
      </c>
      <c r="I148" s="16">
        <v>1</v>
      </c>
      <c r="J148" s="16">
        <v>1</v>
      </c>
      <c r="K148" s="16">
        <f t="shared" si="194"/>
        <v>2</v>
      </c>
      <c r="L148" s="17">
        <v>0</v>
      </c>
      <c r="M148" s="17">
        <v>2</v>
      </c>
      <c r="N148" s="16">
        <f>SUM(L148:M148)</f>
        <v>2</v>
      </c>
      <c r="O148" s="18">
        <f t="shared" si="195"/>
        <v>4</v>
      </c>
      <c r="P148" s="16"/>
      <c r="Q148" s="16"/>
      <c r="R148" s="16">
        <f t="shared" si="196"/>
        <v>0</v>
      </c>
      <c r="S148" s="17"/>
      <c r="T148" s="17"/>
      <c r="U148" s="16">
        <f t="shared" si="197"/>
        <v>0</v>
      </c>
      <c r="V148" s="18">
        <f t="shared" si="198"/>
        <v>0</v>
      </c>
      <c r="W148" s="17">
        <f t="shared" si="190"/>
        <v>4</v>
      </c>
      <c r="X148" s="17">
        <f t="shared" si="190"/>
        <v>2</v>
      </c>
      <c r="Y148" s="17">
        <f t="shared" si="199"/>
        <v>6</v>
      </c>
      <c r="Z148" s="17">
        <f t="shared" si="191"/>
        <v>4</v>
      </c>
      <c r="AA148" s="17">
        <f t="shared" si="191"/>
        <v>2</v>
      </c>
      <c r="AB148" s="17">
        <f t="shared" si="200"/>
        <v>6</v>
      </c>
      <c r="AC148" s="19">
        <f t="shared" si="201"/>
        <v>12</v>
      </c>
    </row>
    <row r="149" spans="1:29" ht="20.100000000000001" customHeight="1" x14ac:dyDescent="0.45">
      <c r="A149" s="15" t="s">
        <v>165</v>
      </c>
      <c r="B149" s="16">
        <v>5</v>
      </c>
      <c r="C149" s="16"/>
      <c r="D149" s="16">
        <f>SUM(B149:C149)</f>
        <v>5</v>
      </c>
      <c r="E149" s="17"/>
      <c r="F149" s="17"/>
      <c r="G149" s="16">
        <f>SUM(E149:F149)</f>
        <v>0</v>
      </c>
      <c r="H149" s="18">
        <f>SUM(D149,G149)</f>
        <v>5</v>
      </c>
      <c r="I149" s="16">
        <v>2</v>
      </c>
      <c r="J149" s="16">
        <v>0</v>
      </c>
      <c r="K149" s="16">
        <f>SUM(I149:J149)</f>
        <v>2</v>
      </c>
      <c r="L149" s="23"/>
      <c r="M149" s="23"/>
      <c r="N149" s="16">
        <f>SUM(L149:M149)</f>
        <v>0</v>
      </c>
      <c r="O149" s="18">
        <f>SUM(K149,N149)</f>
        <v>2</v>
      </c>
      <c r="P149" s="16">
        <v>1</v>
      </c>
      <c r="Q149" s="16">
        <v>1</v>
      </c>
      <c r="R149" s="16">
        <f>SUM(P149:Q149)</f>
        <v>2</v>
      </c>
      <c r="S149" s="17"/>
      <c r="T149" s="17"/>
      <c r="U149" s="16">
        <f>SUM(S149:T149)</f>
        <v>0</v>
      </c>
      <c r="V149" s="18">
        <f>SUM(R149,U149)</f>
        <v>2</v>
      </c>
      <c r="W149" s="17">
        <f>SUM(B149,I149,P149)</f>
        <v>8</v>
      </c>
      <c r="X149" s="17">
        <f>SUM(C149,J149,Q149)</f>
        <v>1</v>
      </c>
      <c r="Y149" s="17">
        <f>SUM(W149,X149)</f>
        <v>9</v>
      </c>
      <c r="Z149" s="17">
        <f>SUM(E149,L149,S149)</f>
        <v>0</v>
      </c>
      <c r="AA149" s="17">
        <f>SUM(F149,M149,T149)</f>
        <v>0</v>
      </c>
      <c r="AB149" s="17">
        <f>SUM(Z149,AA149)</f>
        <v>0</v>
      </c>
      <c r="AC149" s="19">
        <f>SUM(Y149,AB149)</f>
        <v>9</v>
      </c>
    </row>
    <row r="150" spans="1:29" ht="20.100000000000001" customHeight="1" x14ac:dyDescent="0.45">
      <c r="A150" s="15" t="s">
        <v>288</v>
      </c>
      <c r="B150" s="16"/>
      <c r="C150" s="16"/>
      <c r="D150" s="16"/>
      <c r="E150" s="17"/>
      <c r="F150" s="17"/>
      <c r="G150" s="16"/>
      <c r="H150" s="18">
        <f t="shared" ref="H150" si="216">SUM(D150,G150)</f>
        <v>0</v>
      </c>
      <c r="I150" s="16"/>
      <c r="J150" s="16"/>
      <c r="K150" s="16">
        <f t="shared" ref="K150" si="217">SUM(I150:J150)</f>
        <v>0</v>
      </c>
      <c r="L150" s="23"/>
      <c r="M150" s="23"/>
      <c r="N150" s="16">
        <f>SUM(L150:M150)</f>
        <v>0</v>
      </c>
      <c r="O150" s="18">
        <f t="shared" ref="O150" si="218">SUM(K150,N150)</f>
        <v>0</v>
      </c>
      <c r="P150" s="16">
        <v>2</v>
      </c>
      <c r="Q150" s="16"/>
      <c r="R150" s="16">
        <f t="shared" ref="R150" si="219">SUM(P150:Q150)</f>
        <v>2</v>
      </c>
      <c r="S150" s="17"/>
      <c r="T150" s="17"/>
      <c r="U150" s="16">
        <f t="shared" ref="U150" si="220">SUM(S150:T150)</f>
        <v>0</v>
      </c>
      <c r="V150" s="18">
        <f t="shared" ref="V150" si="221">SUM(R150,U150)</f>
        <v>2</v>
      </c>
      <c r="W150" s="17">
        <f t="shared" ref="W150" si="222">SUM(B150,I150,P150)</f>
        <v>2</v>
      </c>
      <c r="X150" s="17">
        <f t="shared" ref="X150" si="223">SUM(C150,J150,Q150)</f>
        <v>0</v>
      </c>
      <c r="Y150" s="17">
        <f t="shared" ref="Y150" si="224">SUM(W150,X150)</f>
        <v>2</v>
      </c>
      <c r="Z150" s="17">
        <f t="shared" ref="Z150" si="225">SUM(E150,L150,S150)</f>
        <v>0</v>
      </c>
      <c r="AA150" s="17">
        <f t="shared" ref="AA150" si="226">SUM(F150,M150,T150)</f>
        <v>0</v>
      </c>
      <c r="AB150" s="17">
        <f t="shared" ref="AB150" si="227">SUM(Z150,AA150)</f>
        <v>0</v>
      </c>
      <c r="AC150" s="19">
        <f t="shared" ref="AC150" si="228">SUM(Y150,AB150)</f>
        <v>2</v>
      </c>
    </row>
    <row r="151" spans="1:29" ht="20.100000000000001" customHeight="1" x14ac:dyDescent="0.45">
      <c r="A151" s="15" t="s">
        <v>213</v>
      </c>
      <c r="B151" s="16">
        <v>8</v>
      </c>
      <c r="C151" s="16"/>
      <c r="D151" s="16">
        <f t="shared" si="192"/>
        <v>8</v>
      </c>
      <c r="E151" s="17">
        <v>1</v>
      </c>
      <c r="F151" s="17"/>
      <c r="G151" s="16">
        <f>SUM(E151:F151)</f>
        <v>1</v>
      </c>
      <c r="H151" s="18">
        <f t="shared" si="193"/>
        <v>9</v>
      </c>
      <c r="I151" s="16">
        <v>6</v>
      </c>
      <c r="J151" s="16">
        <v>0</v>
      </c>
      <c r="K151" s="16">
        <f t="shared" si="194"/>
        <v>6</v>
      </c>
      <c r="L151" s="23">
        <v>1</v>
      </c>
      <c r="M151" s="23"/>
      <c r="N151" s="16">
        <f>SUM(L151:M151)</f>
        <v>1</v>
      </c>
      <c r="O151" s="18">
        <f t="shared" si="195"/>
        <v>7</v>
      </c>
      <c r="P151" s="16">
        <v>1</v>
      </c>
      <c r="Q151" s="16"/>
      <c r="R151" s="16">
        <f t="shared" si="196"/>
        <v>1</v>
      </c>
      <c r="S151" s="17"/>
      <c r="T151" s="17"/>
      <c r="U151" s="16">
        <f t="shared" si="197"/>
        <v>0</v>
      </c>
      <c r="V151" s="18">
        <f t="shared" si="198"/>
        <v>1</v>
      </c>
      <c r="W151" s="17">
        <f t="shared" si="190"/>
        <v>15</v>
      </c>
      <c r="X151" s="17">
        <f t="shared" si="190"/>
        <v>0</v>
      </c>
      <c r="Y151" s="17">
        <f t="shared" si="199"/>
        <v>15</v>
      </c>
      <c r="Z151" s="17">
        <f t="shared" si="191"/>
        <v>2</v>
      </c>
      <c r="AA151" s="17">
        <f t="shared" si="191"/>
        <v>0</v>
      </c>
      <c r="AB151" s="17">
        <f t="shared" si="200"/>
        <v>2</v>
      </c>
      <c r="AC151" s="19">
        <f t="shared" si="201"/>
        <v>17</v>
      </c>
    </row>
    <row r="152" spans="1:29" ht="20.100000000000001" customHeight="1" x14ac:dyDescent="0.45">
      <c r="A152" s="31" t="s">
        <v>68</v>
      </c>
      <c r="B152" s="19">
        <f t="shared" ref="B152:AC152" si="229">SUM(B142:B151)</f>
        <v>20</v>
      </c>
      <c r="C152" s="19">
        <f t="shared" si="229"/>
        <v>5</v>
      </c>
      <c r="D152" s="19">
        <f t="shared" si="229"/>
        <v>25</v>
      </c>
      <c r="E152" s="19">
        <f t="shared" si="229"/>
        <v>5</v>
      </c>
      <c r="F152" s="19">
        <f t="shared" si="229"/>
        <v>0</v>
      </c>
      <c r="G152" s="19">
        <f t="shared" si="229"/>
        <v>5</v>
      </c>
      <c r="H152" s="19">
        <f t="shared" si="229"/>
        <v>30</v>
      </c>
      <c r="I152" s="19">
        <f t="shared" si="229"/>
        <v>10</v>
      </c>
      <c r="J152" s="19">
        <f t="shared" si="229"/>
        <v>41</v>
      </c>
      <c r="K152" s="19">
        <f t="shared" si="229"/>
        <v>51</v>
      </c>
      <c r="L152" s="19">
        <f t="shared" si="229"/>
        <v>1</v>
      </c>
      <c r="M152" s="19">
        <f t="shared" si="229"/>
        <v>2</v>
      </c>
      <c r="N152" s="19">
        <f t="shared" si="229"/>
        <v>3</v>
      </c>
      <c r="O152" s="19">
        <f t="shared" si="229"/>
        <v>54</v>
      </c>
      <c r="P152" s="19">
        <f t="shared" si="229"/>
        <v>10</v>
      </c>
      <c r="Q152" s="19">
        <f t="shared" si="229"/>
        <v>18</v>
      </c>
      <c r="R152" s="19">
        <f t="shared" si="229"/>
        <v>28</v>
      </c>
      <c r="S152" s="19">
        <f t="shared" si="229"/>
        <v>0</v>
      </c>
      <c r="T152" s="19">
        <f t="shared" si="229"/>
        <v>0</v>
      </c>
      <c r="U152" s="19">
        <f t="shared" si="229"/>
        <v>0</v>
      </c>
      <c r="V152" s="19">
        <f t="shared" si="229"/>
        <v>28</v>
      </c>
      <c r="W152" s="19">
        <f t="shared" si="229"/>
        <v>40</v>
      </c>
      <c r="X152" s="19">
        <f t="shared" si="229"/>
        <v>64</v>
      </c>
      <c r="Y152" s="19">
        <f t="shared" si="229"/>
        <v>104</v>
      </c>
      <c r="Z152" s="19">
        <f t="shared" si="229"/>
        <v>6</v>
      </c>
      <c r="AA152" s="19">
        <f t="shared" si="229"/>
        <v>2</v>
      </c>
      <c r="AB152" s="19">
        <f t="shared" si="229"/>
        <v>8</v>
      </c>
      <c r="AC152" s="19">
        <f t="shared" si="229"/>
        <v>112</v>
      </c>
    </row>
    <row r="153" spans="1:29" ht="23.1" customHeight="1" x14ac:dyDescent="0.45">
      <c r="A153" s="11" t="s">
        <v>69</v>
      </c>
      <c r="B153" s="22"/>
      <c r="C153" s="22"/>
      <c r="D153" s="22"/>
      <c r="E153" s="17"/>
      <c r="F153" s="17"/>
      <c r="G153" s="17"/>
      <c r="H153" s="14"/>
      <c r="I153" s="17"/>
      <c r="J153" s="17"/>
      <c r="K153" s="17"/>
      <c r="L153" s="17"/>
      <c r="M153" s="17"/>
      <c r="N153" s="17"/>
      <c r="O153" s="18"/>
      <c r="P153" s="17"/>
      <c r="Q153" s="17"/>
      <c r="R153" s="17"/>
      <c r="S153" s="17"/>
      <c r="T153" s="17"/>
      <c r="U153" s="17"/>
      <c r="V153" s="18"/>
      <c r="W153" s="17"/>
      <c r="X153" s="17"/>
      <c r="Y153" s="17"/>
      <c r="Z153" s="23"/>
      <c r="AA153" s="23"/>
      <c r="AB153" s="23"/>
      <c r="AC153" s="24"/>
    </row>
    <row r="154" spans="1:29" ht="20.100000000000001" customHeight="1" x14ac:dyDescent="0.45">
      <c r="A154" s="15" t="s">
        <v>70</v>
      </c>
      <c r="B154" s="16">
        <v>2</v>
      </c>
      <c r="C154" s="16"/>
      <c r="D154" s="16">
        <f t="shared" ref="D154:D176" si="230">SUM(B154:C154)</f>
        <v>2</v>
      </c>
      <c r="E154" s="17">
        <v>0</v>
      </c>
      <c r="F154" s="17">
        <v>0</v>
      </c>
      <c r="G154" s="17">
        <v>0</v>
      </c>
      <c r="H154" s="18">
        <f t="shared" ref="H154:H169" si="231">SUM(D154,G154)</f>
        <v>2</v>
      </c>
      <c r="I154" s="16">
        <v>5</v>
      </c>
      <c r="J154" s="16">
        <v>10</v>
      </c>
      <c r="K154" s="16">
        <f t="shared" ref="K154:K169" si="232">SUM(I154:J154)</f>
        <v>15</v>
      </c>
      <c r="L154" s="17" t="s">
        <v>87</v>
      </c>
      <c r="M154" s="17" t="s">
        <v>87</v>
      </c>
      <c r="N154" s="17" t="s">
        <v>87</v>
      </c>
      <c r="O154" s="18">
        <f t="shared" ref="O154:O169" si="233">SUM(K154,N154)</f>
        <v>15</v>
      </c>
      <c r="P154" s="16">
        <v>1</v>
      </c>
      <c r="Q154" s="16">
        <v>7</v>
      </c>
      <c r="R154" s="16">
        <f t="shared" ref="R154:R169" si="234">SUM(P154:Q154)</f>
        <v>8</v>
      </c>
      <c r="S154" s="17" t="s">
        <v>87</v>
      </c>
      <c r="T154" s="17" t="s">
        <v>87</v>
      </c>
      <c r="U154" s="17" t="s">
        <v>87</v>
      </c>
      <c r="V154" s="18">
        <f t="shared" ref="V154:V176" si="235">SUM(R154,U154)</f>
        <v>8</v>
      </c>
      <c r="W154" s="17">
        <f t="shared" ref="W154:X169" si="236">SUM(B154,I154,P154)</f>
        <v>8</v>
      </c>
      <c r="X154" s="17">
        <f t="shared" si="236"/>
        <v>17</v>
      </c>
      <c r="Y154" s="17">
        <f t="shared" ref="Y154:Y169" si="237">SUM(W154,X154)</f>
        <v>25</v>
      </c>
      <c r="Z154" s="17">
        <f t="shared" ref="Z154:AA169" si="238">SUM(E154,L154,S154)</f>
        <v>0</v>
      </c>
      <c r="AA154" s="17">
        <f t="shared" si="238"/>
        <v>0</v>
      </c>
      <c r="AB154" s="17">
        <f t="shared" ref="AB154:AB169" si="239">SUM(Z154,AA154)</f>
        <v>0</v>
      </c>
      <c r="AC154" s="19">
        <f t="shared" ref="AC154:AC176" si="240">SUM(Y154,AB154)</f>
        <v>25</v>
      </c>
    </row>
    <row r="155" spans="1:29" ht="20.100000000000001" customHeight="1" x14ac:dyDescent="0.45">
      <c r="A155" s="15" t="s">
        <v>193</v>
      </c>
      <c r="B155" s="16">
        <v>1</v>
      </c>
      <c r="C155" s="16">
        <v>1</v>
      </c>
      <c r="D155" s="16">
        <f t="shared" si="230"/>
        <v>2</v>
      </c>
      <c r="E155" s="17">
        <v>0</v>
      </c>
      <c r="F155" s="17">
        <v>0</v>
      </c>
      <c r="G155" s="17">
        <v>0</v>
      </c>
      <c r="H155" s="18">
        <f t="shared" si="231"/>
        <v>2</v>
      </c>
      <c r="I155" s="16">
        <v>0</v>
      </c>
      <c r="J155" s="16">
        <v>0</v>
      </c>
      <c r="K155" s="16">
        <f t="shared" si="232"/>
        <v>0</v>
      </c>
      <c r="L155" s="17" t="s">
        <v>87</v>
      </c>
      <c r="M155" s="17" t="s">
        <v>87</v>
      </c>
      <c r="N155" s="17" t="s">
        <v>87</v>
      </c>
      <c r="O155" s="18">
        <f t="shared" si="233"/>
        <v>0</v>
      </c>
      <c r="P155" s="16">
        <v>0</v>
      </c>
      <c r="Q155" s="16">
        <v>1</v>
      </c>
      <c r="R155" s="16">
        <f t="shared" si="234"/>
        <v>1</v>
      </c>
      <c r="S155" s="17" t="s">
        <v>87</v>
      </c>
      <c r="T155" s="17" t="s">
        <v>87</v>
      </c>
      <c r="U155" s="17" t="s">
        <v>87</v>
      </c>
      <c r="V155" s="18">
        <f t="shared" si="235"/>
        <v>1</v>
      </c>
      <c r="W155" s="17">
        <f t="shared" si="236"/>
        <v>1</v>
      </c>
      <c r="X155" s="17">
        <f t="shared" si="236"/>
        <v>2</v>
      </c>
      <c r="Y155" s="17">
        <f t="shared" si="237"/>
        <v>3</v>
      </c>
      <c r="Z155" s="17">
        <f t="shared" si="238"/>
        <v>0</v>
      </c>
      <c r="AA155" s="17">
        <f t="shared" si="238"/>
        <v>0</v>
      </c>
      <c r="AB155" s="17">
        <f t="shared" si="239"/>
        <v>0</v>
      </c>
      <c r="AC155" s="19">
        <f t="shared" si="240"/>
        <v>3</v>
      </c>
    </row>
    <row r="156" spans="1:29" ht="20.100000000000001" customHeight="1" x14ac:dyDescent="0.45">
      <c r="A156" s="15" t="s">
        <v>157</v>
      </c>
      <c r="B156" s="16">
        <v>1</v>
      </c>
      <c r="C156" s="16"/>
      <c r="D156" s="16">
        <f>SUM(B156:C156)</f>
        <v>1</v>
      </c>
      <c r="E156" s="17">
        <v>0</v>
      </c>
      <c r="F156" s="17">
        <v>0</v>
      </c>
      <c r="G156" s="17">
        <v>0</v>
      </c>
      <c r="H156" s="18">
        <f>SUM(D156,G156)</f>
        <v>1</v>
      </c>
      <c r="I156" s="16">
        <v>4</v>
      </c>
      <c r="J156" s="16">
        <v>8</v>
      </c>
      <c r="K156" s="16">
        <f>SUM(I156:J156)</f>
        <v>12</v>
      </c>
      <c r="L156" s="17" t="s">
        <v>87</v>
      </c>
      <c r="M156" s="17" t="s">
        <v>87</v>
      </c>
      <c r="N156" s="17" t="s">
        <v>87</v>
      </c>
      <c r="O156" s="18">
        <f>SUM(K156,N156)</f>
        <v>12</v>
      </c>
      <c r="P156" s="16">
        <v>0</v>
      </c>
      <c r="Q156" s="16">
        <v>2</v>
      </c>
      <c r="R156" s="16">
        <f>SUM(P156:Q156)</f>
        <v>2</v>
      </c>
      <c r="S156" s="17" t="s">
        <v>87</v>
      </c>
      <c r="T156" s="17" t="s">
        <v>87</v>
      </c>
      <c r="U156" s="17" t="s">
        <v>87</v>
      </c>
      <c r="V156" s="18">
        <f>SUM(R156,U156)</f>
        <v>2</v>
      </c>
      <c r="W156" s="17">
        <f t="shared" si="236"/>
        <v>5</v>
      </c>
      <c r="X156" s="17">
        <f t="shared" si="236"/>
        <v>10</v>
      </c>
      <c r="Y156" s="17">
        <f>SUM(W156,X156)</f>
        <v>15</v>
      </c>
      <c r="Z156" s="17">
        <f t="shared" si="238"/>
        <v>0</v>
      </c>
      <c r="AA156" s="17">
        <f t="shared" si="238"/>
        <v>0</v>
      </c>
      <c r="AB156" s="17">
        <f>SUM(Z156,AA156)</f>
        <v>0</v>
      </c>
      <c r="AC156" s="19">
        <f>SUM(Y156,AB156)</f>
        <v>15</v>
      </c>
    </row>
    <row r="157" spans="1:29" ht="20.100000000000001" customHeight="1" x14ac:dyDescent="0.45">
      <c r="A157" s="15" t="s">
        <v>232</v>
      </c>
      <c r="B157" s="16">
        <v>12</v>
      </c>
      <c r="C157" s="16">
        <v>10</v>
      </c>
      <c r="D157" s="16">
        <f>SUM(B157:C157)</f>
        <v>22</v>
      </c>
      <c r="E157" s="17">
        <v>0</v>
      </c>
      <c r="F157" s="17">
        <v>0</v>
      </c>
      <c r="G157" s="17">
        <v>0</v>
      </c>
      <c r="H157" s="18">
        <f>SUM(D157,G157)</f>
        <v>22</v>
      </c>
      <c r="I157" s="16">
        <v>7</v>
      </c>
      <c r="J157" s="16">
        <v>7</v>
      </c>
      <c r="K157" s="16">
        <f>SUM(I157:J157)</f>
        <v>14</v>
      </c>
      <c r="L157" s="17" t="s">
        <v>87</v>
      </c>
      <c r="M157" s="17" t="s">
        <v>87</v>
      </c>
      <c r="N157" s="17" t="s">
        <v>87</v>
      </c>
      <c r="O157" s="18">
        <f>SUM(K157,N157)</f>
        <v>14</v>
      </c>
      <c r="P157" s="16">
        <v>6</v>
      </c>
      <c r="Q157" s="16">
        <v>13</v>
      </c>
      <c r="R157" s="16">
        <f>SUM(P157:Q157)</f>
        <v>19</v>
      </c>
      <c r="S157" s="17" t="s">
        <v>87</v>
      </c>
      <c r="T157" s="17" t="s">
        <v>87</v>
      </c>
      <c r="U157" s="17" t="s">
        <v>87</v>
      </c>
      <c r="V157" s="18">
        <f>SUM(R157,U157)</f>
        <v>19</v>
      </c>
      <c r="W157" s="17">
        <f t="shared" si="236"/>
        <v>25</v>
      </c>
      <c r="X157" s="17">
        <f t="shared" si="236"/>
        <v>30</v>
      </c>
      <c r="Y157" s="17">
        <f>SUM(W157,X157)</f>
        <v>55</v>
      </c>
      <c r="Z157" s="17">
        <f t="shared" si="238"/>
        <v>0</v>
      </c>
      <c r="AA157" s="17">
        <f t="shared" si="238"/>
        <v>0</v>
      </c>
      <c r="AB157" s="17">
        <f>SUM(Z157,AA157)</f>
        <v>0</v>
      </c>
      <c r="AC157" s="19">
        <f>SUM(Y157,AB157)</f>
        <v>55</v>
      </c>
    </row>
    <row r="158" spans="1:29" ht="20.100000000000001" customHeight="1" x14ac:dyDescent="0.45">
      <c r="A158" s="15" t="s">
        <v>236</v>
      </c>
      <c r="B158" s="16">
        <v>1</v>
      </c>
      <c r="C158" s="16"/>
      <c r="D158" s="16">
        <f>SUM(B158:C158)</f>
        <v>1</v>
      </c>
      <c r="E158" s="17">
        <v>0</v>
      </c>
      <c r="F158" s="17">
        <v>0</v>
      </c>
      <c r="G158" s="17">
        <v>0</v>
      </c>
      <c r="H158" s="18">
        <f>SUM(D158,G158)</f>
        <v>1</v>
      </c>
      <c r="I158" s="16">
        <v>15</v>
      </c>
      <c r="J158" s="16">
        <v>2</v>
      </c>
      <c r="K158" s="16">
        <f>SUM(I158:J158)</f>
        <v>17</v>
      </c>
      <c r="L158" s="17" t="s">
        <v>87</v>
      </c>
      <c r="M158" s="17" t="s">
        <v>87</v>
      </c>
      <c r="N158" s="17" t="s">
        <v>87</v>
      </c>
      <c r="O158" s="18">
        <f>SUM(K158,N158)</f>
        <v>17</v>
      </c>
      <c r="P158" s="16">
        <v>10</v>
      </c>
      <c r="Q158" s="16">
        <v>0</v>
      </c>
      <c r="R158" s="16">
        <f>SUM(P158:Q158)</f>
        <v>10</v>
      </c>
      <c r="S158" s="17" t="s">
        <v>87</v>
      </c>
      <c r="T158" s="17" t="s">
        <v>87</v>
      </c>
      <c r="U158" s="17" t="s">
        <v>87</v>
      </c>
      <c r="V158" s="18">
        <f>SUM(R158,U158)</f>
        <v>10</v>
      </c>
      <c r="W158" s="17">
        <f t="shared" si="236"/>
        <v>26</v>
      </c>
      <c r="X158" s="17">
        <f t="shared" si="236"/>
        <v>2</v>
      </c>
      <c r="Y158" s="17">
        <f>SUM(W158,X158)</f>
        <v>28</v>
      </c>
      <c r="Z158" s="17">
        <f t="shared" si="238"/>
        <v>0</v>
      </c>
      <c r="AA158" s="17">
        <f t="shared" si="238"/>
        <v>0</v>
      </c>
      <c r="AB158" s="17">
        <f>SUM(Z158,AA158)</f>
        <v>0</v>
      </c>
      <c r="AC158" s="19">
        <f>SUM(Y158,AB158)</f>
        <v>28</v>
      </c>
    </row>
    <row r="159" spans="1:29" ht="20.100000000000001" customHeight="1" x14ac:dyDescent="0.45">
      <c r="A159" s="15" t="s">
        <v>237</v>
      </c>
      <c r="B159" s="16"/>
      <c r="C159" s="16"/>
      <c r="D159" s="16">
        <f>SUM(B159:C159)</f>
        <v>0</v>
      </c>
      <c r="E159" s="17">
        <v>0</v>
      </c>
      <c r="F159" s="17">
        <v>0</v>
      </c>
      <c r="G159" s="17">
        <v>0</v>
      </c>
      <c r="H159" s="18">
        <f>SUM(D159,G159)</f>
        <v>0</v>
      </c>
      <c r="I159" s="16">
        <v>0</v>
      </c>
      <c r="J159" s="16">
        <v>0</v>
      </c>
      <c r="K159" s="16">
        <f>SUM(I159:J159)</f>
        <v>0</v>
      </c>
      <c r="L159" s="17" t="s">
        <v>87</v>
      </c>
      <c r="M159" s="17" t="s">
        <v>87</v>
      </c>
      <c r="N159" s="17" t="s">
        <v>87</v>
      </c>
      <c r="O159" s="18">
        <f>SUM(K159,N159)</f>
        <v>0</v>
      </c>
      <c r="P159" s="16">
        <v>2</v>
      </c>
      <c r="Q159" s="16">
        <v>0</v>
      </c>
      <c r="R159" s="16">
        <f>SUM(P159:Q159)</f>
        <v>2</v>
      </c>
      <c r="S159" s="17" t="s">
        <v>87</v>
      </c>
      <c r="T159" s="17" t="s">
        <v>87</v>
      </c>
      <c r="U159" s="17" t="s">
        <v>87</v>
      </c>
      <c r="V159" s="18">
        <f>SUM(R159,U159)</f>
        <v>2</v>
      </c>
      <c r="W159" s="17">
        <f t="shared" si="236"/>
        <v>2</v>
      </c>
      <c r="X159" s="17">
        <f t="shared" si="236"/>
        <v>0</v>
      </c>
      <c r="Y159" s="17">
        <f>SUM(W159,X159)</f>
        <v>2</v>
      </c>
      <c r="Z159" s="17">
        <f t="shared" si="238"/>
        <v>0</v>
      </c>
      <c r="AA159" s="17">
        <f t="shared" si="238"/>
        <v>0</v>
      </c>
      <c r="AB159" s="17">
        <f>SUM(Z159,AA159)</f>
        <v>0</v>
      </c>
      <c r="AC159" s="19">
        <f>SUM(Y159,AB159)</f>
        <v>2</v>
      </c>
    </row>
    <row r="160" spans="1:29" ht="20.100000000000001" customHeight="1" x14ac:dyDescent="0.45">
      <c r="A160" s="15" t="s">
        <v>71</v>
      </c>
      <c r="B160" s="16">
        <v>3</v>
      </c>
      <c r="C160" s="16">
        <v>1</v>
      </c>
      <c r="D160" s="16">
        <f t="shared" si="230"/>
        <v>4</v>
      </c>
      <c r="E160" s="17">
        <v>0</v>
      </c>
      <c r="F160" s="17">
        <v>0</v>
      </c>
      <c r="G160" s="17">
        <v>0</v>
      </c>
      <c r="H160" s="18">
        <f t="shared" si="231"/>
        <v>4</v>
      </c>
      <c r="I160" s="16">
        <v>5</v>
      </c>
      <c r="J160" s="16">
        <v>1</v>
      </c>
      <c r="K160" s="16">
        <f t="shared" si="232"/>
        <v>6</v>
      </c>
      <c r="L160" s="17" t="s">
        <v>87</v>
      </c>
      <c r="M160" s="17" t="s">
        <v>87</v>
      </c>
      <c r="N160" s="17" t="s">
        <v>87</v>
      </c>
      <c r="O160" s="18">
        <f t="shared" si="233"/>
        <v>6</v>
      </c>
      <c r="P160" s="16">
        <v>11</v>
      </c>
      <c r="Q160" s="16">
        <v>7</v>
      </c>
      <c r="R160" s="16">
        <f t="shared" si="234"/>
        <v>18</v>
      </c>
      <c r="S160" s="17" t="s">
        <v>87</v>
      </c>
      <c r="T160" s="17" t="s">
        <v>87</v>
      </c>
      <c r="U160" s="17" t="s">
        <v>87</v>
      </c>
      <c r="V160" s="18">
        <f t="shared" si="235"/>
        <v>18</v>
      </c>
      <c r="W160" s="17">
        <f t="shared" si="236"/>
        <v>19</v>
      </c>
      <c r="X160" s="17">
        <f t="shared" si="236"/>
        <v>9</v>
      </c>
      <c r="Y160" s="17">
        <f t="shared" si="237"/>
        <v>28</v>
      </c>
      <c r="Z160" s="17">
        <f t="shared" si="238"/>
        <v>0</v>
      </c>
      <c r="AA160" s="17">
        <f t="shared" si="238"/>
        <v>0</v>
      </c>
      <c r="AB160" s="17">
        <f t="shared" si="239"/>
        <v>0</v>
      </c>
      <c r="AC160" s="19">
        <f t="shared" si="240"/>
        <v>28</v>
      </c>
    </row>
    <row r="161" spans="1:29" ht="20.100000000000001" customHeight="1" x14ac:dyDescent="0.45">
      <c r="A161" s="15" t="s">
        <v>175</v>
      </c>
      <c r="B161" s="16">
        <v>2</v>
      </c>
      <c r="C161" s="16">
        <v>1</v>
      </c>
      <c r="D161" s="16">
        <f>SUM(B161:C161)</f>
        <v>3</v>
      </c>
      <c r="E161" s="17">
        <v>0</v>
      </c>
      <c r="F161" s="17">
        <v>0</v>
      </c>
      <c r="G161" s="17">
        <v>0</v>
      </c>
      <c r="H161" s="18">
        <f t="shared" si="231"/>
        <v>3</v>
      </c>
      <c r="I161" s="16">
        <v>2</v>
      </c>
      <c r="J161" s="16">
        <v>1</v>
      </c>
      <c r="K161" s="16">
        <f t="shared" si="232"/>
        <v>3</v>
      </c>
      <c r="L161" s="17" t="s">
        <v>87</v>
      </c>
      <c r="M161" s="17" t="s">
        <v>87</v>
      </c>
      <c r="N161" s="17" t="s">
        <v>87</v>
      </c>
      <c r="O161" s="18">
        <f t="shared" si="233"/>
        <v>3</v>
      </c>
      <c r="P161" s="16">
        <v>4</v>
      </c>
      <c r="Q161" s="16">
        <v>3</v>
      </c>
      <c r="R161" s="16">
        <f t="shared" si="234"/>
        <v>7</v>
      </c>
      <c r="S161" s="17" t="s">
        <v>87</v>
      </c>
      <c r="T161" s="17" t="s">
        <v>87</v>
      </c>
      <c r="U161" s="17" t="s">
        <v>87</v>
      </c>
      <c r="V161" s="18">
        <f t="shared" si="235"/>
        <v>7</v>
      </c>
      <c r="W161" s="17">
        <f t="shared" si="236"/>
        <v>8</v>
      </c>
      <c r="X161" s="17">
        <f t="shared" si="236"/>
        <v>5</v>
      </c>
      <c r="Y161" s="17">
        <f t="shared" si="237"/>
        <v>13</v>
      </c>
      <c r="Z161" s="17">
        <f t="shared" si="238"/>
        <v>0</v>
      </c>
      <c r="AA161" s="17">
        <f t="shared" si="238"/>
        <v>0</v>
      </c>
      <c r="AB161" s="17">
        <f t="shared" si="239"/>
        <v>0</v>
      </c>
      <c r="AC161" s="19">
        <f t="shared" si="240"/>
        <v>13</v>
      </c>
    </row>
    <row r="162" spans="1:29" ht="20.100000000000001" customHeight="1" x14ac:dyDescent="0.45">
      <c r="A162" s="15" t="s">
        <v>238</v>
      </c>
      <c r="B162" s="16"/>
      <c r="C162" s="16"/>
      <c r="D162" s="16">
        <f>SUM(B162:C162)</f>
        <v>0</v>
      </c>
      <c r="E162" s="17">
        <v>0</v>
      </c>
      <c r="F162" s="17">
        <v>0</v>
      </c>
      <c r="G162" s="17">
        <v>0</v>
      </c>
      <c r="H162" s="18">
        <f>SUM(D162,G162)</f>
        <v>0</v>
      </c>
      <c r="I162" s="16">
        <v>0</v>
      </c>
      <c r="J162" s="16">
        <v>0</v>
      </c>
      <c r="K162" s="16">
        <f>SUM(I162:J162)</f>
        <v>0</v>
      </c>
      <c r="L162" s="17" t="s">
        <v>87</v>
      </c>
      <c r="M162" s="17" t="s">
        <v>87</v>
      </c>
      <c r="N162" s="17" t="s">
        <v>87</v>
      </c>
      <c r="O162" s="18">
        <f>SUM(K162,N162)</f>
        <v>0</v>
      </c>
      <c r="P162" s="16">
        <v>0</v>
      </c>
      <c r="Q162" s="16">
        <v>0</v>
      </c>
      <c r="R162" s="16">
        <f>SUM(P162:Q162)</f>
        <v>0</v>
      </c>
      <c r="S162" s="17" t="s">
        <v>87</v>
      </c>
      <c r="T162" s="17" t="s">
        <v>87</v>
      </c>
      <c r="U162" s="17" t="s">
        <v>87</v>
      </c>
      <c r="V162" s="18">
        <f>SUM(R162,U162)</f>
        <v>0</v>
      </c>
      <c r="W162" s="17">
        <f t="shared" si="236"/>
        <v>0</v>
      </c>
      <c r="X162" s="17">
        <f t="shared" si="236"/>
        <v>0</v>
      </c>
      <c r="Y162" s="17">
        <f>SUM(W162,X162)</f>
        <v>0</v>
      </c>
      <c r="Z162" s="17">
        <f t="shared" si="238"/>
        <v>0</v>
      </c>
      <c r="AA162" s="17">
        <f t="shared" si="238"/>
        <v>0</v>
      </c>
      <c r="AB162" s="17">
        <f>SUM(Z162,AA162)</f>
        <v>0</v>
      </c>
      <c r="AC162" s="19">
        <f>SUM(Y162,AB162)</f>
        <v>0</v>
      </c>
    </row>
    <row r="163" spans="1:29" ht="20.100000000000001" customHeight="1" x14ac:dyDescent="0.45">
      <c r="A163" s="15" t="s">
        <v>156</v>
      </c>
      <c r="B163" s="16"/>
      <c r="C163" s="16"/>
      <c r="D163" s="16">
        <f>SUM(B163:C163)</f>
        <v>0</v>
      </c>
      <c r="E163" s="17">
        <v>0</v>
      </c>
      <c r="F163" s="17">
        <v>0</v>
      </c>
      <c r="G163" s="17">
        <v>0</v>
      </c>
      <c r="H163" s="18">
        <f>SUM(D163,G163)</f>
        <v>0</v>
      </c>
      <c r="I163" s="16">
        <v>1</v>
      </c>
      <c r="J163" s="16">
        <v>1</v>
      </c>
      <c r="K163" s="16">
        <f>SUM(I163:J163)</f>
        <v>2</v>
      </c>
      <c r="L163" s="17" t="s">
        <v>87</v>
      </c>
      <c r="M163" s="17" t="s">
        <v>87</v>
      </c>
      <c r="N163" s="17" t="s">
        <v>87</v>
      </c>
      <c r="O163" s="18">
        <f>SUM(K163,N163)</f>
        <v>2</v>
      </c>
      <c r="P163" s="16">
        <v>0</v>
      </c>
      <c r="Q163" s="16">
        <v>0</v>
      </c>
      <c r="R163" s="16">
        <f>SUM(P163:Q163)</f>
        <v>0</v>
      </c>
      <c r="S163" s="17" t="s">
        <v>87</v>
      </c>
      <c r="T163" s="17" t="s">
        <v>87</v>
      </c>
      <c r="U163" s="17" t="s">
        <v>87</v>
      </c>
      <c r="V163" s="18">
        <f>SUM(R163,U163)</f>
        <v>0</v>
      </c>
      <c r="W163" s="17">
        <f t="shared" si="236"/>
        <v>1</v>
      </c>
      <c r="X163" s="17">
        <f t="shared" si="236"/>
        <v>1</v>
      </c>
      <c r="Y163" s="17">
        <f>SUM(W163,X163)</f>
        <v>2</v>
      </c>
      <c r="Z163" s="17">
        <f t="shared" si="238"/>
        <v>0</v>
      </c>
      <c r="AA163" s="17">
        <f t="shared" si="238"/>
        <v>0</v>
      </c>
      <c r="AB163" s="17">
        <f>SUM(Z163,AA163)</f>
        <v>0</v>
      </c>
      <c r="AC163" s="19">
        <f>SUM(Y163,AB163)</f>
        <v>2</v>
      </c>
    </row>
    <row r="164" spans="1:29" ht="20.100000000000001" customHeight="1" x14ac:dyDescent="0.45">
      <c r="A164" s="15" t="s">
        <v>219</v>
      </c>
      <c r="B164" s="16">
        <v>2</v>
      </c>
      <c r="C164" s="16"/>
      <c r="D164" s="16">
        <f>SUM(B164:C164)</f>
        <v>2</v>
      </c>
      <c r="E164" s="17">
        <v>0</v>
      </c>
      <c r="F164" s="17">
        <v>0</v>
      </c>
      <c r="G164" s="17">
        <v>0</v>
      </c>
      <c r="H164" s="18">
        <f>SUM(D164,G164)</f>
        <v>2</v>
      </c>
      <c r="I164" s="16">
        <v>6</v>
      </c>
      <c r="J164" s="16">
        <v>2</v>
      </c>
      <c r="K164" s="16">
        <f>SUM(I164:J164)</f>
        <v>8</v>
      </c>
      <c r="L164" s="17" t="s">
        <v>87</v>
      </c>
      <c r="M164" s="17" t="s">
        <v>87</v>
      </c>
      <c r="N164" s="17" t="s">
        <v>87</v>
      </c>
      <c r="O164" s="18">
        <f>SUM(K164,N164)</f>
        <v>8</v>
      </c>
      <c r="P164" s="16">
        <v>10</v>
      </c>
      <c r="Q164" s="16">
        <v>0</v>
      </c>
      <c r="R164" s="16">
        <f>SUM(P164:Q164)</f>
        <v>10</v>
      </c>
      <c r="S164" s="17" t="s">
        <v>87</v>
      </c>
      <c r="T164" s="17" t="s">
        <v>87</v>
      </c>
      <c r="U164" s="17" t="s">
        <v>87</v>
      </c>
      <c r="V164" s="18">
        <f>SUM(R164,U164)</f>
        <v>10</v>
      </c>
      <c r="W164" s="17">
        <f t="shared" si="236"/>
        <v>18</v>
      </c>
      <c r="X164" s="17">
        <f t="shared" si="236"/>
        <v>2</v>
      </c>
      <c r="Y164" s="17">
        <f>SUM(W164,X164)</f>
        <v>20</v>
      </c>
      <c r="Z164" s="17">
        <f t="shared" si="238"/>
        <v>0</v>
      </c>
      <c r="AA164" s="17">
        <f t="shared" si="238"/>
        <v>0</v>
      </c>
      <c r="AB164" s="17">
        <f>SUM(Z164,AA164)</f>
        <v>0</v>
      </c>
      <c r="AC164" s="19">
        <f>SUM(Y164,AB164)</f>
        <v>20</v>
      </c>
    </row>
    <row r="165" spans="1:29" ht="20.100000000000001" customHeight="1" x14ac:dyDescent="0.45">
      <c r="A165" s="15" t="s">
        <v>72</v>
      </c>
      <c r="B165" s="16"/>
      <c r="C165" s="16"/>
      <c r="D165" s="16">
        <f t="shared" si="230"/>
        <v>0</v>
      </c>
      <c r="E165" s="17">
        <v>0</v>
      </c>
      <c r="F165" s="17">
        <v>0</v>
      </c>
      <c r="G165" s="17">
        <v>0</v>
      </c>
      <c r="H165" s="18">
        <f t="shared" si="231"/>
        <v>0</v>
      </c>
      <c r="I165" s="16">
        <v>0</v>
      </c>
      <c r="J165" s="16">
        <v>1</v>
      </c>
      <c r="K165" s="16">
        <f t="shared" si="232"/>
        <v>1</v>
      </c>
      <c r="L165" s="17" t="s">
        <v>87</v>
      </c>
      <c r="M165" s="17" t="s">
        <v>87</v>
      </c>
      <c r="N165" s="17" t="s">
        <v>87</v>
      </c>
      <c r="O165" s="18">
        <f t="shared" si="233"/>
        <v>1</v>
      </c>
      <c r="P165" s="16">
        <v>5</v>
      </c>
      <c r="Q165" s="16">
        <v>2</v>
      </c>
      <c r="R165" s="16">
        <f t="shared" si="234"/>
        <v>7</v>
      </c>
      <c r="S165" s="17" t="s">
        <v>87</v>
      </c>
      <c r="T165" s="17" t="s">
        <v>87</v>
      </c>
      <c r="U165" s="17" t="s">
        <v>87</v>
      </c>
      <c r="V165" s="18">
        <f t="shared" si="235"/>
        <v>7</v>
      </c>
      <c r="W165" s="17">
        <f t="shared" si="236"/>
        <v>5</v>
      </c>
      <c r="X165" s="17">
        <f t="shared" si="236"/>
        <v>3</v>
      </c>
      <c r="Y165" s="17">
        <f t="shared" si="237"/>
        <v>8</v>
      </c>
      <c r="Z165" s="17">
        <f t="shared" si="238"/>
        <v>0</v>
      </c>
      <c r="AA165" s="17">
        <f t="shared" si="238"/>
        <v>0</v>
      </c>
      <c r="AB165" s="17">
        <f t="shared" si="239"/>
        <v>0</v>
      </c>
      <c r="AC165" s="19">
        <f t="shared" si="240"/>
        <v>8</v>
      </c>
    </row>
    <row r="166" spans="1:29" ht="20.100000000000001" customHeight="1" x14ac:dyDescent="0.45">
      <c r="A166" s="15" t="s">
        <v>73</v>
      </c>
      <c r="B166" s="16"/>
      <c r="C166" s="16"/>
      <c r="D166" s="16">
        <f t="shared" si="230"/>
        <v>0</v>
      </c>
      <c r="E166" s="17">
        <v>0</v>
      </c>
      <c r="F166" s="17">
        <v>0</v>
      </c>
      <c r="G166" s="17">
        <v>0</v>
      </c>
      <c r="H166" s="18">
        <f t="shared" si="231"/>
        <v>0</v>
      </c>
      <c r="I166" s="16">
        <v>6</v>
      </c>
      <c r="J166" s="16">
        <v>11</v>
      </c>
      <c r="K166" s="16">
        <f t="shared" si="232"/>
        <v>17</v>
      </c>
      <c r="L166" s="17" t="s">
        <v>87</v>
      </c>
      <c r="M166" s="17" t="s">
        <v>87</v>
      </c>
      <c r="N166" s="17" t="s">
        <v>87</v>
      </c>
      <c r="O166" s="18">
        <f t="shared" si="233"/>
        <v>17</v>
      </c>
      <c r="P166" s="16">
        <v>3</v>
      </c>
      <c r="Q166" s="16">
        <v>0</v>
      </c>
      <c r="R166" s="16">
        <f t="shared" si="234"/>
        <v>3</v>
      </c>
      <c r="S166" s="17" t="s">
        <v>87</v>
      </c>
      <c r="T166" s="17" t="s">
        <v>87</v>
      </c>
      <c r="U166" s="17" t="s">
        <v>87</v>
      </c>
      <c r="V166" s="18">
        <f t="shared" si="235"/>
        <v>3</v>
      </c>
      <c r="W166" s="17">
        <f t="shared" si="236"/>
        <v>9</v>
      </c>
      <c r="X166" s="17">
        <f t="shared" si="236"/>
        <v>11</v>
      </c>
      <c r="Y166" s="17">
        <f t="shared" si="237"/>
        <v>20</v>
      </c>
      <c r="Z166" s="17">
        <f t="shared" si="238"/>
        <v>0</v>
      </c>
      <c r="AA166" s="17">
        <f t="shared" si="238"/>
        <v>0</v>
      </c>
      <c r="AB166" s="17">
        <f t="shared" si="239"/>
        <v>0</v>
      </c>
      <c r="AC166" s="19">
        <f t="shared" si="240"/>
        <v>20</v>
      </c>
    </row>
    <row r="167" spans="1:29" ht="20.100000000000001" customHeight="1" x14ac:dyDescent="0.45">
      <c r="A167" s="15" t="s">
        <v>74</v>
      </c>
      <c r="B167" s="16">
        <v>1</v>
      </c>
      <c r="C167" s="16"/>
      <c r="D167" s="16">
        <f t="shared" si="230"/>
        <v>1</v>
      </c>
      <c r="E167" s="17">
        <v>0</v>
      </c>
      <c r="F167" s="17">
        <v>0</v>
      </c>
      <c r="G167" s="17">
        <v>0</v>
      </c>
      <c r="H167" s="18">
        <f t="shared" si="231"/>
        <v>1</v>
      </c>
      <c r="I167" s="16">
        <v>0</v>
      </c>
      <c r="J167" s="16">
        <v>0</v>
      </c>
      <c r="K167" s="16">
        <f t="shared" si="232"/>
        <v>0</v>
      </c>
      <c r="L167" s="17" t="s">
        <v>87</v>
      </c>
      <c r="M167" s="17" t="s">
        <v>87</v>
      </c>
      <c r="N167" s="17" t="s">
        <v>87</v>
      </c>
      <c r="O167" s="18">
        <f t="shared" si="233"/>
        <v>0</v>
      </c>
      <c r="P167" s="16">
        <v>0</v>
      </c>
      <c r="Q167" s="16">
        <v>0</v>
      </c>
      <c r="R167" s="16">
        <f t="shared" si="234"/>
        <v>0</v>
      </c>
      <c r="S167" s="17" t="s">
        <v>87</v>
      </c>
      <c r="T167" s="17" t="s">
        <v>87</v>
      </c>
      <c r="U167" s="17" t="s">
        <v>87</v>
      </c>
      <c r="V167" s="18">
        <f t="shared" si="235"/>
        <v>0</v>
      </c>
      <c r="W167" s="17">
        <f t="shared" si="236"/>
        <v>1</v>
      </c>
      <c r="X167" s="17">
        <f t="shared" si="236"/>
        <v>0</v>
      </c>
      <c r="Y167" s="17">
        <f t="shared" si="237"/>
        <v>1</v>
      </c>
      <c r="Z167" s="17">
        <f t="shared" si="238"/>
        <v>0</v>
      </c>
      <c r="AA167" s="17">
        <f t="shared" si="238"/>
        <v>0</v>
      </c>
      <c r="AB167" s="17">
        <f t="shared" si="239"/>
        <v>0</v>
      </c>
      <c r="AC167" s="19">
        <f t="shared" si="240"/>
        <v>1</v>
      </c>
    </row>
    <row r="168" spans="1:29" ht="20.100000000000001" customHeight="1" x14ac:dyDescent="0.45">
      <c r="A168" s="15" t="s">
        <v>239</v>
      </c>
      <c r="B168" s="16"/>
      <c r="C168" s="16"/>
      <c r="D168" s="16">
        <f>SUM(B168:C168)</f>
        <v>0</v>
      </c>
      <c r="E168" s="17">
        <v>0</v>
      </c>
      <c r="F168" s="17">
        <v>0</v>
      </c>
      <c r="G168" s="17">
        <v>0</v>
      </c>
      <c r="H168" s="18">
        <f>SUM(D168,G168)</f>
        <v>0</v>
      </c>
      <c r="I168" s="16">
        <v>3</v>
      </c>
      <c r="J168" s="16">
        <v>15</v>
      </c>
      <c r="K168" s="16">
        <f>SUM(I168:J168)</f>
        <v>18</v>
      </c>
      <c r="L168" s="17" t="s">
        <v>87</v>
      </c>
      <c r="M168" s="17" t="s">
        <v>87</v>
      </c>
      <c r="N168" s="17" t="s">
        <v>87</v>
      </c>
      <c r="O168" s="18">
        <f>SUM(K168,N168)</f>
        <v>18</v>
      </c>
      <c r="P168" s="16">
        <v>0</v>
      </c>
      <c r="Q168" s="16">
        <v>0</v>
      </c>
      <c r="R168" s="16">
        <f>SUM(P168:Q168)</f>
        <v>0</v>
      </c>
      <c r="S168" s="17" t="s">
        <v>87</v>
      </c>
      <c r="T168" s="17" t="s">
        <v>87</v>
      </c>
      <c r="U168" s="17" t="s">
        <v>87</v>
      </c>
      <c r="V168" s="18">
        <f>SUM(R168,U168)</f>
        <v>0</v>
      </c>
      <c r="W168" s="17">
        <f>SUM(B168,I168,P168)</f>
        <v>3</v>
      </c>
      <c r="X168" s="17">
        <f>SUM(C168,J168,Q168)</f>
        <v>15</v>
      </c>
      <c r="Y168" s="17">
        <f>SUM(W168,X168)</f>
        <v>18</v>
      </c>
      <c r="Z168" s="17">
        <f>SUM(E168,L168,S168)</f>
        <v>0</v>
      </c>
      <c r="AA168" s="17">
        <f>SUM(F168,M168,T168)</f>
        <v>0</v>
      </c>
      <c r="AB168" s="17">
        <f>SUM(Z168,AA168)</f>
        <v>0</v>
      </c>
      <c r="AC168" s="19">
        <f>SUM(Y168,AB168)</f>
        <v>18</v>
      </c>
    </row>
    <row r="169" spans="1:29" ht="20.100000000000001" customHeight="1" x14ac:dyDescent="0.45">
      <c r="A169" s="15" t="s">
        <v>75</v>
      </c>
      <c r="B169" s="16"/>
      <c r="C169" s="16"/>
      <c r="D169" s="16">
        <f t="shared" si="230"/>
        <v>0</v>
      </c>
      <c r="E169" s="17">
        <v>0</v>
      </c>
      <c r="F169" s="17">
        <v>0</v>
      </c>
      <c r="G169" s="17">
        <v>0</v>
      </c>
      <c r="H169" s="18">
        <f t="shared" si="231"/>
        <v>0</v>
      </c>
      <c r="I169" s="16">
        <v>1</v>
      </c>
      <c r="J169" s="16">
        <v>3</v>
      </c>
      <c r="K169" s="16">
        <f t="shared" si="232"/>
        <v>4</v>
      </c>
      <c r="L169" s="17" t="s">
        <v>87</v>
      </c>
      <c r="M169" s="17" t="s">
        <v>87</v>
      </c>
      <c r="N169" s="17" t="s">
        <v>87</v>
      </c>
      <c r="O169" s="18">
        <f t="shared" si="233"/>
        <v>4</v>
      </c>
      <c r="P169" s="16">
        <v>1</v>
      </c>
      <c r="Q169" s="16">
        <v>8</v>
      </c>
      <c r="R169" s="16">
        <f t="shared" si="234"/>
        <v>9</v>
      </c>
      <c r="S169" s="17" t="s">
        <v>87</v>
      </c>
      <c r="T169" s="17" t="s">
        <v>87</v>
      </c>
      <c r="U169" s="17" t="s">
        <v>87</v>
      </c>
      <c r="V169" s="18">
        <f t="shared" si="235"/>
        <v>9</v>
      </c>
      <c r="W169" s="17">
        <f t="shared" si="236"/>
        <v>2</v>
      </c>
      <c r="X169" s="17">
        <f t="shared" si="236"/>
        <v>11</v>
      </c>
      <c r="Y169" s="17">
        <f t="shared" si="237"/>
        <v>13</v>
      </c>
      <c r="Z169" s="17">
        <f t="shared" si="238"/>
        <v>0</v>
      </c>
      <c r="AA169" s="17">
        <f t="shared" si="238"/>
        <v>0</v>
      </c>
      <c r="AB169" s="17">
        <f t="shared" si="239"/>
        <v>0</v>
      </c>
      <c r="AC169" s="19">
        <f t="shared" si="240"/>
        <v>13</v>
      </c>
    </row>
    <row r="170" spans="1:29" ht="20.100000000000001" customHeight="1" x14ac:dyDescent="0.45">
      <c r="A170" s="15" t="s">
        <v>289</v>
      </c>
      <c r="B170" s="16"/>
      <c r="C170" s="16"/>
      <c r="D170" s="16">
        <f t="shared" ref="D170" si="241">SUM(B170:C170)</f>
        <v>0</v>
      </c>
      <c r="E170" s="17">
        <v>0</v>
      </c>
      <c r="F170" s="17">
        <v>0</v>
      </c>
      <c r="G170" s="17">
        <v>0</v>
      </c>
      <c r="H170" s="18">
        <f t="shared" ref="H170" si="242">SUM(D170,G170)</f>
        <v>0</v>
      </c>
      <c r="I170" s="16">
        <v>2</v>
      </c>
      <c r="J170" s="16">
        <v>4</v>
      </c>
      <c r="K170" s="16">
        <f t="shared" ref="K170" si="243">SUM(I170:J170)</f>
        <v>6</v>
      </c>
      <c r="L170" s="17" t="s">
        <v>87</v>
      </c>
      <c r="M170" s="17" t="s">
        <v>87</v>
      </c>
      <c r="N170" s="17" t="s">
        <v>87</v>
      </c>
      <c r="O170" s="18">
        <f t="shared" ref="O170" si="244">SUM(K170,N170)</f>
        <v>6</v>
      </c>
      <c r="P170" s="16">
        <v>0</v>
      </c>
      <c r="Q170" s="16">
        <v>0</v>
      </c>
      <c r="R170" s="16">
        <f t="shared" ref="R170" si="245">SUM(P170:Q170)</f>
        <v>0</v>
      </c>
      <c r="S170" s="17" t="s">
        <v>87</v>
      </c>
      <c r="T170" s="17" t="s">
        <v>87</v>
      </c>
      <c r="U170" s="17" t="s">
        <v>87</v>
      </c>
      <c r="V170" s="18">
        <f t="shared" ref="V170" si="246">SUM(R170,U170)</f>
        <v>0</v>
      </c>
      <c r="W170" s="17">
        <f t="shared" ref="W170" si="247">SUM(B170,I170,P170)</f>
        <v>2</v>
      </c>
      <c r="X170" s="17">
        <f t="shared" ref="X170" si="248">SUM(C170,J170,Q170)</f>
        <v>4</v>
      </c>
      <c r="Y170" s="17">
        <f t="shared" ref="Y170" si="249">SUM(W170,X170)</f>
        <v>6</v>
      </c>
      <c r="Z170" s="17">
        <f t="shared" ref="Z170" si="250">SUM(E170,L170,S170)</f>
        <v>0</v>
      </c>
      <c r="AA170" s="17">
        <f t="shared" ref="AA170" si="251">SUM(F170,M170,T170)</f>
        <v>0</v>
      </c>
      <c r="AB170" s="17">
        <f t="shared" ref="AB170" si="252">SUM(Z170,AA170)</f>
        <v>0</v>
      </c>
      <c r="AC170" s="19">
        <f t="shared" ref="AC170" si="253">SUM(Y170,AB170)</f>
        <v>6</v>
      </c>
    </row>
    <row r="171" spans="1:29" ht="20.100000000000001" customHeight="1" x14ac:dyDescent="0.45">
      <c r="A171" s="15" t="s">
        <v>290</v>
      </c>
      <c r="B171" s="16"/>
      <c r="C171" s="16"/>
      <c r="D171" s="16">
        <f t="shared" ref="D171" si="254">SUM(B171:C171)</f>
        <v>0</v>
      </c>
      <c r="E171" s="17">
        <v>0</v>
      </c>
      <c r="F171" s="17">
        <v>0</v>
      </c>
      <c r="G171" s="17">
        <v>0</v>
      </c>
      <c r="H171" s="18">
        <f t="shared" ref="H171" si="255">SUM(D171,G171)</f>
        <v>0</v>
      </c>
      <c r="I171" s="16">
        <v>0</v>
      </c>
      <c r="J171" s="16">
        <v>1</v>
      </c>
      <c r="K171" s="16">
        <f t="shared" ref="K171" si="256">SUM(I171:J171)</f>
        <v>1</v>
      </c>
      <c r="L171" s="17" t="s">
        <v>87</v>
      </c>
      <c r="M171" s="17" t="s">
        <v>87</v>
      </c>
      <c r="N171" s="17" t="s">
        <v>87</v>
      </c>
      <c r="O171" s="18">
        <f t="shared" ref="O171" si="257">SUM(K171,N171)</f>
        <v>1</v>
      </c>
      <c r="P171" s="16">
        <v>0</v>
      </c>
      <c r="Q171" s="16">
        <v>0</v>
      </c>
      <c r="R171" s="16">
        <f t="shared" ref="R171" si="258">SUM(P171:Q171)</f>
        <v>0</v>
      </c>
      <c r="S171" s="17" t="s">
        <v>87</v>
      </c>
      <c r="T171" s="17" t="s">
        <v>87</v>
      </c>
      <c r="U171" s="17" t="s">
        <v>87</v>
      </c>
      <c r="V171" s="18">
        <f t="shared" ref="V171" si="259">SUM(R171,U171)</f>
        <v>0</v>
      </c>
      <c r="W171" s="17">
        <f t="shared" ref="W171" si="260">SUM(B171,I171,P171)</f>
        <v>0</v>
      </c>
      <c r="X171" s="17">
        <f t="shared" ref="X171" si="261">SUM(C171,J171,Q171)</f>
        <v>1</v>
      </c>
      <c r="Y171" s="17">
        <f t="shared" ref="Y171" si="262">SUM(W171,X171)</f>
        <v>1</v>
      </c>
      <c r="Z171" s="17">
        <f t="shared" ref="Z171" si="263">SUM(E171,L171,S171)</f>
        <v>0</v>
      </c>
      <c r="AA171" s="17">
        <f t="shared" ref="AA171" si="264">SUM(F171,M171,T171)</f>
        <v>0</v>
      </c>
      <c r="AB171" s="17">
        <f t="shared" ref="AB171" si="265">SUM(Z171,AA171)</f>
        <v>0</v>
      </c>
      <c r="AC171" s="19">
        <f t="shared" ref="AC171" si="266">SUM(Y171,AB171)</f>
        <v>1</v>
      </c>
    </row>
    <row r="172" spans="1:29" ht="20.100000000000001" customHeight="1" x14ac:dyDescent="0.45">
      <c r="A172" s="11" t="s">
        <v>248</v>
      </c>
      <c r="B172" s="16"/>
      <c r="C172" s="16"/>
      <c r="D172" s="16">
        <f>SUM(B172:C172)</f>
        <v>0</v>
      </c>
      <c r="E172" s="17">
        <v>0</v>
      </c>
      <c r="F172" s="17">
        <v>0</v>
      </c>
      <c r="G172" s="17">
        <v>0</v>
      </c>
      <c r="H172" s="18">
        <f>SUM(D172,G172)</f>
        <v>0</v>
      </c>
      <c r="I172" s="16">
        <v>0</v>
      </c>
      <c r="J172" s="16">
        <v>0</v>
      </c>
      <c r="K172" s="16">
        <f>SUM(I172:J172)</f>
        <v>0</v>
      </c>
      <c r="L172" s="17" t="s">
        <v>87</v>
      </c>
      <c r="M172" s="17" t="s">
        <v>87</v>
      </c>
      <c r="N172" s="17" t="s">
        <v>87</v>
      </c>
      <c r="O172" s="18">
        <f>SUM(K172,N172)</f>
        <v>0</v>
      </c>
      <c r="P172" s="16">
        <v>0</v>
      </c>
      <c r="Q172" s="16">
        <v>0</v>
      </c>
      <c r="R172" s="16">
        <f>SUM(P172:Q172)</f>
        <v>0</v>
      </c>
      <c r="S172" s="17" t="s">
        <v>87</v>
      </c>
      <c r="T172" s="17" t="s">
        <v>87</v>
      </c>
      <c r="U172" s="17" t="s">
        <v>87</v>
      </c>
      <c r="V172" s="18">
        <f>SUM(R172,U172)</f>
        <v>0</v>
      </c>
      <c r="W172" s="17">
        <f>SUM(B172,I172,P172)</f>
        <v>0</v>
      </c>
      <c r="X172" s="17">
        <f>SUM(C172,J172,Q172)</f>
        <v>0</v>
      </c>
      <c r="Y172" s="17">
        <f>SUM(W172,X172)</f>
        <v>0</v>
      </c>
      <c r="Z172" s="17">
        <f>SUM(E172,L172,S172)</f>
        <v>0</v>
      </c>
      <c r="AA172" s="17">
        <f>SUM(F172,M172,T172)</f>
        <v>0</v>
      </c>
      <c r="AB172" s="17">
        <f>SUM(Z172,AA172)</f>
        <v>0</v>
      </c>
      <c r="AC172" s="19">
        <f>SUM(Y172,AB172)</f>
        <v>0</v>
      </c>
    </row>
    <row r="173" spans="1:29" ht="20.100000000000001" customHeight="1" x14ac:dyDescent="0.45">
      <c r="A173" s="15" t="s">
        <v>274</v>
      </c>
      <c r="B173" s="16"/>
      <c r="C173" s="16"/>
      <c r="D173" s="16">
        <f t="shared" ref="D173:D175" si="267">SUM(B173:C173)</f>
        <v>0</v>
      </c>
      <c r="E173" s="17">
        <v>0</v>
      </c>
      <c r="F173" s="17">
        <v>0</v>
      </c>
      <c r="G173" s="17">
        <v>0</v>
      </c>
      <c r="H173" s="18">
        <f t="shared" ref="H173:H175" si="268">SUM(D173,G173)</f>
        <v>0</v>
      </c>
      <c r="I173" s="16">
        <v>0</v>
      </c>
      <c r="J173" s="16">
        <v>0</v>
      </c>
      <c r="K173" s="16">
        <f t="shared" ref="K173:K175" si="269">SUM(I173:J173)</f>
        <v>0</v>
      </c>
      <c r="L173" s="17" t="s">
        <v>87</v>
      </c>
      <c r="M173" s="17" t="s">
        <v>87</v>
      </c>
      <c r="N173" s="17" t="s">
        <v>87</v>
      </c>
      <c r="O173" s="18">
        <f t="shared" ref="O173:O175" si="270">SUM(K173,N173)</f>
        <v>0</v>
      </c>
      <c r="P173" s="16">
        <v>0</v>
      </c>
      <c r="Q173" s="16">
        <v>0</v>
      </c>
      <c r="R173" s="16">
        <f t="shared" ref="R173:R175" si="271">SUM(P173:Q173)</f>
        <v>0</v>
      </c>
      <c r="S173" s="17" t="s">
        <v>87</v>
      </c>
      <c r="T173" s="17" t="s">
        <v>87</v>
      </c>
      <c r="U173" s="17" t="s">
        <v>87</v>
      </c>
      <c r="V173" s="18">
        <f t="shared" ref="V173:V175" si="272">SUM(R173,U173)</f>
        <v>0</v>
      </c>
      <c r="W173" s="17">
        <f t="shared" ref="W173:X175" si="273">SUM(B173,I173,P173)</f>
        <v>0</v>
      </c>
      <c r="X173" s="17">
        <f t="shared" si="273"/>
        <v>0</v>
      </c>
      <c r="Y173" s="17">
        <f t="shared" ref="Y173:Y175" si="274">SUM(W173,X173)</f>
        <v>0</v>
      </c>
      <c r="Z173" s="17">
        <f t="shared" ref="Z173:AA175" si="275">SUM(E173,L173,S173)</f>
        <v>0</v>
      </c>
      <c r="AA173" s="17">
        <f t="shared" si="275"/>
        <v>0</v>
      </c>
      <c r="AB173" s="17">
        <f t="shared" ref="AB173:AB175" si="276">SUM(Z173,AA173)</f>
        <v>0</v>
      </c>
      <c r="AC173" s="19">
        <f t="shared" ref="AC173:AC175" si="277">SUM(Y173,AB173)</f>
        <v>0</v>
      </c>
    </row>
    <row r="174" spans="1:29" ht="20.100000000000001" customHeight="1" x14ac:dyDescent="0.45">
      <c r="A174" s="15" t="s">
        <v>291</v>
      </c>
      <c r="B174" s="16"/>
      <c r="C174" s="16"/>
      <c r="D174" s="16">
        <f t="shared" ref="D174" si="278">SUM(B174:C174)</f>
        <v>0</v>
      </c>
      <c r="E174" s="17">
        <v>0</v>
      </c>
      <c r="F174" s="17">
        <v>0</v>
      </c>
      <c r="G174" s="17">
        <v>0</v>
      </c>
      <c r="H174" s="18">
        <f t="shared" ref="H174" si="279">SUM(D174,G174)</f>
        <v>0</v>
      </c>
      <c r="I174" s="16">
        <v>0</v>
      </c>
      <c r="J174" s="16">
        <v>0</v>
      </c>
      <c r="K174" s="16">
        <f t="shared" ref="K174" si="280">SUM(I174:J174)</f>
        <v>0</v>
      </c>
      <c r="L174" s="17" t="s">
        <v>87</v>
      </c>
      <c r="M174" s="17" t="s">
        <v>87</v>
      </c>
      <c r="N174" s="17" t="s">
        <v>87</v>
      </c>
      <c r="O174" s="18">
        <f t="shared" ref="O174" si="281">SUM(K174,N174)</f>
        <v>0</v>
      </c>
      <c r="P174" s="16">
        <v>1</v>
      </c>
      <c r="Q174" s="16">
        <v>1</v>
      </c>
      <c r="R174" s="16">
        <f t="shared" ref="R174" si="282">SUM(P174:Q174)</f>
        <v>2</v>
      </c>
      <c r="S174" s="17" t="s">
        <v>87</v>
      </c>
      <c r="T174" s="17" t="s">
        <v>87</v>
      </c>
      <c r="U174" s="17" t="s">
        <v>87</v>
      </c>
      <c r="V174" s="18">
        <f t="shared" ref="V174" si="283">SUM(R174,U174)</f>
        <v>2</v>
      </c>
      <c r="W174" s="17">
        <f t="shared" ref="W174" si="284">SUM(B174,I174,P174)</f>
        <v>1</v>
      </c>
      <c r="X174" s="17">
        <f t="shared" ref="X174" si="285">SUM(C174,J174,Q174)</f>
        <v>1</v>
      </c>
      <c r="Y174" s="17">
        <f t="shared" ref="Y174" si="286">SUM(W174,X174)</f>
        <v>2</v>
      </c>
      <c r="Z174" s="17">
        <f t="shared" ref="Z174" si="287">SUM(E174,L174,S174)</f>
        <v>0</v>
      </c>
      <c r="AA174" s="17">
        <f t="shared" ref="AA174" si="288">SUM(F174,M174,T174)</f>
        <v>0</v>
      </c>
      <c r="AB174" s="17">
        <f t="shared" ref="AB174" si="289">SUM(Z174,AA174)</f>
        <v>0</v>
      </c>
      <c r="AC174" s="19">
        <f t="shared" ref="AC174" si="290">SUM(Y174,AB174)</f>
        <v>2</v>
      </c>
    </row>
    <row r="175" spans="1:29" ht="20.100000000000001" customHeight="1" x14ac:dyDescent="0.45">
      <c r="A175" s="15" t="s">
        <v>275</v>
      </c>
      <c r="B175" s="16"/>
      <c r="C175" s="16"/>
      <c r="D175" s="16">
        <f t="shared" si="267"/>
        <v>0</v>
      </c>
      <c r="E175" s="17">
        <v>0</v>
      </c>
      <c r="F175" s="17">
        <v>0</v>
      </c>
      <c r="G175" s="17">
        <v>0</v>
      </c>
      <c r="H175" s="18">
        <f t="shared" si="268"/>
        <v>0</v>
      </c>
      <c r="I175" s="16">
        <v>1</v>
      </c>
      <c r="J175" s="16">
        <v>0</v>
      </c>
      <c r="K175" s="16">
        <f t="shared" si="269"/>
        <v>1</v>
      </c>
      <c r="L175" s="17" t="s">
        <v>87</v>
      </c>
      <c r="M175" s="17" t="s">
        <v>87</v>
      </c>
      <c r="N175" s="17" t="s">
        <v>87</v>
      </c>
      <c r="O175" s="18">
        <f t="shared" si="270"/>
        <v>1</v>
      </c>
      <c r="P175" s="16">
        <v>0</v>
      </c>
      <c r="Q175" s="16">
        <v>0</v>
      </c>
      <c r="R175" s="16">
        <f t="shared" si="271"/>
        <v>0</v>
      </c>
      <c r="S175" s="17" t="s">
        <v>87</v>
      </c>
      <c r="T175" s="17" t="s">
        <v>87</v>
      </c>
      <c r="U175" s="17" t="s">
        <v>87</v>
      </c>
      <c r="V175" s="18">
        <f t="shared" si="272"/>
        <v>0</v>
      </c>
      <c r="W175" s="17">
        <f t="shared" si="273"/>
        <v>1</v>
      </c>
      <c r="X175" s="17">
        <f t="shared" si="273"/>
        <v>0</v>
      </c>
      <c r="Y175" s="17">
        <f t="shared" si="274"/>
        <v>1</v>
      </c>
      <c r="Z175" s="17">
        <f t="shared" si="275"/>
        <v>0</v>
      </c>
      <c r="AA175" s="17">
        <f t="shared" si="275"/>
        <v>0</v>
      </c>
      <c r="AB175" s="17">
        <f t="shared" si="276"/>
        <v>0</v>
      </c>
      <c r="AC175" s="19">
        <f t="shared" si="277"/>
        <v>1</v>
      </c>
    </row>
    <row r="176" spans="1:29" ht="20.100000000000001" customHeight="1" x14ac:dyDescent="0.45">
      <c r="A176" s="20" t="s">
        <v>7</v>
      </c>
      <c r="B176" s="19">
        <f>SUM(B154:B169)</f>
        <v>25</v>
      </c>
      <c r="C176" s="19">
        <f>SUM(C154:C169)</f>
        <v>13</v>
      </c>
      <c r="D176" s="19">
        <f t="shared" si="230"/>
        <v>38</v>
      </c>
      <c r="E176" s="19">
        <f>SUM(E154,E160,E165,E166,E167,E169)</f>
        <v>0</v>
      </c>
      <c r="F176" s="19">
        <f>SUM(F154,F160,F165,F166,F167,F169)</f>
        <v>0</v>
      </c>
      <c r="G176" s="19">
        <f>SUM(E176:F176)</f>
        <v>0</v>
      </c>
      <c r="H176" s="19">
        <f>SUM(D176,G176)</f>
        <v>38</v>
      </c>
      <c r="I176" s="19">
        <f>SUM(I154:I175)</f>
        <v>58</v>
      </c>
      <c r="J176" s="19">
        <f t="shared" ref="J176:N176" si="291">SUM(J154:J175)</f>
        <v>67</v>
      </c>
      <c r="K176" s="19">
        <f t="shared" si="291"/>
        <v>125</v>
      </c>
      <c r="L176" s="19">
        <f t="shared" si="291"/>
        <v>0</v>
      </c>
      <c r="M176" s="19">
        <f t="shared" si="291"/>
        <v>0</v>
      </c>
      <c r="N176" s="19">
        <f t="shared" si="291"/>
        <v>0</v>
      </c>
      <c r="O176" s="19">
        <f>SUM(K176,N176)</f>
        <v>125</v>
      </c>
      <c r="P176" s="19">
        <f>SUM(P154:P175)</f>
        <v>54</v>
      </c>
      <c r="Q176" s="19">
        <f t="shared" ref="Q176:U176" si="292">SUM(Q154:Q175)</f>
        <v>44</v>
      </c>
      <c r="R176" s="19">
        <f t="shared" si="292"/>
        <v>98</v>
      </c>
      <c r="S176" s="19">
        <f t="shared" si="292"/>
        <v>0</v>
      </c>
      <c r="T176" s="19">
        <f t="shared" si="292"/>
        <v>0</v>
      </c>
      <c r="U176" s="19">
        <f t="shared" si="292"/>
        <v>0</v>
      </c>
      <c r="V176" s="19">
        <f t="shared" si="235"/>
        <v>98</v>
      </c>
      <c r="W176" s="19">
        <f>SUM(W154:W175)</f>
        <v>137</v>
      </c>
      <c r="X176" s="19">
        <f t="shared" ref="X176:AB176" si="293">SUM(X154:X175)</f>
        <v>124</v>
      </c>
      <c r="Y176" s="19">
        <f t="shared" si="293"/>
        <v>261</v>
      </c>
      <c r="Z176" s="19">
        <f t="shared" si="293"/>
        <v>0</v>
      </c>
      <c r="AA176" s="19">
        <f t="shared" si="293"/>
        <v>0</v>
      </c>
      <c r="AB176" s="19">
        <f t="shared" si="293"/>
        <v>0</v>
      </c>
      <c r="AC176" s="19">
        <f t="shared" si="240"/>
        <v>261</v>
      </c>
    </row>
    <row r="177" spans="1:29" ht="20.100000000000001" customHeight="1" x14ac:dyDescent="0.45">
      <c r="A177" s="11" t="s">
        <v>76</v>
      </c>
      <c r="B177" s="22"/>
      <c r="C177" s="22"/>
      <c r="D177" s="22"/>
      <c r="E177" s="17"/>
      <c r="F177" s="17"/>
      <c r="G177" s="17"/>
      <c r="H177" s="35"/>
      <c r="I177" s="17"/>
      <c r="J177" s="17"/>
      <c r="K177" s="17"/>
      <c r="L177" s="17"/>
      <c r="M177" s="17"/>
      <c r="N177" s="17"/>
      <c r="O177" s="18"/>
      <c r="P177" s="17"/>
      <c r="Q177" s="17"/>
      <c r="R177" s="17"/>
      <c r="S177" s="17"/>
      <c r="T177" s="17"/>
      <c r="U177" s="17"/>
      <c r="V177" s="18"/>
      <c r="W177" s="17"/>
      <c r="X177" s="17"/>
      <c r="Y177" s="17"/>
      <c r="Z177" s="23"/>
      <c r="AA177" s="23"/>
      <c r="AB177" s="23"/>
      <c r="AC177" s="24"/>
    </row>
    <row r="178" spans="1:29" ht="20.100000000000001" customHeight="1" x14ac:dyDescent="0.45">
      <c r="A178" s="15" t="s">
        <v>12</v>
      </c>
      <c r="B178" s="16"/>
      <c r="C178" s="16"/>
      <c r="D178" s="16">
        <f t="shared" ref="D178:D183" si="294">SUM(B178:C178)</f>
        <v>0</v>
      </c>
      <c r="E178" s="17">
        <v>0</v>
      </c>
      <c r="F178" s="17">
        <v>0</v>
      </c>
      <c r="G178" s="17">
        <v>0</v>
      </c>
      <c r="H178" s="18">
        <f t="shared" ref="H178:H183" si="295">SUM(D178,G178)</f>
        <v>0</v>
      </c>
      <c r="I178" s="16">
        <v>0</v>
      </c>
      <c r="J178" s="16">
        <v>0</v>
      </c>
      <c r="K178" s="16">
        <f t="shared" ref="K178:K183" si="296">SUM(I178:J178)</f>
        <v>0</v>
      </c>
      <c r="L178" s="17" t="s">
        <v>87</v>
      </c>
      <c r="M178" s="17" t="s">
        <v>87</v>
      </c>
      <c r="N178" s="17" t="s">
        <v>87</v>
      </c>
      <c r="O178" s="18">
        <f t="shared" ref="O178:O183" si="297">SUM(K178,N178)</f>
        <v>0</v>
      </c>
      <c r="P178" s="16">
        <v>0</v>
      </c>
      <c r="Q178" s="16">
        <v>0</v>
      </c>
      <c r="R178" s="16">
        <f t="shared" ref="R178:R183" si="298">SUM(P178:Q178)</f>
        <v>0</v>
      </c>
      <c r="S178" s="17" t="s">
        <v>87</v>
      </c>
      <c r="T178" s="17" t="s">
        <v>87</v>
      </c>
      <c r="U178" s="17" t="s">
        <v>87</v>
      </c>
      <c r="V178" s="18">
        <f t="shared" ref="V178:V183" si="299">SUM(R178,U178)</f>
        <v>0</v>
      </c>
      <c r="W178" s="17">
        <f t="shared" ref="W178:X182" si="300">SUM(B178,I178,P178)</f>
        <v>0</v>
      </c>
      <c r="X178" s="17">
        <f t="shared" si="300"/>
        <v>0</v>
      </c>
      <c r="Y178" s="17">
        <f t="shared" ref="Y178:Y183" si="301">SUM(W178,X178)</f>
        <v>0</v>
      </c>
      <c r="Z178" s="17">
        <f t="shared" ref="Z178:AA182" si="302">SUM(E178,L178,S178)</f>
        <v>0</v>
      </c>
      <c r="AA178" s="17">
        <f t="shared" si="302"/>
        <v>0</v>
      </c>
      <c r="AB178" s="17">
        <f t="shared" ref="AB178:AB183" si="303">SUM(Z178,AA178)</f>
        <v>0</v>
      </c>
      <c r="AC178" s="19">
        <f t="shared" ref="AC178:AC183" si="304">SUM(Y178,AB178)</f>
        <v>0</v>
      </c>
    </row>
    <row r="179" spans="1:29" ht="20.100000000000001" customHeight="1" x14ac:dyDescent="0.45">
      <c r="A179" s="15" t="s">
        <v>240</v>
      </c>
      <c r="B179" s="16"/>
      <c r="C179" s="16"/>
      <c r="D179" s="16">
        <f>SUM(B179:C179)</f>
        <v>0</v>
      </c>
      <c r="E179" s="17">
        <v>0</v>
      </c>
      <c r="F179" s="17">
        <v>0</v>
      </c>
      <c r="G179" s="17">
        <v>0</v>
      </c>
      <c r="H179" s="18">
        <f>SUM(D179,G179)</f>
        <v>0</v>
      </c>
      <c r="I179" s="16">
        <v>5</v>
      </c>
      <c r="J179" s="16">
        <v>42</v>
      </c>
      <c r="K179" s="16">
        <f>SUM(I179:J179)</f>
        <v>47</v>
      </c>
      <c r="L179" s="17" t="s">
        <v>87</v>
      </c>
      <c r="M179" s="17" t="s">
        <v>87</v>
      </c>
      <c r="N179" s="17" t="s">
        <v>87</v>
      </c>
      <c r="O179" s="18">
        <f>SUM(K179,N179)</f>
        <v>47</v>
      </c>
      <c r="P179" s="16">
        <v>0</v>
      </c>
      <c r="Q179" s="16">
        <v>1</v>
      </c>
      <c r="R179" s="16">
        <f>SUM(P179:Q179)</f>
        <v>1</v>
      </c>
      <c r="S179" s="17" t="s">
        <v>87</v>
      </c>
      <c r="T179" s="17" t="s">
        <v>87</v>
      </c>
      <c r="U179" s="17" t="s">
        <v>87</v>
      </c>
      <c r="V179" s="18">
        <f>SUM(R179,U179)</f>
        <v>1</v>
      </c>
      <c r="W179" s="17">
        <f>SUM(B179,I179,P179)</f>
        <v>5</v>
      </c>
      <c r="X179" s="17">
        <f>SUM(C179,J179,Q179)</f>
        <v>43</v>
      </c>
      <c r="Y179" s="17">
        <f>SUM(W179,X179)</f>
        <v>48</v>
      </c>
      <c r="Z179" s="17">
        <f>SUM(E179,L179,S179)</f>
        <v>0</v>
      </c>
      <c r="AA179" s="17">
        <f>SUM(F179,M179,T179)</f>
        <v>0</v>
      </c>
      <c r="AB179" s="17">
        <f>SUM(Z179,AA179)</f>
        <v>0</v>
      </c>
      <c r="AC179" s="19">
        <f>SUM(Y179,AB179)</f>
        <v>48</v>
      </c>
    </row>
    <row r="180" spans="1:29" ht="20.100000000000001" customHeight="1" x14ac:dyDescent="0.45">
      <c r="A180" s="15" t="s">
        <v>241</v>
      </c>
      <c r="B180" s="16"/>
      <c r="C180" s="16"/>
      <c r="D180" s="16">
        <f>SUM(B180:C180)</f>
        <v>0</v>
      </c>
      <c r="E180" s="17">
        <v>0</v>
      </c>
      <c r="F180" s="17">
        <v>0</v>
      </c>
      <c r="G180" s="17">
        <v>0</v>
      </c>
      <c r="H180" s="18">
        <f>SUM(D180,G180)</f>
        <v>0</v>
      </c>
      <c r="I180" s="16">
        <v>5</v>
      </c>
      <c r="J180" s="16">
        <v>16</v>
      </c>
      <c r="K180" s="16">
        <f>SUM(I180:J180)</f>
        <v>21</v>
      </c>
      <c r="L180" s="17" t="s">
        <v>87</v>
      </c>
      <c r="M180" s="17" t="s">
        <v>87</v>
      </c>
      <c r="N180" s="17" t="s">
        <v>87</v>
      </c>
      <c r="O180" s="18">
        <f>SUM(K180,N180)</f>
        <v>21</v>
      </c>
      <c r="P180" s="16">
        <v>1</v>
      </c>
      <c r="Q180" s="16">
        <v>0</v>
      </c>
      <c r="R180" s="16">
        <f>SUM(P180:Q180)</f>
        <v>1</v>
      </c>
      <c r="S180" s="17" t="s">
        <v>87</v>
      </c>
      <c r="T180" s="17" t="s">
        <v>87</v>
      </c>
      <c r="U180" s="17" t="s">
        <v>87</v>
      </c>
      <c r="V180" s="18">
        <f>SUM(R180,U180)</f>
        <v>1</v>
      </c>
      <c r="W180" s="17">
        <f>SUM(B180,I180,P180)</f>
        <v>6</v>
      </c>
      <c r="X180" s="17">
        <f>SUM(C180,J180,Q180)</f>
        <v>16</v>
      </c>
      <c r="Y180" s="17">
        <f>SUM(W180,X180)</f>
        <v>22</v>
      </c>
      <c r="Z180" s="17">
        <f>SUM(E180,L180,S180)</f>
        <v>0</v>
      </c>
      <c r="AA180" s="17">
        <f>SUM(F180,M180,T180)</f>
        <v>0</v>
      </c>
      <c r="AB180" s="17">
        <f>SUM(Z180,AA180)</f>
        <v>0</v>
      </c>
      <c r="AC180" s="19">
        <f>SUM(Y180,AB180)</f>
        <v>22</v>
      </c>
    </row>
    <row r="181" spans="1:29" ht="20.100000000000001" customHeight="1" x14ac:dyDescent="0.45">
      <c r="A181" s="15" t="s">
        <v>207</v>
      </c>
      <c r="B181" s="16"/>
      <c r="C181" s="16">
        <v>4</v>
      </c>
      <c r="D181" s="16">
        <f t="shared" si="294"/>
        <v>4</v>
      </c>
      <c r="E181" s="17">
        <v>0</v>
      </c>
      <c r="F181" s="17">
        <v>0</v>
      </c>
      <c r="G181" s="17">
        <v>0</v>
      </c>
      <c r="H181" s="18">
        <f t="shared" si="295"/>
        <v>4</v>
      </c>
      <c r="I181" s="16">
        <v>0</v>
      </c>
      <c r="J181" s="16">
        <v>28</v>
      </c>
      <c r="K181" s="16">
        <f t="shared" si="296"/>
        <v>28</v>
      </c>
      <c r="L181" s="17" t="s">
        <v>87</v>
      </c>
      <c r="M181" s="17" t="s">
        <v>87</v>
      </c>
      <c r="N181" s="17" t="s">
        <v>87</v>
      </c>
      <c r="O181" s="18">
        <f t="shared" si="297"/>
        <v>28</v>
      </c>
      <c r="P181" s="16">
        <v>0</v>
      </c>
      <c r="Q181" s="16">
        <v>21</v>
      </c>
      <c r="R181" s="16">
        <f t="shared" si="298"/>
        <v>21</v>
      </c>
      <c r="S181" s="17" t="s">
        <v>87</v>
      </c>
      <c r="T181" s="17" t="s">
        <v>87</v>
      </c>
      <c r="U181" s="17" t="s">
        <v>87</v>
      </c>
      <c r="V181" s="18">
        <f t="shared" si="299"/>
        <v>21</v>
      </c>
      <c r="W181" s="17">
        <f t="shared" si="300"/>
        <v>0</v>
      </c>
      <c r="X181" s="17">
        <f t="shared" si="300"/>
        <v>53</v>
      </c>
      <c r="Y181" s="17">
        <f t="shared" si="301"/>
        <v>53</v>
      </c>
      <c r="Z181" s="17">
        <f t="shared" si="302"/>
        <v>0</v>
      </c>
      <c r="AA181" s="17">
        <f t="shared" si="302"/>
        <v>0</v>
      </c>
      <c r="AB181" s="17">
        <f t="shared" si="303"/>
        <v>0</v>
      </c>
      <c r="AC181" s="19">
        <f t="shared" si="304"/>
        <v>53</v>
      </c>
    </row>
    <row r="182" spans="1:29" ht="20.100000000000001" customHeight="1" x14ac:dyDescent="0.45">
      <c r="A182" s="15" t="s">
        <v>206</v>
      </c>
      <c r="B182" s="16">
        <v>4</v>
      </c>
      <c r="C182" s="16">
        <v>26</v>
      </c>
      <c r="D182" s="16">
        <f t="shared" si="294"/>
        <v>30</v>
      </c>
      <c r="E182" s="17">
        <v>0</v>
      </c>
      <c r="F182" s="17">
        <v>0</v>
      </c>
      <c r="G182" s="17">
        <v>0</v>
      </c>
      <c r="H182" s="18">
        <f t="shared" si="295"/>
        <v>30</v>
      </c>
      <c r="I182" s="16">
        <v>0</v>
      </c>
      <c r="J182" s="16">
        <v>10</v>
      </c>
      <c r="K182" s="16">
        <f t="shared" si="296"/>
        <v>10</v>
      </c>
      <c r="L182" s="17" t="s">
        <v>87</v>
      </c>
      <c r="M182" s="17" t="s">
        <v>87</v>
      </c>
      <c r="N182" s="17" t="s">
        <v>87</v>
      </c>
      <c r="O182" s="18">
        <f t="shared" si="297"/>
        <v>10</v>
      </c>
      <c r="P182" s="16">
        <v>1</v>
      </c>
      <c r="Q182" s="16">
        <v>4</v>
      </c>
      <c r="R182" s="16">
        <f t="shared" si="298"/>
        <v>5</v>
      </c>
      <c r="S182" s="17" t="s">
        <v>87</v>
      </c>
      <c r="T182" s="17" t="s">
        <v>87</v>
      </c>
      <c r="U182" s="17" t="s">
        <v>87</v>
      </c>
      <c r="V182" s="18">
        <f t="shared" si="299"/>
        <v>5</v>
      </c>
      <c r="W182" s="17">
        <f t="shared" si="300"/>
        <v>5</v>
      </c>
      <c r="X182" s="17">
        <f t="shared" si="300"/>
        <v>40</v>
      </c>
      <c r="Y182" s="17">
        <f t="shared" si="301"/>
        <v>45</v>
      </c>
      <c r="Z182" s="17">
        <f t="shared" si="302"/>
        <v>0</v>
      </c>
      <c r="AA182" s="17">
        <f t="shared" si="302"/>
        <v>0</v>
      </c>
      <c r="AB182" s="17">
        <f t="shared" si="303"/>
        <v>0</v>
      </c>
      <c r="AC182" s="19">
        <f t="shared" si="304"/>
        <v>45</v>
      </c>
    </row>
    <row r="183" spans="1:29" ht="20.100000000000001" customHeight="1" x14ac:dyDescent="0.45">
      <c r="A183" s="15" t="s">
        <v>143</v>
      </c>
      <c r="B183" s="16"/>
      <c r="C183" s="16"/>
      <c r="D183" s="16">
        <f t="shared" si="294"/>
        <v>0</v>
      </c>
      <c r="E183" s="17">
        <v>0</v>
      </c>
      <c r="F183" s="17">
        <v>0</v>
      </c>
      <c r="G183" s="17">
        <v>0</v>
      </c>
      <c r="H183" s="18">
        <f t="shared" si="295"/>
        <v>0</v>
      </c>
      <c r="I183" s="16">
        <v>3</v>
      </c>
      <c r="J183" s="16">
        <v>12</v>
      </c>
      <c r="K183" s="16">
        <f t="shared" si="296"/>
        <v>15</v>
      </c>
      <c r="L183" s="17" t="s">
        <v>87</v>
      </c>
      <c r="M183" s="17" t="s">
        <v>87</v>
      </c>
      <c r="N183" s="17" t="s">
        <v>87</v>
      </c>
      <c r="O183" s="18">
        <f t="shared" si="297"/>
        <v>15</v>
      </c>
      <c r="P183" s="16">
        <v>0</v>
      </c>
      <c r="Q183" s="16">
        <v>0</v>
      </c>
      <c r="R183" s="16">
        <f t="shared" si="298"/>
        <v>0</v>
      </c>
      <c r="S183" s="17" t="s">
        <v>87</v>
      </c>
      <c r="T183" s="17" t="s">
        <v>87</v>
      </c>
      <c r="U183" s="17" t="s">
        <v>87</v>
      </c>
      <c r="V183" s="18">
        <f t="shared" si="299"/>
        <v>0</v>
      </c>
      <c r="W183" s="17">
        <f>SUM(B183,I183,P183)</f>
        <v>3</v>
      </c>
      <c r="X183" s="17">
        <f>SUM(C183,J183,Q183)</f>
        <v>12</v>
      </c>
      <c r="Y183" s="17">
        <f t="shared" si="301"/>
        <v>15</v>
      </c>
      <c r="Z183" s="17">
        <f>SUM(E183,L183,S183)</f>
        <v>0</v>
      </c>
      <c r="AA183" s="17">
        <f>SUM(F183,M183,T183)</f>
        <v>0</v>
      </c>
      <c r="AB183" s="17">
        <f t="shared" si="303"/>
        <v>0</v>
      </c>
      <c r="AC183" s="19">
        <f t="shared" si="304"/>
        <v>15</v>
      </c>
    </row>
    <row r="184" spans="1:29" ht="20.100000000000001" customHeight="1" x14ac:dyDescent="0.45">
      <c r="A184" s="20" t="s">
        <v>7</v>
      </c>
      <c r="B184" s="19">
        <f t="shared" ref="B184:AC184" si="305">SUM(B178:B183)</f>
        <v>4</v>
      </c>
      <c r="C184" s="19">
        <f t="shared" si="305"/>
        <v>30</v>
      </c>
      <c r="D184" s="19">
        <f t="shared" si="305"/>
        <v>34</v>
      </c>
      <c r="E184" s="19">
        <f t="shared" si="305"/>
        <v>0</v>
      </c>
      <c r="F184" s="19">
        <f t="shared" si="305"/>
        <v>0</v>
      </c>
      <c r="G184" s="19">
        <f t="shared" si="305"/>
        <v>0</v>
      </c>
      <c r="H184" s="19">
        <f t="shared" si="305"/>
        <v>34</v>
      </c>
      <c r="I184" s="19">
        <f t="shared" si="305"/>
        <v>13</v>
      </c>
      <c r="J184" s="19">
        <f t="shared" si="305"/>
        <v>108</v>
      </c>
      <c r="K184" s="19">
        <f t="shared" si="305"/>
        <v>121</v>
      </c>
      <c r="L184" s="19">
        <f t="shared" si="305"/>
        <v>0</v>
      </c>
      <c r="M184" s="19">
        <f t="shared" si="305"/>
        <v>0</v>
      </c>
      <c r="N184" s="19">
        <f t="shared" si="305"/>
        <v>0</v>
      </c>
      <c r="O184" s="19">
        <f t="shared" si="305"/>
        <v>121</v>
      </c>
      <c r="P184" s="19">
        <f t="shared" si="305"/>
        <v>2</v>
      </c>
      <c r="Q184" s="19">
        <f t="shared" si="305"/>
        <v>26</v>
      </c>
      <c r="R184" s="19">
        <f t="shared" si="305"/>
        <v>28</v>
      </c>
      <c r="S184" s="19">
        <f t="shared" si="305"/>
        <v>0</v>
      </c>
      <c r="T184" s="19">
        <f t="shared" si="305"/>
        <v>0</v>
      </c>
      <c r="U184" s="19">
        <f t="shared" si="305"/>
        <v>0</v>
      </c>
      <c r="V184" s="19">
        <f t="shared" si="305"/>
        <v>28</v>
      </c>
      <c r="W184" s="19">
        <f t="shared" si="305"/>
        <v>19</v>
      </c>
      <c r="X184" s="19">
        <f t="shared" si="305"/>
        <v>164</v>
      </c>
      <c r="Y184" s="19">
        <f t="shared" si="305"/>
        <v>183</v>
      </c>
      <c r="Z184" s="19">
        <f t="shared" si="305"/>
        <v>0</v>
      </c>
      <c r="AA184" s="19">
        <f t="shared" si="305"/>
        <v>0</v>
      </c>
      <c r="AB184" s="19">
        <f t="shared" si="305"/>
        <v>0</v>
      </c>
      <c r="AC184" s="19">
        <f t="shared" si="305"/>
        <v>183</v>
      </c>
    </row>
    <row r="185" spans="1:29" ht="20.100000000000001" customHeight="1" x14ac:dyDescent="0.45">
      <c r="A185" s="31" t="s">
        <v>78</v>
      </c>
      <c r="B185" s="19">
        <f>SUM(B176,B184)</f>
        <v>29</v>
      </c>
      <c r="C185" s="19">
        <f>SUM(C176,C184)</f>
        <v>43</v>
      </c>
      <c r="D185" s="19">
        <f>SUM(B185:C185)</f>
        <v>72</v>
      </c>
      <c r="E185" s="19">
        <f>SUM(E176,E184)</f>
        <v>0</v>
      </c>
      <c r="F185" s="19">
        <f>SUM(F176,F184)</f>
        <v>0</v>
      </c>
      <c r="G185" s="19">
        <f>SUM(E185:F185)</f>
        <v>0</v>
      </c>
      <c r="H185" s="19">
        <f>SUM(D185,G185)</f>
        <v>72</v>
      </c>
      <c r="I185" s="19">
        <f>SUM(I176,I184)</f>
        <v>71</v>
      </c>
      <c r="J185" s="19">
        <f>SUM(J176,J184)</f>
        <v>175</v>
      </c>
      <c r="K185" s="19">
        <f>SUM(I185:J185)</f>
        <v>246</v>
      </c>
      <c r="L185" s="19">
        <f>SUM(L176,L184)</f>
        <v>0</v>
      </c>
      <c r="M185" s="19">
        <f>SUM(M176,M184)</f>
        <v>0</v>
      </c>
      <c r="N185" s="19">
        <f>SUM(L185:M185)</f>
        <v>0</v>
      </c>
      <c r="O185" s="19">
        <f>SUM(K185,N185)</f>
        <v>246</v>
      </c>
      <c r="P185" s="19">
        <f>SUM(P176,P184)</f>
        <v>56</v>
      </c>
      <c r="Q185" s="19">
        <f>SUM(Q176,Q184)</f>
        <v>70</v>
      </c>
      <c r="R185" s="19">
        <f>SUM(P185:Q185)</f>
        <v>126</v>
      </c>
      <c r="S185" s="19">
        <f>SUM(S176,S184)</f>
        <v>0</v>
      </c>
      <c r="T185" s="19">
        <f>SUM(T176,T184)</f>
        <v>0</v>
      </c>
      <c r="U185" s="19">
        <f>SUM(S185:T185)</f>
        <v>0</v>
      </c>
      <c r="V185" s="19">
        <f>SUM(R185,U185)</f>
        <v>126</v>
      </c>
      <c r="W185" s="19">
        <f>SUM(W176,W184)</f>
        <v>156</v>
      </c>
      <c r="X185" s="19">
        <f>SUM(X176,X184)</f>
        <v>288</v>
      </c>
      <c r="Y185" s="19">
        <f>SUM(W185:X185)</f>
        <v>444</v>
      </c>
      <c r="Z185" s="19">
        <f>SUM(Z176,Z184)</f>
        <v>0</v>
      </c>
      <c r="AA185" s="19">
        <f>SUM(AA176,AA184)</f>
        <v>0</v>
      </c>
      <c r="AB185" s="19">
        <f>SUM(Z185:AA185)</f>
        <v>0</v>
      </c>
      <c r="AC185" s="19">
        <f>SUM(Y185,AB185)</f>
        <v>444</v>
      </c>
    </row>
    <row r="186" spans="1:29" ht="20.100000000000001" customHeight="1" x14ac:dyDescent="0.45">
      <c r="A186" s="31" t="s">
        <v>255</v>
      </c>
      <c r="B186" s="19">
        <f>SUM(B72,B115,B139,B152,B185)</f>
        <v>155</v>
      </c>
      <c r="C186" s="19">
        <f>SUM(C72,C115,C139,C152,C185)</f>
        <v>131</v>
      </c>
      <c r="D186" s="19">
        <f>SUM(B186:C186)</f>
        <v>286</v>
      </c>
      <c r="E186" s="19">
        <f>SUM(E72,E115,E139,E152,E185)</f>
        <v>31</v>
      </c>
      <c r="F186" s="19">
        <f>SUM(F72,F115,F139,F152,F185)</f>
        <v>30</v>
      </c>
      <c r="G186" s="19">
        <f>SUM(E186:F186)</f>
        <v>61</v>
      </c>
      <c r="H186" s="19">
        <f>SUM(D186,G186)</f>
        <v>347</v>
      </c>
      <c r="I186" s="19">
        <f>SUM(I72,I115,I139,I152,I185)</f>
        <v>602</v>
      </c>
      <c r="J186" s="19">
        <f>SUM(J72,J115,J139,J152,J185)</f>
        <v>1460</v>
      </c>
      <c r="K186" s="19">
        <f>SUM(I186:J186)</f>
        <v>2062</v>
      </c>
      <c r="L186" s="19">
        <f>SUM(L72,L115,L139,L152,L185)</f>
        <v>59</v>
      </c>
      <c r="M186" s="19">
        <f>SUM(M72,M115,M139,M152,M185)</f>
        <v>107</v>
      </c>
      <c r="N186" s="19">
        <f>SUM(L186:M186)</f>
        <v>166</v>
      </c>
      <c r="O186" s="19">
        <f>SUM(K186,N186)</f>
        <v>2228</v>
      </c>
      <c r="P186" s="19">
        <f>SUM(P72,P115,P139,P152,P185)</f>
        <v>461</v>
      </c>
      <c r="Q186" s="19">
        <f>SUM(Q72,Q115,Q139,Q152,Q185)</f>
        <v>602</v>
      </c>
      <c r="R186" s="19">
        <f>SUM(P186:Q186)</f>
        <v>1063</v>
      </c>
      <c r="S186" s="19">
        <f>SUM(S72,S115,S139,S152,S185)</f>
        <v>115</v>
      </c>
      <c r="T186" s="19">
        <f>SUM(T72,T115,T139,T152,T185)</f>
        <v>215</v>
      </c>
      <c r="U186" s="19">
        <f>SUM(S186:T186)</f>
        <v>330</v>
      </c>
      <c r="V186" s="19">
        <f>SUM(R186,U186)</f>
        <v>1393</v>
      </c>
      <c r="W186" s="19">
        <f>SUM(B186,I186,P186)</f>
        <v>1218</v>
      </c>
      <c r="X186" s="19">
        <f>SUM(C186,J186,Q186)</f>
        <v>2193</v>
      </c>
      <c r="Y186" s="19">
        <f>SUM(D186,K186,R186)</f>
        <v>3411</v>
      </c>
      <c r="Z186" s="19">
        <f>SUM(E186,S186,L186)</f>
        <v>205</v>
      </c>
      <c r="AA186" s="19">
        <f>SUM(F186,M186,T186)</f>
        <v>352</v>
      </c>
      <c r="AB186" s="19">
        <f>SUM(G186,N186,U186)</f>
        <v>557</v>
      </c>
      <c r="AC186" s="19">
        <f>SUM(Y186,AB186)</f>
        <v>3968</v>
      </c>
    </row>
  </sheetData>
  <mergeCells count="19">
    <mergeCell ref="Z5:AB5"/>
    <mergeCell ref="H5:H6"/>
    <mergeCell ref="I5:K5"/>
    <mergeCell ref="L5:N5"/>
    <mergeCell ref="O5:O6"/>
    <mergeCell ref="P5:R5"/>
    <mergeCell ref="S5:U5"/>
    <mergeCell ref="A1:AC1"/>
    <mergeCell ref="A2:AC2"/>
    <mergeCell ref="B3:AB3"/>
    <mergeCell ref="AC3:AC6"/>
    <mergeCell ref="B4:H4"/>
    <mergeCell ref="I4:O4"/>
    <mergeCell ref="P4:V4"/>
    <mergeCell ref="W4:AB4"/>
    <mergeCell ref="B5:D5"/>
    <mergeCell ref="E5:G5"/>
    <mergeCell ref="V5:V6"/>
    <mergeCell ref="W5:Y5"/>
  </mergeCells>
  <pageMargins left="0.2" right="0.11811023622047245" top="0.23" bottom="0.23622047244094491" header="0.28999999999999998" footer="0.23622047244094491"/>
  <pageSetup paperSize="9" orientation="landscape" horizontalDpi="1200" verticalDpi="1200" r:id="rId1"/>
  <headerFooter alignWithMargins="0">
    <oddHeader>&amp;R&amp;"AngsanaUPC,Regular"&amp;12งานทะเบียนและประวัติ ทดสอบประเมินผล สบ.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2549</vt:lpstr>
      <vt:lpstr>2550</vt:lpstr>
      <vt:lpstr>2551</vt:lpstr>
      <vt:lpstr>2552</vt:lpstr>
      <vt:lpstr>2553</vt:lpstr>
      <vt:lpstr>2554</vt:lpstr>
      <vt:lpstr>2555</vt:lpstr>
      <vt:lpstr>2556</vt:lpstr>
      <vt:lpstr>2557</vt:lpstr>
      <vt:lpstr>2558</vt:lpstr>
      <vt:lpstr>2559</vt:lpstr>
      <vt:lpstr>2560</vt:lpstr>
      <vt:lpstr>2561</vt:lpstr>
      <vt:lpstr>2562</vt:lpstr>
      <vt:lpstr>2563</vt:lpstr>
      <vt:lpstr>2564</vt:lpstr>
      <vt:lpstr>2565</vt:lpstr>
      <vt:lpstr>Sheet1</vt:lpstr>
      <vt:lpstr>'2549'!Print_Titles</vt:lpstr>
      <vt:lpstr>'2550'!Print_Titles</vt:lpstr>
      <vt:lpstr>'2551'!Print_Titles</vt:lpstr>
      <vt:lpstr>'2552'!Print_Titles</vt:lpstr>
      <vt:lpstr>'2553'!Print_Titles</vt:lpstr>
      <vt:lpstr>'2554'!Print_Titles</vt:lpstr>
      <vt:lpstr>'2555'!Print_Titles</vt:lpstr>
      <vt:lpstr>'2556'!Print_Titles</vt:lpstr>
      <vt:lpstr>'2557'!Print_Titles</vt:lpstr>
      <vt:lpstr>'2558'!Print_Titles</vt:lpstr>
      <vt:lpstr>'2559'!Print_Titles</vt:lpstr>
      <vt:lpstr>'2560'!Print_Titles</vt:lpstr>
      <vt:lpstr>'2561'!Print_Titles</vt:lpstr>
      <vt:lpstr>'2562'!Print_Titles</vt:lpstr>
      <vt:lpstr>'2563'!Print_Titles</vt:lpstr>
      <vt:lpstr>'2564'!Print_Titles</vt:lpstr>
      <vt:lpstr>'2565'!Print_Titles</vt:lpstr>
    </vt:vector>
  </TitlesOfParts>
  <Manager/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บุ๋ม</dc:creator>
  <cp:keywords/>
  <dc:description/>
  <cp:lastModifiedBy>Windows User</cp:lastModifiedBy>
  <cp:revision/>
  <dcterms:created xsi:type="dcterms:W3CDTF">2012-01-09T02:16:26Z</dcterms:created>
  <dcterms:modified xsi:type="dcterms:W3CDTF">2023-08-15T03:28:43Z</dcterms:modified>
  <cp:category/>
  <cp:contentStatus/>
</cp:coreProperties>
</file>